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https://hogeschoolpxl.sharepoint.com/sites/computersystems/Gedeelde  documenten/AcademieJaar_1617/1_Leermateriaal/3_Assembler/"/>
    </mc:Choice>
  </mc:AlternateContent>
  <bookViews>
    <workbookView xWindow="0" yWindow="0" windowWidth="12285" windowHeight="5220" activeTab="1" xr2:uid="{00000000-000D-0000-FFFF-FFFF00000000}"/>
  </bookViews>
  <sheets>
    <sheet name="General" sheetId="1" r:id="rId1"/>
    <sheet name="Commands" sheetId="6" r:id="rId2"/>
    <sheet name="Instructions" sheetId="7" r:id="rId3"/>
    <sheet name="ASCII" sheetId="8" r:id="rId4"/>
    <sheet name="CONVERT" sheetId="9" r:id="rId5"/>
  </sheets>
  <externalReferences>
    <externalReference r:id="rId6"/>
  </externalReference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9" l="1"/>
  <c r="F17" i="9" l="1"/>
  <c r="E17" i="9"/>
  <c r="G13" i="9"/>
  <c r="F13" i="9"/>
  <c r="G17" i="9"/>
  <c r="E13" i="9"/>
  <c r="D17" i="9"/>
  <c r="H17" i="9" s="1"/>
  <c r="D13" i="9"/>
  <c r="H13" i="9" s="1"/>
  <c r="D5" i="9"/>
  <c r="G15" i="9"/>
  <c r="F15" i="9"/>
  <c r="E15" i="9"/>
  <c r="D15" i="9"/>
  <c r="H15" i="9" s="1"/>
  <c r="F11" i="9"/>
  <c r="E11" i="9"/>
  <c r="G11" i="9"/>
  <c r="D11" i="9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5" i="9" l="1"/>
  <c r="F5" i="9"/>
</calcChain>
</file>

<file path=xl/sharedStrings.xml><?xml version="1.0" encoding="utf-8"?>
<sst xmlns="http://schemas.openxmlformats.org/spreadsheetml/2006/main" count="600" uniqueCount="497">
  <si>
    <t>SP</t>
  </si>
  <si>
    <t>BP</t>
  </si>
  <si>
    <t>SI</t>
  </si>
  <si>
    <t>DI</t>
  </si>
  <si>
    <t>CS</t>
  </si>
  <si>
    <t>DS</t>
  </si>
  <si>
    <t>SS</t>
  </si>
  <si>
    <t>ES</t>
  </si>
  <si>
    <t>IP</t>
  </si>
  <si>
    <t>Stackpointer</t>
  </si>
  <si>
    <t>Basispointer</t>
  </si>
  <si>
    <t>Source index</t>
  </si>
  <si>
    <t>Destination index</t>
  </si>
  <si>
    <t>Codesegment</t>
  </si>
  <si>
    <t>Datasegment</t>
  </si>
  <si>
    <t>Stacksegment</t>
  </si>
  <si>
    <t>Extrasegment</t>
  </si>
  <si>
    <t>Instruction pointer</t>
  </si>
  <si>
    <t>R</t>
  </si>
  <si>
    <t>E</t>
  </si>
  <si>
    <t>ALGEMEEN REGISTER</t>
  </si>
  <si>
    <t>INDEX - wijzer REGISTER</t>
  </si>
  <si>
    <t>Segment REGISTER</t>
  </si>
  <si>
    <t xml:space="preserve"> Instructie REGISTER</t>
  </si>
  <si>
    <t>AX</t>
  </si>
  <si>
    <t>BX</t>
  </si>
  <si>
    <t>CX</t>
  </si>
  <si>
    <t>DX</t>
  </si>
  <si>
    <t>Accumulator</t>
  </si>
  <si>
    <t>Bassis</t>
  </si>
  <si>
    <t>Counter</t>
  </si>
  <si>
    <t>Data</t>
  </si>
  <si>
    <t>Register</t>
  </si>
  <si>
    <t>Enter</t>
  </si>
  <si>
    <t>D</t>
  </si>
  <si>
    <t>Dump</t>
  </si>
  <si>
    <t>Help</t>
  </si>
  <si>
    <t>Assemble</t>
  </si>
  <si>
    <t>C</t>
  </si>
  <si>
    <t>Compare</t>
  </si>
  <si>
    <t>F</t>
  </si>
  <si>
    <t>Fill</t>
  </si>
  <si>
    <t>G</t>
  </si>
  <si>
    <t>Go</t>
  </si>
  <si>
    <t>H</t>
  </si>
  <si>
    <t>Hexarithmetic</t>
  </si>
  <si>
    <t>I</t>
  </si>
  <si>
    <t>Input</t>
  </si>
  <si>
    <t>L</t>
  </si>
  <si>
    <t>Load</t>
  </si>
  <si>
    <t>M</t>
  </si>
  <si>
    <t>Move</t>
  </si>
  <si>
    <t>N</t>
  </si>
  <si>
    <t>Name</t>
  </si>
  <si>
    <t>P</t>
  </si>
  <si>
    <t>Q</t>
  </si>
  <si>
    <t>Quit</t>
  </si>
  <si>
    <t>S</t>
  </si>
  <si>
    <t>Search</t>
  </si>
  <si>
    <t>T</t>
  </si>
  <si>
    <t>Trace</t>
  </si>
  <si>
    <t>U</t>
  </si>
  <si>
    <t>Unassemble</t>
  </si>
  <si>
    <t>W</t>
  </si>
  <si>
    <t>Write</t>
  </si>
  <si>
    <t>Execute the program currently in memory</t>
  </si>
  <si>
    <t>Display the contents of register and flags</t>
  </si>
  <si>
    <t>Proceeed</t>
  </si>
  <si>
    <t>Proceed past an instruction, Procedure or loop</t>
  </si>
  <si>
    <t>Trace a single instruction</t>
  </si>
  <si>
    <t>Disassemble memory into assembler mnemonics</t>
  </si>
  <si>
    <t>Compare on memory range with another</t>
  </si>
  <si>
    <t>Dump (display) the contents of memory</t>
  </si>
  <si>
    <t>Enter bytes into memory</t>
  </si>
  <si>
    <t>Fill a memory range for specific value(s)</t>
  </si>
  <si>
    <t>Move bytes from one memory range to another</t>
  </si>
  <si>
    <t>Perform hexadecimal addition and subtraction</t>
  </si>
  <si>
    <t>Quit debug and return to DOS</t>
  </si>
  <si>
    <t>Input a byte from a port</t>
  </si>
  <si>
    <t>O</t>
  </si>
  <si>
    <t>OUTPUT</t>
  </si>
  <si>
    <t>Send a byte to a port</t>
  </si>
  <si>
    <t>Create a filename for use by the L and W command</t>
  </si>
  <si>
    <t>Write data from memory to disk</t>
  </si>
  <si>
    <t>Search a memory from one memory range to another</t>
  </si>
  <si>
    <t>NV</t>
  </si>
  <si>
    <t>Overflow flag</t>
  </si>
  <si>
    <t>UP</t>
  </si>
  <si>
    <t>Direction flag</t>
  </si>
  <si>
    <t>EI</t>
  </si>
  <si>
    <t>Interrupts enabled</t>
  </si>
  <si>
    <t>PL</t>
  </si>
  <si>
    <t>Sign flag</t>
  </si>
  <si>
    <t>NZ</t>
  </si>
  <si>
    <t>Zero flag clear</t>
  </si>
  <si>
    <t>NA</t>
  </si>
  <si>
    <t>Auxiliary carry flag</t>
  </si>
  <si>
    <t>PO</t>
  </si>
  <si>
    <t>Odd parity</t>
  </si>
  <si>
    <t>NC</t>
  </si>
  <si>
    <t>Carry flag</t>
  </si>
  <si>
    <t>[address]</t>
  </si>
  <si>
    <t>range addres</t>
  </si>
  <si>
    <t>[range]</t>
  </si>
  <si>
    <t>address [list]</t>
  </si>
  <si>
    <t>range list</t>
  </si>
  <si>
    <t>[=adress] [address]</t>
  </si>
  <si>
    <t>Value1 value2</t>
  </si>
  <si>
    <t>port</t>
  </si>
  <si>
    <t>[address] [drive] [firstsector] [number]</t>
  </si>
  <si>
    <t>[pathname] [arglist]</t>
  </si>
  <si>
    <t>[=adress] [number]</t>
  </si>
  <si>
    <t>[Register]</t>
  </si>
  <si>
    <t>[=address] [value]</t>
  </si>
  <si>
    <t>E100 "string"</t>
  </si>
  <si>
    <t>Execute form the current location</t>
  </si>
  <si>
    <t>G 50</t>
  </si>
  <si>
    <t>G =10 50</t>
  </si>
  <si>
    <t>H 1A 10</t>
  </si>
  <si>
    <t>FLAG</t>
  </si>
  <si>
    <t>A</t>
  </si>
  <si>
    <t>LOOP</t>
  </si>
  <si>
    <t>JMP [address]</t>
  </si>
  <si>
    <t>CMP [value1],[value2]</t>
  </si>
  <si>
    <t>JZ [address]</t>
  </si>
  <si>
    <t>JNZ [address]</t>
  </si>
  <si>
    <t>JL [address]</t>
  </si>
  <si>
    <t>JG [address]</t>
  </si>
  <si>
    <t>INC [destination]</t>
  </si>
  <si>
    <t>DEC [destination]</t>
  </si>
  <si>
    <t>AND [destination],[source]</t>
  </si>
  <si>
    <t>OR [destination],[source]</t>
  </si>
  <si>
    <t>XOR [destination],[source]</t>
  </si>
  <si>
    <t>NOT [operand]</t>
  </si>
  <si>
    <t>PUSH [operand]</t>
  </si>
  <si>
    <t>POP [operand]</t>
  </si>
  <si>
    <t>E 100 'A'</t>
  </si>
  <si>
    <t>REGISTERS</t>
  </si>
  <si>
    <t>PUSH / POP</t>
  </si>
  <si>
    <t>AH = 13</t>
  </si>
  <si>
    <t>BP = Pointer</t>
  </si>
  <si>
    <t>CX = Lengte van de string</t>
  </si>
  <si>
    <t>BL = Byte attribuutwaarde</t>
  </si>
  <si>
    <t>DH = Positie rij</t>
  </si>
  <si>
    <t>ENTER</t>
  </si>
  <si>
    <t>FILL</t>
  </si>
  <si>
    <t>Fill location 100 trhough 500 with the value 00</t>
  </si>
  <si>
    <t>F 100 500 00</t>
  </si>
  <si>
    <t>F 100 L 20 00</t>
  </si>
  <si>
    <t>Fill 20h bytes, startin from adres 100, with the value 00</t>
  </si>
  <si>
    <t>GO</t>
  </si>
  <si>
    <t>Hex</t>
  </si>
  <si>
    <t>SAVE</t>
  </si>
  <si>
    <t>n NAME.COM</t>
  </si>
  <si>
    <t>r CX</t>
  </si>
  <si>
    <t xml:space="preserve">w </t>
  </si>
  <si>
    <t>NAME</t>
  </si>
  <si>
    <t>SET COUNTREG</t>
  </si>
  <si>
    <t>NR OF BYTES TO SAVE</t>
  </si>
  <si>
    <t>WRITE</t>
  </si>
  <si>
    <t>MOV CX 000A</t>
  </si>
  <si>
    <t>LOOP 110</t>
  </si>
  <si>
    <t>JUMP</t>
  </si>
  <si>
    <t>JMP TO 110</t>
  </si>
  <si>
    <t>CMP/JMP</t>
  </si>
  <si>
    <t>CMP AX, 0</t>
  </si>
  <si>
    <t>CMP DX, 10</t>
  </si>
  <si>
    <t>JL, 110</t>
  </si>
  <si>
    <t>Jump if less to adres 110</t>
  </si>
  <si>
    <t>Jump if zero to adres 110</t>
  </si>
  <si>
    <t>JZ, 110</t>
  </si>
  <si>
    <t>compare DX with 10</t>
  </si>
  <si>
    <t>VOORBEELDEN</t>
  </si>
  <si>
    <t>CMP / JUMP</t>
  </si>
  <si>
    <t>CMP</t>
  </si>
  <si>
    <t>JZ / JNZ</t>
  </si>
  <si>
    <t>JL /JLE</t>
  </si>
  <si>
    <t>JG /JGE</t>
  </si>
  <si>
    <t>Jump if less / equal or less</t>
  </si>
  <si>
    <t>Jump if greater / equal or greater</t>
  </si>
  <si>
    <t>?</t>
  </si>
  <si>
    <t>Assemble a program using instruction mnemonics</t>
  </si>
  <si>
    <t>instruction mnemonics in 'a'</t>
  </si>
  <si>
    <t>The ASCII value of the string will be placed, starting from adress 100</t>
  </si>
  <si>
    <t>Adres 100 will be filled with the ASCII of 'A'  (= 41)</t>
  </si>
  <si>
    <t>B</t>
  </si>
  <si>
    <t>NULL</t>
  </si>
  <si>
    <t>SOH</t>
  </si>
  <si>
    <t>STX</t>
  </si>
  <si>
    <t>ETX</t>
  </si>
  <si>
    <t>EOT</t>
  </si>
  <si>
    <t>ENQ</t>
  </si>
  <si>
    <t>ACK</t>
  </si>
  <si>
    <t>BEL</t>
  </si>
  <si>
    <t>BS</t>
  </si>
  <si>
    <t>HT</t>
  </si>
  <si>
    <t>LF</t>
  </si>
  <si>
    <t>VT</t>
  </si>
  <si>
    <t>FF</t>
  </si>
  <si>
    <t>CR</t>
  </si>
  <si>
    <t>SO</t>
  </si>
  <si>
    <t>DLE</t>
  </si>
  <si>
    <t>DC1</t>
  </si>
  <si>
    <t>DC2</t>
  </si>
  <si>
    <t>DC3</t>
  </si>
  <si>
    <t>DC4</t>
  </si>
  <si>
    <t>NAK</t>
  </si>
  <si>
    <t>SYN</t>
  </si>
  <si>
    <t>ETB</t>
  </si>
  <si>
    <t>CAN</t>
  </si>
  <si>
    <t>EM</t>
  </si>
  <si>
    <t>SUB</t>
  </si>
  <si>
    <t>ESC</t>
  </si>
  <si>
    <t>FS</t>
  </si>
  <si>
    <t>GS</t>
  </si>
  <si>
    <t>RS</t>
  </si>
  <si>
    <t>US</t>
  </si>
  <si>
    <t>DEL</t>
  </si>
  <si>
    <t>Ç</t>
  </si>
  <si>
    <t>ü</t>
  </si>
  <si>
    <t>é</t>
  </si>
  <si>
    <t>â</t>
  </si>
  <si>
    <t>ä</t>
  </si>
  <si>
    <t>à</t>
  </si>
  <si>
    <t>å</t>
  </si>
  <si>
    <t>ç</t>
  </si>
  <si>
    <t>ê</t>
  </si>
  <si>
    <t>ë</t>
  </si>
  <si>
    <t>è</t>
  </si>
  <si>
    <t>ï</t>
  </si>
  <si>
    <t>î</t>
  </si>
  <si>
    <t>ì</t>
  </si>
  <si>
    <t>Ä</t>
  </si>
  <si>
    <t>Å</t>
  </si>
  <si>
    <t>É</t>
  </si>
  <si>
    <t>æ</t>
  </si>
  <si>
    <t>Æ</t>
  </si>
  <si>
    <t>ô</t>
  </si>
  <si>
    <t>ö</t>
  </si>
  <si>
    <t>ò</t>
  </si>
  <si>
    <t>û</t>
  </si>
  <si>
    <t>ù</t>
  </si>
  <si>
    <t>ÿ</t>
  </si>
  <si>
    <t>Ö</t>
  </si>
  <si>
    <t>Ü</t>
  </si>
  <si>
    <t>ø</t>
  </si>
  <si>
    <t>£</t>
  </si>
  <si>
    <t>Ø</t>
  </si>
  <si>
    <t>×</t>
  </si>
  <si>
    <t>ƒ</t>
  </si>
  <si>
    <t>á</t>
  </si>
  <si>
    <t>í</t>
  </si>
  <si>
    <t>ó</t>
  </si>
  <si>
    <t>ú</t>
  </si>
  <si>
    <t>ñ</t>
  </si>
  <si>
    <t>Ñ</t>
  </si>
  <si>
    <t>ª</t>
  </si>
  <si>
    <t>º</t>
  </si>
  <si>
    <t>¿</t>
  </si>
  <si>
    <t>®</t>
  </si>
  <si>
    <t>¬</t>
  </si>
  <si>
    <t>½</t>
  </si>
  <si>
    <t>¼</t>
  </si>
  <si>
    <t>¡</t>
  </si>
  <si>
    <t>«</t>
  </si>
  <si>
    <t>»</t>
  </si>
  <si>
    <t>░</t>
  </si>
  <si>
    <t>▒</t>
  </si>
  <si>
    <t>▓</t>
  </si>
  <si>
    <t>│</t>
  </si>
  <si>
    <t>┤</t>
  </si>
  <si>
    <t>Á</t>
  </si>
  <si>
    <t>Â</t>
  </si>
  <si>
    <t>À</t>
  </si>
  <si>
    <t>©</t>
  </si>
  <si>
    <t>╣</t>
  </si>
  <si>
    <t>║</t>
  </si>
  <si>
    <t>╗</t>
  </si>
  <si>
    <t>╝</t>
  </si>
  <si>
    <t>¢</t>
  </si>
  <si>
    <t>¥</t>
  </si>
  <si>
    <t>┐</t>
  </si>
  <si>
    <t>└</t>
  </si>
  <si>
    <t>┴</t>
  </si>
  <si>
    <t>┬</t>
  </si>
  <si>
    <t>├</t>
  </si>
  <si>
    <t>─</t>
  </si>
  <si>
    <t>┼</t>
  </si>
  <si>
    <t>ã</t>
  </si>
  <si>
    <t>Ã</t>
  </si>
  <si>
    <t>╚</t>
  </si>
  <si>
    <t>╔</t>
  </si>
  <si>
    <t>╩</t>
  </si>
  <si>
    <t>╦</t>
  </si>
  <si>
    <t>╠</t>
  </si>
  <si>
    <t>═</t>
  </si>
  <si>
    <t>╬</t>
  </si>
  <si>
    <t>¤</t>
  </si>
  <si>
    <t>ð</t>
  </si>
  <si>
    <t>Ð</t>
  </si>
  <si>
    <t>Ê</t>
  </si>
  <si>
    <t>Ë</t>
  </si>
  <si>
    <t>È</t>
  </si>
  <si>
    <t>ı</t>
  </si>
  <si>
    <t>Í</t>
  </si>
  <si>
    <t>Î</t>
  </si>
  <si>
    <t>Ï</t>
  </si>
  <si>
    <t>┘</t>
  </si>
  <si>
    <t>┌</t>
  </si>
  <si>
    <t>█</t>
  </si>
  <si>
    <t>▄</t>
  </si>
  <si>
    <t>¦</t>
  </si>
  <si>
    <t>Ì</t>
  </si>
  <si>
    <t>▀</t>
  </si>
  <si>
    <t>Ó</t>
  </si>
  <si>
    <t>ß</t>
  </si>
  <si>
    <t>Ô</t>
  </si>
  <si>
    <t>Ò</t>
  </si>
  <si>
    <t>õ</t>
  </si>
  <si>
    <t>Õ</t>
  </si>
  <si>
    <t>µ</t>
  </si>
  <si>
    <t>þ</t>
  </si>
  <si>
    <t>Þ</t>
  </si>
  <si>
    <t>Ú</t>
  </si>
  <si>
    <t>Û</t>
  </si>
  <si>
    <t>Ù</t>
  </si>
  <si>
    <t>ý</t>
  </si>
  <si>
    <t>Ý</t>
  </si>
  <si>
    <t>¯</t>
  </si>
  <si>
    <t>´</t>
  </si>
  <si>
    <t>­</t>
  </si>
  <si>
    <t>±</t>
  </si>
  <si>
    <t>‗</t>
  </si>
  <si>
    <t>¾</t>
  </si>
  <si>
    <t>¶</t>
  </si>
  <si>
    <t>§</t>
  </si>
  <si>
    <t>÷</t>
  </si>
  <si>
    <t>¸</t>
  </si>
  <si>
    <t>°</t>
  </si>
  <si>
    <t>¨</t>
  </si>
  <si>
    <t>·</t>
  </si>
  <si>
    <t>¹</t>
  </si>
  <si>
    <t>³</t>
  </si>
  <si>
    <t>²</t>
  </si>
  <si>
    <t>■</t>
  </si>
  <si>
    <t>nbsp</t>
  </si>
  <si>
    <t>NULL(Null character)</t>
  </si>
  <si>
    <t>SOH(Start of Header)</t>
  </si>
  <si>
    <t>STX(Start of Text)</t>
  </si>
  <si>
    <t>ETX(End of Text)</t>
  </si>
  <si>
    <t>EOT(End of Trans.)</t>
  </si>
  <si>
    <t>ENQ(Enquiry)</t>
  </si>
  <si>
    <t>ACK(Acknowledgement)</t>
  </si>
  <si>
    <t>BEL(Bell)</t>
  </si>
  <si>
    <t>BS(Backspace)</t>
  </si>
  <si>
    <t>HT(Horizontal Tab)</t>
  </si>
  <si>
    <t>LF(Line feed)</t>
  </si>
  <si>
    <t>VT(Vertical Tab)</t>
  </si>
  <si>
    <t>FF(Form feed)</t>
  </si>
  <si>
    <t>CR(Carriage return)</t>
  </si>
  <si>
    <t>SO(Shift Out)</t>
  </si>
  <si>
    <t>SI(Shift In)</t>
  </si>
  <si>
    <t>DLE(Data link escape)</t>
  </si>
  <si>
    <t>DC1(Device control 1)</t>
  </si>
  <si>
    <t>DC2(Device control 2)</t>
  </si>
  <si>
    <t>DC3(Device control 3)</t>
  </si>
  <si>
    <t>DC4(Device control 4)</t>
  </si>
  <si>
    <t>NAK(Negative acknowl.)</t>
  </si>
  <si>
    <t>DEL(Delete)</t>
  </si>
  <si>
    <t>US(Unit separator)</t>
  </si>
  <si>
    <t>RS(Record separator)</t>
  </si>
  <si>
    <t>GS(Group separator)</t>
  </si>
  <si>
    <t>FS(File separator)</t>
  </si>
  <si>
    <t>ESC(Escape)</t>
  </si>
  <si>
    <t>SUB(Substitute)</t>
  </si>
  <si>
    <t>EM(End of medium)</t>
  </si>
  <si>
    <t>CAN(Cancel)</t>
  </si>
  <si>
    <t>ETB(End of trans. block)</t>
  </si>
  <si>
    <t>SYN(Synchronous idle)</t>
  </si>
  <si>
    <t>☺</t>
  </si>
  <si>
    <t>☻</t>
  </si>
  <si>
    <t>♥</t>
  </si>
  <si>
    <t>♦</t>
  </si>
  <si>
    <t>♣</t>
  </si>
  <si>
    <t>♠</t>
  </si>
  <si>
    <t>•</t>
  </si>
  <si>
    <t>◘</t>
  </si>
  <si>
    <t>○</t>
  </si>
  <si>
    <t>◙</t>
  </si>
  <si>
    <t>♂</t>
  </si>
  <si>
    <t>♀</t>
  </si>
  <si>
    <t>♪</t>
  </si>
  <si>
    <t>♫</t>
  </si>
  <si>
    <t>☼</t>
  </si>
  <si>
    <t>►</t>
  </si>
  <si>
    <t>◄</t>
  </si>
  <si>
    <t>↕</t>
  </si>
  <si>
    <t>‼</t>
  </si>
  <si>
    <t>↨</t>
  </si>
  <si>
    <t>↑</t>
  </si>
  <si>
    <t>↓</t>
  </si>
  <si>
    <t>→</t>
  </si>
  <si>
    <t>←</t>
  </si>
  <si>
    <t>↔</t>
  </si>
  <si>
    <t>▲</t>
  </si>
  <si>
    <t>▼</t>
  </si>
  <si>
    <t>⌂</t>
  </si>
  <si>
    <t>ALT+</t>
  </si>
  <si>
    <t>DEC</t>
  </si>
  <si>
    <t>HEX</t>
  </si>
  <si>
    <t>ASCII</t>
  </si>
  <si>
    <t>CONTROL</t>
  </si>
  <si>
    <t>CONTROL CHARACTER</t>
  </si>
  <si>
    <t>$</t>
  </si>
  <si>
    <t>Spatie</t>
  </si>
  <si>
    <t>Line feed</t>
  </si>
  <si>
    <t>0A</t>
  </si>
  <si>
    <t>Carriage return</t>
  </si>
  <si>
    <t>0D</t>
  </si>
  <si>
    <t>OCT</t>
  </si>
  <si>
    <t>BIN</t>
  </si>
  <si>
    <t>TE CONVERTEREN:</t>
  </si>
  <si>
    <t xml:space="preserve"> ==&gt;</t>
  </si>
  <si>
    <t xml:space="preserve">OPMERKINGEN: </t>
  </si>
  <si>
    <t xml:space="preserve"> -&gt;</t>
  </si>
  <si>
    <t>EXAMPLE:</t>
  </si>
  <si>
    <t>Execute form the current location and stop before IP = CS:50</t>
  </si>
  <si>
    <t>Begin execution at CS:10 and stop  before IP = CS:50</t>
  </si>
  <si>
    <t xml:space="preserve"> = 1A+10 , 1A-10</t>
  </si>
  <si>
    <t>SET COUNTREG  (amount of bytes to save)</t>
  </si>
  <si>
    <t>MOV AX, 00FF</t>
  </si>
  <si>
    <t xml:space="preserve">the value 00FF is moved in the AX register (16bit) </t>
  </si>
  <si>
    <t>MOV AH, 02</t>
  </si>
  <si>
    <t>MOV AX, BX</t>
  </si>
  <si>
    <t>The value of the BX register is copied to the AX register.</t>
  </si>
  <si>
    <t>"ENTER" =</t>
  </si>
  <si>
    <t>0A + 0D</t>
  </si>
  <si>
    <t>ENTER = LINE FEED + CARRIAGE RETURN</t>
  </si>
  <si>
    <t>1A</t>
  </si>
  <si>
    <t>1B</t>
  </si>
  <si>
    <t>1C</t>
  </si>
  <si>
    <t>1D</t>
  </si>
  <si>
    <t>1E</t>
  </si>
  <si>
    <t>1F</t>
  </si>
  <si>
    <t xml:space="preserve">the value 02 is moved in the Ah register (High-part (8bit) of the 16bit AX register) </t>
  </si>
  <si>
    <t xml:space="preserve">    010</t>
  </si>
  <si>
    <t>INTERRUPTS</t>
  </si>
  <si>
    <t>Voorbeeld attribuut waarde:</t>
  </si>
  <si>
    <t xml:space="preserve">  --&gt; Voorgrond groen (2)</t>
  </si>
  <si>
    <t xml:space="preserve">  --&gt; Achtergrond Blauw (1)</t>
  </si>
  <si>
    <t>Ah</t>
  </si>
  <si>
    <t xml:space="preserve"> = 8bit</t>
  </si>
  <si>
    <t>Al</t>
  </si>
  <si>
    <t>Voorbeeld:</t>
  </si>
  <si>
    <t>AX = 0A0B</t>
  </si>
  <si>
    <t>Ah = 0A</t>
  </si>
  <si>
    <t>&amp;</t>
  </si>
  <si>
    <t>PUSH AX</t>
  </si>
  <si>
    <t>Registerwaarde AX NAAR stack</t>
  </si>
  <si>
    <t>POP AX</t>
  </si>
  <si>
    <t>Attribuut waarde:</t>
  </si>
  <si>
    <t>Opmerking voor de algemene registers Ax, Bx, Cx, Dx:</t>
  </si>
  <si>
    <t xml:space="preserve">12 = </t>
  </si>
  <si>
    <t xml:space="preserve"> ****</t>
  </si>
  <si>
    <t>DL = Positie kolom</t>
  </si>
  <si>
    <t xml:space="preserve"> = 8 bit</t>
  </si>
  <si>
    <t>*</t>
  </si>
  <si>
    <t>&lt;=&gt;</t>
  </si>
  <si>
    <t>AL= 0B</t>
  </si>
  <si>
    <t>E 100 41</t>
  </si>
  <si>
    <t>Adres 100 will be filled with 41</t>
  </si>
  <si>
    <r>
      <rPr>
        <b/>
        <sz val="11"/>
        <color theme="1"/>
        <rFont val="Verdana"/>
        <family val="2"/>
      </rPr>
      <t>MOV</t>
    </r>
    <r>
      <rPr>
        <sz val="11"/>
        <color theme="1"/>
        <rFont val="Verdana"/>
        <family val="2"/>
      </rPr>
      <t xml:space="preserve"> [destination],[source]</t>
    </r>
  </si>
  <si>
    <r>
      <rPr>
        <b/>
        <sz val="11"/>
        <color theme="1"/>
        <rFont val="Verdana"/>
        <family val="2"/>
      </rPr>
      <t xml:space="preserve">ADD </t>
    </r>
    <r>
      <rPr>
        <sz val="11"/>
        <color theme="1"/>
        <rFont val="Verdana"/>
        <family val="2"/>
      </rPr>
      <t>[destination],[source]</t>
    </r>
  </si>
  <si>
    <r>
      <rPr>
        <b/>
        <sz val="11"/>
        <color theme="1"/>
        <rFont val="Verdana"/>
        <family val="2"/>
      </rPr>
      <t>SUB</t>
    </r>
    <r>
      <rPr>
        <sz val="11"/>
        <color theme="1"/>
        <rFont val="Verdana"/>
        <family val="2"/>
      </rPr>
      <t xml:space="preserve"> [destination],[source]</t>
    </r>
  </si>
  <si>
    <r>
      <rPr>
        <b/>
        <sz val="11"/>
        <color theme="1"/>
        <rFont val="Verdana"/>
        <family val="2"/>
      </rPr>
      <t>LOOP</t>
    </r>
    <r>
      <rPr>
        <sz val="11"/>
        <color theme="1"/>
        <rFont val="Verdana"/>
        <family val="2"/>
      </rPr>
      <t xml:space="preserve"> [address]</t>
    </r>
  </si>
  <si>
    <t xml:space="preserve"> = if  (CX-1)  =/   0    --&gt; LOOP TO IP 110</t>
  </si>
  <si>
    <t>JMP IP 110</t>
  </si>
  <si>
    <t>Compare AX with 0</t>
  </si>
  <si>
    <t>Registerwaarde VAN Stack naar register AX (LIFO)</t>
  </si>
  <si>
    <t>INT 20</t>
  </si>
  <si>
    <t>INT 21</t>
  </si>
  <si>
    <t>INT 10</t>
  </si>
  <si>
    <t>--&gt; Programma einde</t>
  </si>
  <si>
    <t xml:space="preserve"> --&gt; In- &amp; uitvoer van karakters</t>
  </si>
  <si>
    <r>
      <rPr>
        <b/>
        <sz val="11"/>
        <color theme="1"/>
        <rFont val="Calibri"/>
        <family val="2"/>
        <scheme val="minor"/>
      </rPr>
      <t xml:space="preserve">AH = 01 </t>
    </r>
    <r>
      <rPr>
        <sz val="11"/>
        <color theme="1"/>
        <rFont val="Calibri"/>
        <family val="2"/>
        <scheme val="minor"/>
      </rPr>
      <t xml:space="preserve"> =&gt; karakter inlezen</t>
    </r>
  </si>
  <si>
    <r>
      <rPr>
        <b/>
        <sz val="11"/>
        <color theme="1"/>
        <rFont val="Calibri"/>
        <family val="2"/>
        <scheme val="minor"/>
      </rPr>
      <t>AH = 02</t>
    </r>
    <r>
      <rPr>
        <sz val="11"/>
        <color theme="1"/>
        <rFont val="Calibri"/>
        <family val="2"/>
        <scheme val="minor"/>
      </rPr>
      <t xml:space="preserve"> =&gt; één karakter op het scherm</t>
    </r>
  </si>
  <si>
    <r>
      <rPr>
        <b/>
        <sz val="11"/>
        <color theme="1"/>
        <rFont val="Calibri"/>
        <family val="2"/>
        <scheme val="minor"/>
      </rPr>
      <t>AH=09</t>
    </r>
    <r>
      <rPr>
        <sz val="11"/>
        <color theme="1"/>
        <rFont val="Calibri"/>
        <family val="2"/>
        <scheme val="minor"/>
      </rPr>
      <t xml:space="preserve">  =&gt; String op het scherm</t>
    </r>
  </si>
  <si>
    <t xml:space="preserve">  AL = echo van ingegeven karakter</t>
  </si>
  <si>
    <t xml:space="preserve">  DL = (ascii code) te printen karakter</t>
  </si>
  <si>
    <t xml:space="preserve">    Opmerking: '$' geeft het einde van de string!</t>
  </si>
  <si>
    <t xml:space="preserve"> --&gt; Video interrupt (subfunctie 13)</t>
  </si>
  <si>
    <t>AH</t>
  </si>
  <si>
    <t>AL</t>
  </si>
  <si>
    <t xml:space="preserve">AX = </t>
  </si>
  <si>
    <t xml:space="preserve"> =  (2*8) 16 bit</t>
  </si>
  <si>
    <t xml:space="preserve">   "AX bestaat uit een hoog en laag gedeelte. (AH &amp; AL)"</t>
  </si>
  <si>
    <t xml:space="preserve">  DX = pointer te printen karakters (mag niet 100 zijn)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</si>
</sst>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u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Verdana"/>
      <family val="2"/>
    </font>
    <font>
      <sz val="11"/>
      <color theme="9" tint="-0.249977111117893"/>
      <name val="Calibri"/>
      <family val="2"/>
      <scheme val="minor"/>
    </font>
    <font>
      <b/>
      <sz val="11"/>
      <color theme="1"/>
      <name val="Verdana"/>
      <family val="2"/>
    </font>
    <font>
      <sz val="11"/>
      <color theme="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99"/>
        <bgColor indexed="64"/>
      </patternFill>
    </fill>
  </fills>
  <borders count="53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/>
      <top/>
      <bottom/>
      <diagonal/>
    </border>
    <border>
      <left/>
      <right style="thin">
        <color theme="9" tint="-0.499984740745262"/>
      </right>
      <top/>
      <bottom/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 style="medium">
        <color indexed="64"/>
      </right>
      <top style="thin">
        <color theme="9" tint="-0.499984740745262"/>
      </top>
      <bottom/>
      <diagonal/>
    </border>
    <border>
      <left style="medium">
        <color indexed="64"/>
      </left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theme="9" tint="-0.499984740745262"/>
      </right>
      <top/>
      <bottom/>
      <diagonal/>
    </border>
    <border>
      <left style="thin">
        <color theme="9" tint="-0.499984740745262"/>
      </left>
      <right style="medium">
        <color indexed="64"/>
      </right>
      <top/>
      <bottom style="thin">
        <color theme="9" tint="-0.499984740745262"/>
      </bottom>
      <diagonal/>
    </border>
    <border>
      <left style="medium">
        <color indexed="64"/>
      </left>
      <right style="thin">
        <color theme="9" tint="-0.499984740745262"/>
      </right>
      <top/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/>
      </top>
      <bottom/>
      <diagonal/>
    </border>
    <border>
      <left/>
      <right/>
      <top/>
      <bottom style="thin">
        <color theme="9" tint="-0.499984740745262"/>
      </bottom>
      <diagonal/>
    </border>
    <border>
      <left/>
      <right/>
      <top style="thin">
        <color theme="9" tint="-0.499984740745262"/>
      </top>
      <bottom/>
      <diagonal/>
    </border>
    <border>
      <left style="thin">
        <color theme="9" tint="-0.499984740745262"/>
      </left>
      <right style="thin">
        <color theme="9"/>
      </right>
      <top/>
      <bottom/>
      <diagonal/>
    </border>
    <border>
      <left style="thin">
        <color theme="9" tint="-0.499984740745262"/>
      </left>
      <right style="thin">
        <color theme="9"/>
      </right>
      <top/>
      <bottom style="thin">
        <color theme="9" tint="-0.499984740745262"/>
      </bottom>
      <diagonal/>
    </border>
    <border>
      <left style="thin">
        <color theme="9"/>
      </left>
      <right/>
      <top/>
      <bottom style="thin">
        <color theme="9" tint="-0.249977111117893"/>
      </bottom>
      <diagonal/>
    </border>
    <border>
      <left/>
      <right/>
      <top/>
      <bottom style="thin">
        <color theme="9" tint="-0.249977111117893"/>
      </bottom>
      <diagonal/>
    </border>
    <border>
      <left/>
      <right style="thin">
        <color theme="9"/>
      </right>
      <top/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/>
      <diagonal/>
    </border>
    <border>
      <left/>
      <right/>
      <top style="thin">
        <color theme="9" tint="-0.249977111117893"/>
      </top>
      <bottom/>
      <diagonal/>
    </border>
    <border>
      <left/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/>
      <top/>
      <bottom/>
      <diagonal/>
    </border>
    <border>
      <left/>
      <right style="thin">
        <color theme="9" tint="-0.249977111117893"/>
      </right>
      <top/>
      <bottom/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  <border>
      <left/>
      <right style="thin">
        <color theme="9" tint="-0.499984740745262"/>
      </right>
      <top style="thin">
        <color theme="9" tint="-0.249977111117893"/>
      </top>
      <bottom/>
      <diagonal/>
    </border>
    <border>
      <left style="thin">
        <color theme="9" tint="-0.249977111117893"/>
      </left>
      <right/>
      <top style="thin">
        <color theme="9" tint="-0.499984740745262"/>
      </top>
      <bottom/>
      <diagonal/>
    </border>
    <border>
      <left/>
      <right style="thin">
        <color theme="9" tint="-0.249977111117893"/>
      </right>
      <top style="thin">
        <color theme="9" tint="-0.499984740745262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medium">
        <color indexed="64"/>
      </top>
      <bottom/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0" fillId="2" borderId="0" xfId="0" applyFill="1" applyBorder="1"/>
    <xf numFmtId="0" fontId="0" fillId="2" borderId="3" xfId="0" applyFill="1" applyBorder="1"/>
    <xf numFmtId="0" fontId="0" fillId="2" borderId="2" xfId="0" applyFill="1" applyBorder="1"/>
    <xf numFmtId="0" fontId="5" fillId="2" borderId="0" xfId="0" applyFont="1" applyFill="1" applyBorder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1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14" borderId="0" xfId="0" applyFill="1" applyAlignment="1">
      <alignment horizontal="center" vertical="center"/>
    </xf>
    <xf numFmtId="0" fontId="0" fillId="14" borderId="0" xfId="0" applyFill="1"/>
    <xf numFmtId="0" fontId="6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15" borderId="0" xfId="0" applyFont="1" applyFill="1" applyAlignment="1">
      <alignment horizontal="center"/>
    </xf>
    <xf numFmtId="0" fontId="6" fillId="12" borderId="0" xfId="0" applyFont="1" applyFill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0" xfId="0" applyFont="1" applyFill="1" applyBorder="1"/>
    <xf numFmtId="0" fontId="0" fillId="2" borderId="9" xfId="0" applyFill="1" applyBorder="1"/>
    <xf numFmtId="0" fontId="0" fillId="2" borderId="11" xfId="0" applyFill="1" applyBorder="1"/>
    <xf numFmtId="0" fontId="5" fillId="2" borderId="12" xfId="0" applyFont="1" applyFill="1" applyBorder="1"/>
    <xf numFmtId="0" fontId="0" fillId="3" borderId="7" xfId="0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/>
    <xf numFmtId="0" fontId="0" fillId="3" borderId="11" xfId="0" applyFill="1" applyBorder="1" applyAlignment="1">
      <alignment horizontal="center"/>
    </xf>
    <xf numFmtId="0" fontId="8" fillId="2" borderId="0" xfId="0" applyFont="1" applyFill="1" applyBorder="1"/>
    <xf numFmtId="0" fontId="0" fillId="4" borderId="10" xfId="0" applyFill="1" applyBorder="1" applyAlignment="1">
      <alignment horizontal="left"/>
    </xf>
    <xf numFmtId="0" fontId="0" fillId="4" borderId="10" xfId="0" applyFill="1" applyBorder="1" applyAlignment="1">
      <alignment horizontal="left" wrapText="1"/>
    </xf>
    <xf numFmtId="0" fontId="0" fillId="4" borderId="9" xfId="0" applyFill="1" applyBorder="1" applyAlignment="1">
      <alignment horizontal="right"/>
    </xf>
    <xf numFmtId="0" fontId="2" fillId="14" borderId="7" xfId="0" applyFont="1" applyFill="1" applyBorder="1" applyAlignment="1"/>
    <xf numFmtId="0" fontId="2" fillId="14" borderId="21" xfId="0" applyFont="1" applyFill="1" applyBorder="1" applyAlignment="1"/>
    <xf numFmtId="0" fontId="2" fillId="14" borderId="8" xfId="0" applyFont="1" applyFill="1" applyBorder="1" applyAlignment="1"/>
    <xf numFmtId="0" fontId="4" fillId="14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0" fontId="3" fillId="14" borderId="0" xfId="0" applyFont="1" applyFill="1" applyAlignment="1">
      <alignment horizontal="center" vertical="center"/>
    </xf>
    <xf numFmtId="0" fontId="0" fillId="14" borderId="21" xfId="0" applyFill="1" applyBorder="1"/>
    <xf numFmtId="0" fontId="0" fillId="14" borderId="8" xfId="0" applyFill="1" applyBorder="1"/>
    <xf numFmtId="0" fontId="2" fillId="14" borderId="7" xfId="0" applyFont="1" applyFill="1" applyBorder="1"/>
    <xf numFmtId="0" fontId="2" fillId="14" borderId="21" xfId="0" applyFont="1" applyFill="1" applyBorder="1"/>
    <xf numFmtId="0" fontId="2" fillId="14" borderId="21" xfId="0" applyFont="1" applyFill="1" applyBorder="1" applyAlignment="1">
      <alignment horizontal="center"/>
    </xf>
    <xf numFmtId="0" fontId="2" fillId="14" borderId="8" xfId="0" applyFont="1" applyFill="1" applyBorder="1"/>
    <xf numFmtId="0" fontId="9" fillId="14" borderId="7" xfId="0" applyFont="1" applyFill="1" applyBorder="1" applyAlignment="1">
      <alignment horizontal="left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6" fillId="2" borderId="9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right"/>
    </xf>
    <xf numFmtId="0" fontId="6" fillId="2" borderId="11" xfId="0" applyFont="1" applyFill="1" applyBorder="1" applyAlignment="1">
      <alignment horizontal="left"/>
    </xf>
    <xf numFmtId="0" fontId="0" fillId="2" borderId="20" xfId="0" applyFill="1" applyBorder="1"/>
    <xf numFmtId="0" fontId="6" fillId="2" borderId="20" xfId="0" applyFont="1" applyFill="1" applyBorder="1" applyAlignment="1">
      <alignment horizontal="right"/>
    </xf>
    <xf numFmtId="0" fontId="0" fillId="2" borderId="21" xfId="0" applyFill="1" applyBorder="1"/>
    <xf numFmtId="0" fontId="0" fillId="2" borderId="8" xfId="0" applyFill="1" applyBorder="1"/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right"/>
    </xf>
    <xf numFmtId="0" fontId="0" fillId="2" borderId="11" xfId="0" applyFill="1" applyBorder="1" applyAlignment="1">
      <alignment horizontal="center" vertical="center"/>
    </xf>
    <xf numFmtId="0" fontId="2" fillId="14" borderId="9" xfId="0" applyFont="1" applyFill="1" applyBorder="1"/>
    <xf numFmtId="0" fontId="2" fillId="14" borderId="0" xfId="0" applyFont="1" applyFill="1" applyBorder="1"/>
    <xf numFmtId="0" fontId="2" fillId="14" borderId="10" xfId="0" applyFont="1" applyFill="1" applyBorder="1"/>
    <xf numFmtId="0" fontId="2" fillId="14" borderId="22" xfId="0" applyFont="1" applyFill="1" applyBorder="1" applyAlignment="1">
      <alignment horizontal="center"/>
    </xf>
    <xf numFmtId="0" fontId="2" fillId="14" borderId="23" xfId="0" applyFont="1" applyFill="1" applyBorder="1" applyAlignment="1">
      <alignment horizontal="center"/>
    </xf>
    <xf numFmtId="0" fontId="5" fillId="2" borderId="20" xfId="0" applyFont="1" applyFill="1" applyBorder="1"/>
    <xf numFmtId="0" fontId="0" fillId="2" borderId="0" xfId="0" quotePrefix="1" applyFill="1" applyBorder="1"/>
    <xf numFmtId="0" fontId="2" fillId="14" borderId="2" xfId="0" applyFont="1" applyFill="1" applyBorder="1"/>
    <xf numFmtId="0" fontId="2" fillId="14" borderId="3" xfId="0" applyFont="1" applyFill="1" applyBorder="1"/>
    <xf numFmtId="0" fontId="0" fillId="2" borderId="0" xfId="0" applyFill="1" applyAlignment="1">
      <alignment horizontal="left" vertical="center" indent="1"/>
    </xf>
    <xf numFmtId="0" fontId="2" fillId="14" borderId="1" xfId="0" applyFont="1" applyFill="1" applyBorder="1" applyAlignment="1">
      <alignment vertical="center"/>
    </xf>
    <xf numFmtId="0" fontId="2" fillId="14" borderId="19" xfId="0" applyFont="1" applyFill="1" applyBorder="1" applyAlignment="1">
      <alignment vertical="center"/>
    </xf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30" xfId="0" applyFill="1" applyBorder="1"/>
    <xf numFmtId="0" fontId="0" fillId="2" borderId="32" xfId="0" applyFill="1" applyBorder="1"/>
    <xf numFmtId="0" fontId="2" fillId="14" borderId="27" xfId="0" applyFont="1" applyFill="1" applyBorder="1" applyAlignment="1">
      <alignment horizontal="center" vertical="center"/>
    </xf>
    <xf numFmtId="0" fontId="2" fillId="14" borderId="34" xfId="0" applyFont="1" applyFill="1" applyBorder="1" applyAlignment="1">
      <alignment horizontal="center" vertical="center"/>
    </xf>
    <xf numFmtId="0" fontId="2" fillId="14" borderId="29" xfId="0" applyFont="1" applyFill="1" applyBorder="1" applyAlignment="1">
      <alignment horizontal="center" vertical="center"/>
    </xf>
    <xf numFmtId="0" fontId="0" fillId="2" borderId="35" xfId="0" applyFill="1" applyBorder="1"/>
    <xf numFmtId="0" fontId="2" fillId="14" borderId="37" xfId="0" applyFont="1" applyFill="1" applyBorder="1" applyAlignment="1">
      <alignment horizontal="left" vertical="center" indent="1"/>
    </xf>
    <xf numFmtId="0" fontId="1" fillId="2" borderId="38" xfId="0" applyFont="1" applyFill="1" applyBorder="1" applyAlignment="1">
      <alignment vertical="center"/>
    </xf>
    <xf numFmtId="0" fontId="1" fillId="2" borderId="39" xfId="0" applyFont="1" applyFill="1" applyBorder="1" applyAlignment="1">
      <alignment vertical="center"/>
    </xf>
    <xf numFmtId="0" fontId="0" fillId="2" borderId="31" xfId="0" applyFill="1" applyBorder="1"/>
    <xf numFmtId="0" fontId="0" fillId="2" borderId="33" xfId="0" applyFill="1" applyBorder="1"/>
    <xf numFmtId="0" fontId="10" fillId="3" borderId="7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left"/>
    </xf>
    <xf numFmtId="0" fontId="10" fillId="2" borderId="9" xfId="0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9" xfId="0" applyFont="1" applyFill="1" applyBorder="1"/>
    <xf numFmtId="0" fontId="10" fillId="2" borderId="11" xfId="0" applyFont="1" applyFill="1" applyBorder="1"/>
    <xf numFmtId="0" fontId="10" fillId="2" borderId="12" xfId="0" applyFont="1" applyFill="1" applyBorder="1"/>
    <xf numFmtId="0" fontId="2" fillId="5" borderId="13" xfId="0" applyFont="1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12" borderId="1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0" fillId="4" borderId="9" xfId="0" applyFont="1" applyFill="1" applyBorder="1" applyAlignment="1">
      <alignment horizontal="right"/>
    </xf>
    <xf numFmtId="0" fontId="0" fillId="2" borderId="44" xfId="0" applyFill="1" applyBorder="1"/>
    <xf numFmtId="0" fontId="0" fillId="2" borderId="45" xfId="0" applyFill="1" applyBorder="1"/>
    <xf numFmtId="0" fontId="0" fillId="2" borderId="46" xfId="0" applyFill="1" applyBorder="1"/>
    <xf numFmtId="0" fontId="0" fillId="2" borderId="47" xfId="0" applyFill="1" applyBorder="1"/>
    <xf numFmtId="0" fontId="0" fillId="2" borderId="48" xfId="0" applyFill="1" applyBorder="1"/>
    <xf numFmtId="0" fontId="0" fillId="3" borderId="41" xfId="0" applyFill="1" applyBorder="1"/>
    <xf numFmtId="0" fontId="0" fillId="3" borderId="42" xfId="0" applyFill="1" applyBorder="1"/>
    <xf numFmtId="0" fontId="0" fillId="3" borderId="43" xfId="0" applyFill="1" applyBorder="1"/>
    <xf numFmtId="0" fontId="10" fillId="2" borderId="11" xfId="0" applyFont="1" applyFill="1" applyBorder="1" applyAlignment="1">
      <alignment horizontal="center"/>
    </xf>
    <xf numFmtId="0" fontId="11" fillId="2" borderId="39" xfId="0" applyFont="1" applyFill="1" applyBorder="1" applyAlignment="1">
      <alignment vertical="center"/>
    </xf>
    <xf numFmtId="0" fontId="11" fillId="2" borderId="40" xfId="0" applyFont="1" applyFill="1" applyBorder="1" applyAlignment="1">
      <alignment vertical="center"/>
    </xf>
    <xf numFmtId="0" fontId="10" fillId="2" borderId="2" xfId="0" applyFont="1" applyFill="1" applyBorder="1"/>
    <xf numFmtId="0" fontId="10" fillId="2" borderId="0" xfId="0" applyFont="1" applyFill="1" applyBorder="1"/>
    <xf numFmtId="0" fontId="10" fillId="2" borderId="3" xfId="0" applyFont="1" applyFill="1" applyBorder="1"/>
    <xf numFmtId="0" fontId="10" fillId="2" borderId="4" xfId="0" applyFont="1" applyFill="1" applyBorder="1"/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28" xfId="0" applyFont="1" applyFill="1" applyBorder="1" applyAlignment="1">
      <alignment horizontal="left"/>
    </xf>
    <xf numFmtId="0" fontId="10" fillId="2" borderId="29" xfId="0" applyFont="1" applyFill="1" applyBorder="1"/>
    <xf numFmtId="0" fontId="10" fillId="2" borderId="0" xfId="0" applyFont="1" applyFill="1" applyBorder="1" applyAlignment="1">
      <alignment horizontal="left"/>
    </xf>
    <xf numFmtId="0" fontId="10" fillId="2" borderId="31" xfId="0" applyFont="1" applyFill="1" applyBorder="1"/>
    <xf numFmtId="0" fontId="10" fillId="2" borderId="25" xfId="0" applyFont="1" applyFill="1" applyBorder="1" applyAlignment="1">
      <alignment horizontal="left"/>
    </xf>
    <xf numFmtId="0" fontId="10" fillId="2" borderId="33" xfId="0" applyFont="1" applyFill="1" applyBorder="1"/>
    <xf numFmtId="0" fontId="0" fillId="2" borderId="21" xfId="0" applyFont="1" applyFill="1" applyBorder="1" applyAlignment="1">
      <alignment horizontal="left"/>
    </xf>
    <xf numFmtId="0" fontId="0" fillId="2" borderId="36" xfId="0" applyFont="1" applyFill="1" applyBorder="1"/>
    <xf numFmtId="0" fontId="0" fillId="2" borderId="0" xfId="0" applyFont="1" applyFill="1" applyBorder="1" applyAlignment="1">
      <alignment horizontal="left"/>
    </xf>
    <xf numFmtId="0" fontId="0" fillId="2" borderId="31" xfId="0" applyFont="1" applyFill="1" applyBorder="1"/>
    <xf numFmtId="0" fontId="0" fillId="2" borderId="25" xfId="0" applyFont="1" applyFill="1" applyBorder="1" applyAlignment="1">
      <alignment horizontal="left"/>
    </xf>
    <xf numFmtId="0" fontId="0" fillId="2" borderId="33" xfId="0" applyFont="1" applyFill="1" applyBorder="1"/>
    <xf numFmtId="0" fontId="12" fillId="17" borderId="0" xfId="0" applyFont="1" applyFill="1" applyBorder="1" applyAlignment="1">
      <alignment horizontal="center"/>
    </xf>
    <xf numFmtId="0" fontId="0" fillId="18" borderId="15" xfId="0" applyFill="1" applyBorder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9" borderId="16" xfId="0" applyFill="1" applyBorder="1" applyAlignment="1">
      <alignment horizontal="center"/>
    </xf>
    <xf numFmtId="0" fontId="10" fillId="20" borderId="16" xfId="0" applyFont="1" applyFill="1" applyBorder="1" applyAlignment="1">
      <alignment horizontal="center"/>
    </xf>
    <xf numFmtId="0" fontId="0" fillId="21" borderId="1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4" fillId="2" borderId="0" xfId="0" applyFont="1" applyFill="1" applyBorder="1" applyAlignment="1">
      <alignment horizontal="right"/>
    </xf>
    <xf numFmtId="0" fontId="14" fillId="2" borderId="10" xfId="0" applyFont="1" applyFill="1" applyBorder="1" applyAlignment="1">
      <alignment horizontal="left"/>
    </xf>
    <xf numFmtId="0" fontId="14" fillId="2" borderId="20" xfId="0" applyFont="1" applyFill="1" applyBorder="1" applyAlignment="1">
      <alignment horizontal="right"/>
    </xf>
    <xf numFmtId="0" fontId="14" fillId="2" borderId="12" xfId="0" applyFont="1" applyFill="1" applyBorder="1" applyAlignment="1">
      <alignment horizontal="left"/>
    </xf>
    <xf numFmtId="0" fontId="15" fillId="2" borderId="0" xfId="0" applyFont="1" applyFill="1"/>
    <xf numFmtId="0" fontId="15" fillId="0" borderId="0" xfId="0" applyFont="1"/>
    <xf numFmtId="0" fontId="15" fillId="14" borderId="7" xfId="0" applyFont="1" applyFill="1" applyBorder="1" applyAlignment="1">
      <alignment vertical="center"/>
    </xf>
    <xf numFmtId="0" fontId="16" fillId="14" borderId="21" xfId="0" applyFont="1" applyFill="1" applyBorder="1" applyAlignment="1">
      <alignment horizontal="center" vertical="center"/>
    </xf>
    <xf numFmtId="0" fontId="15" fillId="14" borderId="21" xfId="0" applyFont="1" applyFill="1" applyBorder="1" applyAlignment="1">
      <alignment horizontal="center" vertical="center"/>
    </xf>
    <xf numFmtId="0" fontId="17" fillId="14" borderId="21" xfId="0" applyFont="1" applyFill="1" applyBorder="1" applyAlignment="1">
      <alignment horizontal="center" vertical="center"/>
    </xf>
    <xf numFmtId="0" fontId="16" fillId="14" borderId="50" xfId="0" applyFont="1" applyFill="1" applyBorder="1" applyAlignment="1">
      <alignment horizontal="center" vertical="center"/>
    </xf>
    <xf numFmtId="0" fontId="16" fillId="14" borderId="9" xfId="0" applyFont="1" applyFill="1" applyBorder="1" applyAlignment="1">
      <alignment vertical="center"/>
    </xf>
    <xf numFmtId="0" fontId="15" fillId="14" borderId="0" xfId="0" applyFont="1" applyFill="1" applyBorder="1" applyAlignment="1">
      <alignment horizontal="center" vertical="center"/>
    </xf>
    <xf numFmtId="0" fontId="15" fillId="14" borderId="0" xfId="0" applyFont="1" applyFill="1" applyBorder="1" applyAlignment="1">
      <alignment vertical="center"/>
    </xf>
    <xf numFmtId="0" fontId="15" fillId="14" borderId="51" xfId="0" applyFont="1" applyFill="1" applyBorder="1" applyAlignment="1">
      <alignment horizontal="center" vertical="center"/>
    </xf>
    <xf numFmtId="0" fontId="16" fillId="14" borderId="11" xfId="0" applyFont="1" applyFill="1" applyBorder="1" applyAlignment="1">
      <alignment vertical="center"/>
    </xf>
    <xf numFmtId="0" fontId="16" fillId="14" borderId="20" xfId="0" quotePrefix="1" applyFont="1" applyFill="1" applyBorder="1" applyAlignment="1">
      <alignment horizontal="center" vertical="center"/>
    </xf>
    <xf numFmtId="0" fontId="18" fillId="16" borderId="20" xfId="0" applyFont="1" applyFill="1" applyBorder="1" applyAlignment="1">
      <alignment horizontal="center" vertical="center"/>
    </xf>
    <xf numFmtId="0" fontId="19" fillId="16" borderId="52" xfId="0" applyFont="1" applyFill="1" applyBorder="1" applyAlignment="1">
      <alignment horizontal="center" vertical="center"/>
    </xf>
    <xf numFmtId="0" fontId="16" fillId="14" borderId="0" xfId="0" applyFont="1" applyFill="1" applyBorder="1" applyAlignment="1">
      <alignment horizontal="center" vertical="center"/>
    </xf>
    <xf numFmtId="0" fontId="16" fillId="14" borderId="0" xfId="0" applyFont="1" applyFill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16" fillId="14" borderId="0" xfId="0" quotePrefix="1" applyFont="1" applyFill="1" applyBorder="1" applyAlignment="1">
      <alignment horizontal="center" vertical="center"/>
    </xf>
    <xf numFmtId="0" fontId="19" fillId="16" borderId="0" xfId="0" applyFont="1" applyFill="1" applyBorder="1" applyAlignment="1">
      <alignment horizontal="center" vertical="center"/>
    </xf>
    <xf numFmtId="0" fontId="0" fillId="3" borderId="12" xfId="0" quotePrefix="1" applyFill="1" applyBorder="1"/>
    <xf numFmtId="0" fontId="0" fillId="3" borderId="8" xfId="0" quotePrefix="1" applyFill="1" applyBorder="1"/>
    <xf numFmtId="0" fontId="10" fillId="3" borderId="8" xfId="0" quotePrefix="1" applyFont="1" applyFill="1" applyBorder="1"/>
    <xf numFmtId="0" fontId="0" fillId="3" borderId="0" xfId="0" applyFill="1" applyBorder="1"/>
    <xf numFmtId="0" fontId="0" fillId="15" borderId="0" xfId="0" applyFill="1" applyBorder="1"/>
    <xf numFmtId="0" fontId="0" fillId="15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49" xfId="0" applyFont="1" applyBorder="1" applyAlignment="1">
      <alignment horizontal="center" vertical="center"/>
    </xf>
    <xf numFmtId="0" fontId="8" fillId="2" borderId="20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2" fillId="14" borderId="7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14" borderId="27" xfId="0" applyFont="1" applyFill="1" applyBorder="1" applyAlignment="1">
      <alignment horizontal="center"/>
    </xf>
    <xf numFmtId="0" fontId="2" fillId="14" borderId="28" xfId="0" applyFont="1" applyFill="1" applyBorder="1" applyAlignment="1">
      <alignment horizontal="center"/>
    </xf>
    <xf numFmtId="0" fontId="2" fillId="14" borderId="29" xfId="0" applyFon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9999"/>
      <color rgb="FFFF99CC"/>
      <color rgb="FFFF33CC"/>
      <color rgb="FF6699FF"/>
      <color rgb="FF4C69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theasciicode.com.ar/ascii-tab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37">
          <cell r="B37" t="str">
            <v>32</v>
          </cell>
        </row>
        <row r="38">
          <cell r="B38" t="str">
            <v>33</v>
          </cell>
        </row>
        <row r="39">
          <cell r="B39" t="str">
            <v>34</v>
          </cell>
        </row>
        <row r="40">
          <cell r="B40" t="str">
            <v>35</v>
          </cell>
        </row>
        <row r="41">
          <cell r="B41" t="str">
            <v>36</v>
          </cell>
        </row>
        <row r="42">
          <cell r="B42" t="str">
            <v>37</v>
          </cell>
        </row>
        <row r="43">
          <cell r="B43" t="str">
            <v>38</v>
          </cell>
        </row>
        <row r="44">
          <cell r="B44" t="str">
            <v>39</v>
          </cell>
        </row>
        <row r="45">
          <cell r="B45" t="str">
            <v>40</v>
          </cell>
        </row>
        <row r="46">
          <cell r="B46" t="str">
            <v>41</v>
          </cell>
        </row>
        <row r="47">
          <cell r="B47" t="str">
            <v>42</v>
          </cell>
        </row>
        <row r="48">
          <cell r="B48" t="str">
            <v>43</v>
          </cell>
        </row>
        <row r="49">
          <cell r="B49" t="str">
            <v>44</v>
          </cell>
        </row>
        <row r="50">
          <cell r="B50" t="str">
            <v>45</v>
          </cell>
        </row>
        <row r="51">
          <cell r="B51" t="str">
            <v>46</v>
          </cell>
        </row>
        <row r="52">
          <cell r="B52" t="str">
            <v>47</v>
          </cell>
        </row>
        <row r="53">
          <cell r="B53" t="str">
            <v>48</v>
          </cell>
        </row>
        <row r="54">
          <cell r="B54" t="str">
            <v>49</v>
          </cell>
        </row>
        <row r="55">
          <cell r="B55" t="str">
            <v>50</v>
          </cell>
        </row>
        <row r="56">
          <cell r="B56" t="str">
            <v>51</v>
          </cell>
        </row>
        <row r="57">
          <cell r="B57" t="str">
            <v>52</v>
          </cell>
        </row>
        <row r="58">
          <cell r="B58" t="str">
            <v>53</v>
          </cell>
        </row>
        <row r="59">
          <cell r="B59" t="str">
            <v>54</v>
          </cell>
        </row>
        <row r="60">
          <cell r="B60" t="str">
            <v>55</v>
          </cell>
        </row>
        <row r="61">
          <cell r="B61" t="str">
            <v>56</v>
          </cell>
        </row>
        <row r="62">
          <cell r="B62" t="str">
            <v>57</v>
          </cell>
        </row>
        <row r="63">
          <cell r="B63" t="str">
            <v>58</v>
          </cell>
        </row>
        <row r="64">
          <cell r="B64" t="str">
            <v>59</v>
          </cell>
        </row>
        <row r="65">
          <cell r="B65" t="str">
            <v>60</v>
          </cell>
        </row>
        <row r="66">
          <cell r="B66" t="str">
            <v>61</v>
          </cell>
        </row>
        <row r="67">
          <cell r="B67" t="str">
            <v>62</v>
          </cell>
        </row>
        <row r="68">
          <cell r="B68" t="str">
            <v>63</v>
          </cell>
        </row>
        <row r="69">
          <cell r="B69" t="str">
            <v>64</v>
          </cell>
        </row>
        <row r="70">
          <cell r="B70" t="str">
            <v>65</v>
          </cell>
        </row>
        <row r="71">
          <cell r="B71" t="str">
            <v>66</v>
          </cell>
        </row>
        <row r="72">
          <cell r="B72" t="str">
            <v>67</v>
          </cell>
        </row>
        <row r="73">
          <cell r="B73" t="str">
            <v>68</v>
          </cell>
        </row>
        <row r="74">
          <cell r="B74" t="str">
            <v>69</v>
          </cell>
        </row>
        <row r="75">
          <cell r="B75" t="str">
            <v>70</v>
          </cell>
        </row>
        <row r="76">
          <cell r="B76" t="str">
            <v>71</v>
          </cell>
        </row>
        <row r="77">
          <cell r="B77" t="str">
            <v>72</v>
          </cell>
        </row>
        <row r="78">
          <cell r="B78" t="str">
            <v>73</v>
          </cell>
        </row>
        <row r="79">
          <cell r="B79" t="str">
            <v>74</v>
          </cell>
        </row>
        <row r="80">
          <cell r="B80" t="str">
            <v>75</v>
          </cell>
        </row>
        <row r="81">
          <cell r="B81" t="str">
            <v>76</v>
          </cell>
        </row>
        <row r="82">
          <cell r="B82" t="str">
            <v>77</v>
          </cell>
        </row>
        <row r="83">
          <cell r="B83" t="str">
            <v>78</v>
          </cell>
        </row>
        <row r="84">
          <cell r="B84" t="str">
            <v>79</v>
          </cell>
        </row>
        <row r="85">
          <cell r="B85" t="str">
            <v>80</v>
          </cell>
        </row>
        <row r="86">
          <cell r="B86" t="str">
            <v>81</v>
          </cell>
        </row>
        <row r="87">
          <cell r="B87" t="str">
            <v>82</v>
          </cell>
        </row>
        <row r="88">
          <cell r="B88" t="str">
            <v>83</v>
          </cell>
        </row>
        <row r="89">
          <cell r="B89" t="str">
            <v>84</v>
          </cell>
        </row>
        <row r="90">
          <cell r="B90" t="str">
            <v>85</v>
          </cell>
        </row>
        <row r="91">
          <cell r="B91" t="str">
            <v>86</v>
          </cell>
        </row>
        <row r="92">
          <cell r="B92" t="str">
            <v>87</v>
          </cell>
        </row>
        <row r="93">
          <cell r="B93" t="str">
            <v>88</v>
          </cell>
        </row>
        <row r="94">
          <cell r="B94" t="str">
            <v>89</v>
          </cell>
        </row>
        <row r="95">
          <cell r="B95" t="str">
            <v>90</v>
          </cell>
        </row>
        <row r="96">
          <cell r="B96" t="str">
            <v>91</v>
          </cell>
        </row>
        <row r="97">
          <cell r="B97" t="str">
            <v>92</v>
          </cell>
        </row>
        <row r="98">
          <cell r="B98" t="str">
            <v>93</v>
          </cell>
        </row>
        <row r="99">
          <cell r="B99" t="str">
            <v>94</v>
          </cell>
        </row>
        <row r="100">
          <cell r="B100" t="str">
            <v>95</v>
          </cell>
        </row>
        <row r="101">
          <cell r="B101" t="str">
            <v>96</v>
          </cell>
        </row>
        <row r="102">
          <cell r="B102" t="str">
            <v>97</v>
          </cell>
        </row>
        <row r="103">
          <cell r="B103" t="str">
            <v>98</v>
          </cell>
        </row>
        <row r="104">
          <cell r="B104" t="str">
            <v>99</v>
          </cell>
        </row>
        <row r="105">
          <cell r="B105" t="str">
            <v>100</v>
          </cell>
        </row>
        <row r="106">
          <cell r="B106" t="str">
            <v>101</v>
          </cell>
        </row>
        <row r="107">
          <cell r="B107" t="str">
            <v>102</v>
          </cell>
        </row>
        <row r="108">
          <cell r="B108" t="str">
            <v>103</v>
          </cell>
        </row>
        <row r="109">
          <cell r="B109" t="str">
            <v>104</v>
          </cell>
        </row>
        <row r="110">
          <cell r="B110" t="str">
            <v>105</v>
          </cell>
        </row>
        <row r="111">
          <cell r="B111" t="str">
            <v>106</v>
          </cell>
        </row>
        <row r="112">
          <cell r="B112" t="str">
            <v>107</v>
          </cell>
        </row>
        <row r="113">
          <cell r="B113" t="str">
            <v>108</v>
          </cell>
        </row>
        <row r="114">
          <cell r="B114" t="str">
            <v>109</v>
          </cell>
        </row>
        <row r="115">
          <cell r="B115" t="str">
            <v>110</v>
          </cell>
        </row>
        <row r="116">
          <cell r="B116" t="str">
            <v>111</v>
          </cell>
        </row>
        <row r="117">
          <cell r="B117" t="str">
            <v>112</v>
          </cell>
        </row>
        <row r="118">
          <cell r="B118" t="str">
            <v>113</v>
          </cell>
        </row>
        <row r="119">
          <cell r="B119" t="str">
            <v>114</v>
          </cell>
        </row>
        <row r="120">
          <cell r="B120" t="str">
            <v>115</v>
          </cell>
        </row>
        <row r="121">
          <cell r="B121" t="str">
            <v>116</v>
          </cell>
        </row>
        <row r="122">
          <cell r="B122" t="str">
            <v>117</v>
          </cell>
        </row>
        <row r="123">
          <cell r="B123" t="str">
            <v>118</v>
          </cell>
        </row>
        <row r="124">
          <cell r="B124" t="str">
            <v>119</v>
          </cell>
        </row>
        <row r="125">
          <cell r="B125" t="str">
            <v>120</v>
          </cell>
        </row>
        <row r="126">
          <cell r="B126" t="str">
            <v>121</v>
          </cell>
        </row>
        <row r="127">
          <cell r="B127" t="str">
            <v>122</v>
          </cell>
        </row>
        <row r="128">
          <cell r="B128" t="str">
            <v>123</v>
          </cell>
        </row>
        <row r="129">
          <cell r="B129" t="str">
            <v>124</v>
          </cell>
        </row>
        <row r="130">
          <cell r="B130" t="str">
            <v>125</v>
          </cell>
        </row>
        <row r="131">
          <cell r="B131" t="str">
            <v>126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"/>
  <sheetViews>
    <sheetView tabSelected="1" topLeftCell="D1" zoomScale="116" zoomScaleNormal="85" workbookViewId="0">
      <selection activeCell="F6" sqref="F6"/>
    </sheetView>
  </sheetViews>
  <sheetFormatPr defaultColWidth="9.140625" defaultRowHeight="15" x14ac:dyDescent="0.25"/>
  <cols>
    <col min="1" max="1" width="8.5703125" style="1" customWidth="1"/>
    <col min="2" max="2" width="6.28515625" style="1" customWidth="1"/>
    <col min="3" max="3" width="22" style="1" customWidth="1"/>
    <col min="4" max="4" width="1.7109375" style="1" customWidth="1"/>
    <col min="5" max="5" width="7.28515625" style="1" customWidth="1"/>
    <col min="6" max="6" width="41.5703125" style="1" customWidth="1"/>
    <col min="7" max="7" width="2" style="1" customWidth="1"/>
    <col min="8" max="10" width="9.140625" style="1"/>
    <col min="11" max="11" width="4.7109375" style="1" customWidth="1"/>
    <col min="12" max="12" width="9" style="1" customWidth="1"/>
    <col min="13" max="13" width="10.140625" style="1" customWidth="1"/>
    <col min="14" max="14" width="9.140625" style="1"/>
    <col min="15" max="15" width="10.28515625" style="1" customWidth="1"/>
    <col min="16" max="16" width="11.28515625" style="1" customWidth="1"/>
    <col min="17" max="16384" width="9.140625" style="1"/>
  </cols>
  <sheetData>
    <row r="1" spans="1:16" ht="33.75" customHeight="1" thickBot="1" x14ac:dyDescent="0.3">
      <c r="B1" s="171" t="s">
        <v>137</v>
      </c>
      <c r="C1" s="172"/>
      <c r="E1" s="171" t="s">
        <v>446</v>
      </c>
      <c r="F1" s="172"/>
    </row>
    <row r="2" spans="1:16" x14ac:dyDescent="0.25">
      <c r="B2" s="174" t="s">
        <v>20</v>
      </c>
      <c r="C2" s="175"/>
      <c r="E2" s="25" t="s">
        <v>479</v>
      </c>
      <c r="F2" s="161" t="s">
        <v>482</v>
      </c>
      <c r="K2" s="1" t="s">
        <v>466</v>
      </c>
      <c r="L2" s="106" t="s">
        <v>461</v>
      </c>
      <c r="M2" s="107"/>
      <c r="N2" s="107"/>
      <c r="O2" s="107"/>
      <c r="P2" s="108"/>
    </row>
    <row r="3" spans="1:16" x14ac:dyDescent="0.25">
      <c r="A3" s="53" t="s">
        <v>466</v>
      </c>
      <c r="B3" s="16" t="s">
        <v>24</v>
      </c>
      <c r="C3" s="22" t="s">
        <v>28</v>
      </c>
      <c r="L3" s="101"/>
      <c r="P3" s="102"/>
    </row>
    <row r="4" spans="1:16" x14ac:dyDescent="0.25">
      <c r="A4" s="53" t="s">
        <v>466</v>
      </c>
      <c r="B4" s="16" t="s">
        <v>25</v>
      </c>
      <c r="C4" s="22" t="s">
        <v>29</v>
      </c>
      <c r="E4" s="21" t="s">
        <v>480</v>
      </c>
      <c r="F4" s="162" t="s">
        <v>483</v>
      </c>
      <c r="L4" s="101" t="s">
        <v>493</v>
      </c>
      <c r="M4" s="166" t="s">
        <v>491</v>
      </c>
      <c r="N4" s="167" t="s">
        <v>492</v>
      </c>
      <c r="O4" s="1" t="s">
        <v>494</v>
      </c>
      <c r="P4" s="102"/>
    </row>
    <row r="5" spans="1:16" x14ac:dyDescent="0.25">
      <c r="A5" s="53" t="s">
        <v>466</v>
      </c>
      <c r="B5" s="16" t="s">
        <v>26</v>
      </c>
      <c r="C5" s="22" t="s">
        <v>30</v>
      </c>
      <c r="E5" s="29"/>
      <c r="F5" s="27" t="s">
        <v>484</v>
      </c>
      <c r="L5" s="101" t="s">
        <v>495</v>
      </c>
      <c r="P5" s="102"/>
    </row>
    <row r="6" spans="1:16" ht="12.6" customHeight="1" x14ac:dyDescent="0.25">
      <c r="A6" s="53" t="s">
        <v>466</v>
      </c>
      <c r="B6" s="16" t="s">
        <v>27</v>
      </c>
      <c r="C6" s="22" t="s">
        <v>31</v>
      </c>
      <c r="E6" s="16"/>
      <c r="F6" s="22" t="s">
        <v>487</v>
      </c>
      <c r="L6" s="101"/>
      <c r="P6" s="102"/>
    </row>
    <row r="7" spans="1:16" x14ac:dyDescent="0.25">
      <c r="B7" s="174" t="s">
        <v>21</v>
      </c>
      <c r="C7" s="175"/>
      <c r="E7" s="29"/>
      <c r="F7" s="28" t="s">
        <v>485</v>
      </c>
      <c r="L7" s="101"/>
      <c r="M7" s="1" t="s">
        <v>450</v>
      </c>
      <c r="N7" s="165"/>
      <c r="P7" s="102" t="s">
        <v>451</v>
      </c>
    </row>
    <row r="8" spans="1:16" x14ac:dyDescent="0.25">
      <c r="B8" s="84" t="s">
        <v>0</v>
      </c>
      <c r="C8" s="85" t="s">
        <v>9</v>
      </c>
      <c r="E8" s="16"/>
      <c r="F8" s="22" t="s">
        <v>488</v>
      </c>
      <c r="L8" s="101"/>
      <c r="M8" s="1" t="s">
        <v>452</v>
      </c>
      <c r="O8" s="164"/>
      <c r="P8" s="102" t="s">
        <v>465</v>
      </c>
    </row>
    <row r="9" spans="1:16" x14ac:dyDescent="0.25">
      <c r="B9" s="84" t="s">
        <v>1</v>
      </c>
      <c r="C9" s="85" t="s">
        <v>10</v>
      </c>
      <c r="E9" s="29"/>
      <c r="F9" s="27" t="s">
        <v>486</v>
      </c>
      <c r="L9" s="101"/>
      <c r="P9" s="102"/>
    </row>
    <row r="10" spans="1:16" ht="15.75" customHeight="1" x14ac:dyDescent="0.25">
      <c r="B10" s="84" t="s">
        <v>2</v>
      </c>
      <c r="C10" s="85" t="s">
        <v>11</v>
      </c>
      <c r="E10" s="16"/>
      <c r="F10" s="22" t="s">
        <v>496</v>
      </c>
      <c r="L10" s="101"/>
      <c r="M10" s="26" t="s">
        <v>453</v>
      </c>
      <c r="P10" s="102"/>
    </row>
    <row r="11" spans="1:16" x14ac:dyDescent="0.25">
      <c r="B11" s="84" t="s">
        <v>3</v>
      </c>
      <c r="C11" s="85" t="s">
        <v>12</v>
      </c>
      <c r="E11" s="23"/>
      <c r="F11" s="24" t="s">
        <v>489</v>
      </c>
      <c r="L11" s="101"/>
      <c r="M11" s="1" t="s">
        <v>454</v>
      </c>
      <c r="N11" s="136" t="s">
        <v>467</v>
      </c>
      <c r="O11" s="1" t="s">
        <v>455</v>
      </c>
      <c r="P11" s="102" t="s">
        <v>456</v>
      </c>
    </row>
    <row r="12" spans="1:16" x14ac:dyDescent="0.25">
      <c r="B12" s="174" t="s">
        <v>22</v>
      </c>
      <c r="C12" s="175"/>
      <c r="H12" s="169" t="s">
        <v>460</v>
      </c>
      <c r="I12" s="170"/>
      <c r="L12" s="101"/>
      <c r="O12" s="1" t="s">
        <v>468</v>
      </c>
      <c r="P12" s="102"/>
    </row>
    <row r="13" spans="1:16" ht="15.75" thickBot="1" x14ac:dyDescent="0.3">
      <c r="B13" s="84" t="s">
        <v>4</v>
      </c>
      <c r="C13" s="85" t="s">
        <v>13</v>
      </c>
      <c r="E13" s="82" t="s">
        <v>481</v>
      </c>
      <c r="F13" s="163" t="s">
        <v>490</v>
      </c>
      <c r="H13" s="89">
        <v>0</v>
      </c>
      <c r="I13" s="90">
        <v>8</v>
      </c>
      <c r="L13" s="103"/>
      <c r="M13" s="104"/>
      <c r="N13" s="104"/>
      <c r="O13" s="104"/>
      <c r="P13" s="105"/>
    </row>
    <row r="14" spans="1:16" x14ac:dyDescent="0.25">
      <c r="B14" s="84" t="s">
        <v>5</v>
      </c>
      <c r="C14" s="85" t="s">
        <v>14</v>
      </c>
      <c r="E14" s="100" t="s">
        <v>424</v>
      </c>
      <c r="F14" s="83" t="s">
        <v>139</v>
      </c>
      <c r="H14" s="91">
        <v>1</v>
      </c>
      <c r="I14" s="92">
        <v>9</v>
      </c>
    </row>
    <row r="15" spans="1:16" x14ac:dyDescent="0.25">
      <c r="B15" s="84" t="s">
        <v>6</v>
      </c>
      <c r="C15" s="85" t="s">
        <v>15</v>
      </c>
      <c r="E15" s="84"/>
      <c r="F15" s="85" t="s">
        <v>140</v>
      </c>
      <c r="H15" s="93">
        <v>2</v>
      </c>
      <c r="I15" s="94" t="s">
        <v>120</v>
      </c>
    </row>
    <row r="16" spans="1:16" x14ac:dyDescent="0.25">
      <c r="B16" s="84" t="s">
        <v>7</v>
      </c>
      <c r="C16" s="85" t="s">
        <v>16</v>
      </c>
      <c r="E16" s="86"/>
      <c r="F16" s="85" t="s">
        <v>141</v>
      </c>
      <c r="H16" s="131">
        <v>3</v>
      </c>
      <c r="I16" s="133" t="s">
        <v>185</v>
      </c>
    </row>
    <row r="17" spans="2:9" x14ac:dyDescent="0.25">
      <c r="B17" s="174" t="s">
        <v>23</v>
      </c>
      <c r="C17" s="175"/>
      <c r="E17" s="86"/>
      <c r="F17" s="85" t="s">
        <v>142</v>
      </c>
      <c r="H17" s="95">
        <v>4</v>
      </c>
      <c r="I17" s="134" t="s">
        <v>38</v>
      </c>
    </row>
    <row r="18" spans="2:9" x14ac:dyDescent="0.25">
      <c r="B18" s="16" t="s">
        <v>8</v>
      </c>
      <c r="C18" s="22" t="s">
        <v>17</v>
      </c>
      <c r="E18" s="86"/>
      <c r="F18" s="85" t="s">
        <v>143</v>
      </c>
      <c r="H18" s="132">
        <v>5</v>
      </c>
      <c r="I18" s="135" t="s">
        <v>34</v>
      </c>
    </row>
    <row r="19" spans="2:9" x14ac:dyDescent="0.25">
      <c r="B19" s="174" t="s">
        <v>119</v>
      </c>
      <c r="C19" s="175"/>
      <c r="E19" s="87"/>
      <c r="F19" s="88" t="s">
        <v>464</v>
      </c>
      <c r="H19" s="96">
        <v>6</v>
      </c>
      <c r="I19" s="97" t="s">
        <v>19</v>
      </c>
    </row>
    <row r="20" spans="2:9" x14ac:dyDescent="0.25">
      <c r="B20" s="84" t="s">
        <v>85</v>
      </c>
      <c r="C20" s="85" t="s">
        <v>86</v>
      </c>
      <c r="F20" s="4"/>
      <c r="H20" s="98">
        <v>7</v>
      </c>
      <c r="I20" s="99" t="s">
        <v>40</v>
      </c>
    </row>
    <row r="21" spans="2:9" x14ac:dyDescent="0.25">
      <c r="B21" s="84" t="s">
        <v>87</v>
      </c>
      <c r="C21" s="85" t="s">
        <v>88</v>
      </c>
      <c r="H21" s="1" t="s">
        <v>447</v>
      </c>
    </row>
    <row r="22" spans="2:9" x14ac:dyDescent="0.25">
      <c r="B22" s="84" t="s">
        <v>89</v>
      </c>
      <c r="C22" s="85" t="s">
        <v>90</v>
      </c>
      <c r="H22" s="1" t="s">
        <v>462</v>
      </c>
      <c r="I22" s="130" t="s">
        <v>463</v>
      </c>
    </row>
    <row r="23" spans="2:9" x14ac:dyDescent="0.25">
      <c r="B23" s="84" t="s">
        <v>91</v>
      </c>
      <c r="C23" s="85" t="s">
        <v>92</v>
      </c>
      <c r="D23" s="173"/>
      <c r="H23" s="1" t="s">
        <v>449</v>
      </c>
    </row>
    <row r="24" spans="2:9" x14ac:dyDescent="0.25">
      <c r="B24" s="84" t="s">
        <v>93</v>
      </c>
      <c r="C24" s="85" t="s">
        <v>94</v>
      </c>
      <c r="D24" s="173"/>
      <c r="H24" s="1" t="s">
        <v>448</v>
      </c>
    </row>
    <row r="25" spans="2:9" x14ac:dyDescent="0.25">
      <c r="B25" s="84" t="s">
        <v>95</v>
      </c>
      <c r="C25" s="85" t="s">
        <v>96</v>
      </c>
      <c r="D25" s="173"/>
    </row>
    <row r="26" spans="2:9" x14ac:dyDescent="0.25">
      <c r="B26" s="84" t="s">
        <v>97</v>
      </c>
      <c r="C26" s="85" t="s">
        <v>98</v>
      </c>
      <c r="D26" s="173"/>
    </row>
    <row r="27" spans="2:9" x14ac:dyDescent="0.25">
      <c r="B27" s="109" t="s">
        <v>99</v>
      </c>
      <c r="C27" s="88" t="s">
        <v>100</v>
      </c>
      <c r="D27" s="173"/>
    </row>
    <row r="28" spans="2:9" ht="15" customHeight="1" x14ac:dyDescent="0.25"/>
    <row r="37" spans="3:3" x14ac:dyDescent="0.25">
      <c r="C37" s="26"/>
    </row>
  </sheetData>
  <mergeCells count="9">
    <mergeCell ref="H12:I12"/>
    <mergeCell ref="E1:F1"/>
    <mergeCell ref="B1:C1"/>
    <mergeCell ref="D23:D27"/>
    <mergeCell ref="B19:C19"/>
    <mergeCell ref="B2:C2"/>
    <mergeCell ref="B7:C7"/>
    <mergeCell ref="B12:C12"/>
    <mergeCell ref="B17:C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tabSelected="1" workbookViewId="0">
      <selection activeCell="F6" sqref="F6"/>
    </sheetView>
  </sheetViews>
  <sheetFormatPr defaultRowHeight="15" x14ac:dyDescent="0.25"/>
  <cols>
    <col min="1" max="1" width="1.85546875" customWidth="1"/>
    <col min="2" max="2" width="7.5703125" customWidth="1"/>
    <col min="3" max="3" width="14.85546875" customWidth="1"/>
    <col min="4" max="4" width="35.28515625" customWidth="1"/>
    <col min="5" max="5" width="48" customWidth="1"/>
    <col min="6" max="6" width="7" customWidth="1"/>
    <col min="7" max="7" width="3.140625" customWidth="1"/>
    <col min="8" max="8" width="12.28515625" customWidth="1"/>
    <col min="9" max="9" width="59.7109375" customWidth="1"/>
  </cols>
  <sheetData>
    <row r="1" spans="1:12" x14ac:dyDescent="0.25">
      <c r="A1" s="44"/>
      <c r="B1" s="38"/>
      <c r="C1" s="39"/>
      <c r="D1" s="39"/>
      <c r="E1" s="41"/>
      <c r="F1" s="44"/>
      <c r="G1" s="44"/>
      <c r="H1" s="44"/>
      <c r="I1" s="44"/>
      <c r="J1" s="44"/>
      <c r="K1" s="44"/>
      <c r="L1" s="44"/>
    </row>
    <row r="2" spans="1:12" x14ac:dyDescent="0.25">
      <c r="A2" s="44"/>
      <c r="B2" s="58" t="s">
        <v>180</v>
      </c>
      <c r="C2" s="1" t="s">
        <v>36</v>
      </c>
      <c r="D2" s="1"/>
      <c r="E2" s="22"/>
      <c r="F2" s="44"/>
      <c r="G2" s="30" t="s">
        <v>425</v>
      </c>
      <c r="H2" s="31"/>
      <c r="I2" s="32"/>
      <c r="J2" s="44"/>
      <c r="K2" s="44"/>
      <c r="L2" s="44"/>
    </row>
    <row r="3" spans="1:12" x14ac:dyDescent="0.25">
      <c r="A3" s="44"/>
      <c r="B3" s="58" t="s">
        <v>120</v>
      </c>
      <c r="C3" s="1" t="s">
        <v>37</v>
      </c>
      <c r="D3" s="1" t="s">
        <v>101</v>
      </c>
      <c r="E3" s="22" t="s">
        <v>181</v>
      </c>
      <c r="F3" s="44"/>
      <c r="G3" s="55" t="s">
        <v>19</v>
      </c>
      <c r="H3" s="56" t="s">
        <v>144</v>
      </c>
      <c r="I3" s="57"/>
      <c r="J3" s="44"/>
      <c r="K3" s="44"/>
      <c r="L3" s="44"/>
    </row>
    <row r="4" spans="1:12" x14ac:dyDescent="0.25">
      <c r="A4" s="44"/>
      <c r="B4" s="58" t="s">
        <v>38</v>
      </c>
      <c r="C4" s="4" t="s">
        <v>39</v>
      </c>
      <c r="D4" s="4" t="s">
        <v>102</v>
      </c>
      <c r="E4" s="17" t="s">
        <v>71</v>
      </c>
      <c r="F4" s="44"/>
      <c r="G4" s="18"/>
      <c r="H4" s="1" t="s">
        <v>469</v>
      </c>
      <c r="I4" s="22" t="s">
        <v>470</v>
      </c>
      <c r="J4" s="44"/>
      <c r="K4" s="44"/>
      <c r="L4" s="44"/>
    </row>
    <row r="5" spans="1:12" x14ac:dyDescent="0.25">
      <c r="A5" s="44"/>
      <c r="B5" s="58" t="s">
        <v>34</v>
      </c>
      <c r="C5" s="1" t="s">
        <v>35</v>
      </c>
      <c r="D5" s="1" t="s">
        <v>103</v>
      </c>
      <c r="E5" s="22" t="s">
        <v>72</v>
      </c>
      <c r="F5" s="44"/>
      <c r="G5" s="18"/>
      <c r="H5" s="1" t="s">
        <v>114</v>
      </c>
      <c r="I5" s="22" t="s">
        <v>183</v>
      </c>
      <c r="J5" s="44"/>
      <c r="K5" s="44"/>
      <c r="L5" s="44"/>
    </row>
    <row r="6" spans="1:12" x14ac:dyDescent="0.25">
      <c r="A6" s="44"/>
      <c r="B6" s="58" t="s">
        <v>19</v>
      </c>
      <c r="C6" s="1" t="s">
        <v>33</v>
      </c>
      <c r="D6" s="1" t="s">
        <v>104</v>
      </c>
      <c r="E6" s="22" t="s">
        <v>73</v>
      </c>
      <c r="F6" s="44"/>
      <c r="G6" s="18"/>
      <c r="H6" s="1" t="s">
        <v>136</v>
      </c>
      <c r="I6" s="22" t="s">
        <v>184</v>
      </c>
      <c r="J6" s="44"/>
      <c r="K6" s="44"/>
      <c r="L6" s="44"/>
    </row>
    <row r="7" spans="1:12" x14ac:dyDescent="0.25">
      <c r="A7" s="44"/>
      <c r="B7" s="58" t="s">
        <v>40</v>
      </c>
      <c r="C7" s="4" t="s">
        <v>41</v>
      </c>
      <c r="D7" s="4" t="s">
        <v>105</v>
      </c>
      <c r="E7" s="17" t="s">
        <v>74</v>
      </c>
      <c r="F7" s="44"/>
      <c r="G7" s="55" t="s">
        <v>40</v>
      </c>
      <c r="H7" s="56" t="s">
        <v>145</v>
      </c>
      <c r="I7" s="57"/>
      <c r="J7" s="44"/>
      <c r="K7" s="44"/>
      <c r="L7" s="44"/>
    </row>
    <row r="8" spans="1:12" x14ac:dyDescent="0.25">
      <c r="A8" s="44"/>
      <c r="B8" s="58" t="s">
        <v>42</v>
      </c>
      <c r="C8" s="1" t="s">
        <v>43</v>
      </c>
      <c r="D8" s="1" t="s">
        <v>106</v>
      </c>
      <c r="E8" s="22" t="s">
        <v>65</v>
      </c>
      <c r="F8" s="44"/>
      <c r="G8" s="18"/>
      <c r="H8" s="1" t="s">
        <v>147</v>
      </c>
      <c r="I8" s="22" t="s">
        <v>146</v>
      </c>
      <c r="J8" s="44"/>
      <c r="K8" s="44"/>
      <c r="L8" s="44"/>
    </row>
    <row r="9" spans="1:12" x14ac:dyDescent="0.25">
      <c r="A9" s="44"/>
      <c r="B9" s="58" t="s">
        <v>44</v>
      </c>
      <c r="C9" s="4" t="s">
        <v>45</v>
      </c>
      <c r="D9" s="4" t="s">
        <v>107</v>
      </c>
      <c r="E9" s="17" t="s">
        <v>76</v>
      </c>
      <c r="F9" s="44"/>
      <c r="G9" s="18"/>
      <c r="H9" s="1" t="s">
        <v>148</v>
      </c>
      <c r="I9" s="22" t="s">
        <v>149</v>
      </c>
      <c r="J9" s="44"/>
      <c r="K9" s="44"/>
      <c r="L9" s="44"/>
    </row>
    <row r="10" spans="1:12" x14ac:dyDescent="0.25">
      <c r="A10" s="44"/>
      <c r="B10" s="58" t="s">
        <v>46</v>
      </c>
      <c r="C10" s="4" t="s">
        <v>47</v>
      </c>
      <c r="D10" s="4" t="s">
        <v>108</v>
      </c>
      <c r="E10" s="17" t="s">
        <v>78</v>
      </c>
      <c r="F10" s="44"/>
      <c r="G10" s="55" t="s">
        <v>42</v>
      </c>
      <c r="H10" s="56" t="s">
        <v>150</v>
      </c>
      <c r="I10" s="57"/>
      <c r="J10" s="44"/>
      <c r="K10" s="44"/>
      <c r="L10" s="44"/>
    </row>
    <row r="11" spans="1:12" x14ac:dyDescent="0.25">
      <c r="A11" s="44"/>
      <c r="B11" s="58" t="s">
        <v>48</v>
      </c>
      <c r="C11" s="4" t="s">
        <v>49</v>
      </c>
      <c r="D11" s="4" t="s">
        <v>109</v>
      </c>
      <c r="E11" s="22"/>
      <c r="F11" s="44"/>
      <c r="G11" s="18"/>
      <c r="H11" s="1" t="s">
        <v>42</v>
      </c>
      <c r="I11" s="22" t="s">
        <v>115</v>
      </c>
      <c r="J11" s="44"/>
      <c r="K11" s="44"/>
      <c r="L11" s="44"/>
    </row>
    <row r="12" spans="1:12" x14ac:dyDescent="0.25">
      <c r="A12" s="44"/>
      <c r="B12" s="58" t="s">
        <v>50</v>
      </c>
      <c r="C12" s="4" t="s">
        <v>51</v>
      </c>
      <c r="D12" s="4" t="s">
        <v>102</v>
      </c>
      <c r="E12" s="17" t="s">
        <v>75</v>
      </c>
      <c r="F12" s="44"/>
      <c r="G12" s="18"/>
      <c r="H12" s="1" t="s">
        <v>116</v>
      </c>
      <c r="I12" s="22" t="s">
        <v>426</v>
      </c>
      <c r="J12" s="44"/>
      <c r="K12" s="44"/>
      <c r="L12" s="44"/>
    </row>
    <row r="13" spans="1:12" x14ac:dyDescent="0.25">
      <c r="A13" s="44"/>
      <c r="B13" s="58" t="s">
        <v>52</v>
      </c>
      <c r="C13" s="1" t="s">
        <v>53</v>
      </c>
      <c r="D13" s="1" t="s">
        <v>110</v>
      </c>
      <c r="E13" s="22" t="s">
        <v>82</v>
      </c>
      <c r="F13" s="44"/>
      <c r="G13" s="18"/>
      <c r="H13" s="1" t="s">
        <v>117</v>
      </c>
      <c r="I13" s="22" t="s">
        <v>427</v>
      </c>
      <c r="J13" s="44"/>
      <c r="K13" s="44"/>
      <c r="L13" s="44"/>
    </row>
    <row r="14" spans="1:12" x14ac:dyDescent="0.25">
      <c r="A14" s="44"/>
      <c r="B14" s="58" t="s">
        <v>54</v>
      </c>
      <c r="C14" s="1" t="s">
        <v>67</v>
      </c>
      <c r="D14" s="1" t="s">
        <v>111</v>
      </c>
      <c r="E14" s="22" t="s">
        <v>68</v>
      </c>
      <c r="F14" s="44"/>
      <c r="G14" s="55" t="s">
        <v>44</v>
      </c>
      <c r="H14" s="56" t="s">
        <v>151</v>
      </c>
      <c r="I14" s="57"/>
      <c r="J14" s="44"/>
      <c r="K14" s="44"/>
      <c r="L14" s="44"/>
    </row>
    <row r="15" spans="1:12" x14ac:dyDescent="0.25">
      <c r="A15" s="44"/>
      <c r="B15" s="58" t="s">
        <v>55</v>
      </c>
      <c r="C15" s="1" t="s">
        <v>56</v>
      </c>
      <c r="D15" s="1"/>
      <c r="E15" s="22" t="s">
        <v>77</v>
      </c>
      <c r="F15" s="44"/>
      <c r="G15" s="19"/>
      <c r="H15" s="48" t="s">
        <v>118</v>
      </c>
      <c r="I15" s="24" t="s">
        <v>428</v>
      </c>
      <c r="J15" s="44"/>
      <c r="K15" s="44"/>
      <c r="L15" s="44"/>
    </row>
    <row r="16" spans="1:12" x14ac:dyDescent="0.25">
      <c r="A16" s="44"/>
      <c r="B16" s="58" t="s">
        <v>18</v>
      </c>
      <c r="C16" s="1" t="s">
        <v>32</v>
      </c>
      <c r="D16" s="1" t="s">
        <v>112</v>
      </c>
      <c r="E16" s="22" t="s">
        <v>66</v>
      </c>
      <c r="F16" s="44"/>
      <c r="G16" s="44"/>
      <c r="H16" s="1"/>
      <c r="I16" s="44"/>
      <c r="J16" s="44"/>
      <c r="K16" s="44"/>
      <c r="L16" s="44"/>
    </row>
    <row r="17" spans="1:12" x14ac:dyDescent="0.25">
      <c r="A17" s="44"/>
      <c r="B17" s="58" t="s">
        <v>57</v>
      </c>
      <c r="C17" s="4" t="s">
        <v>58</v>
      </c>
      <c r="D17" s="4"/>
      <c r="E17" s="17" t="s">
        <v>84</v>
      </c>
      <c r="F17" s="44"/>
      <c r="G17" s="38" t="s">
        <v>152</v>
      </c>
      <c r="H17" s="39"/>
      <c r="I17" s="41"/>
      <c r="J17" s="44"/>
      <c r="K17" s="44"/>
      <c r="L17" s="44"/>
    </row>
    <row r="18" spans="1:12" x14ac:dyDescent="0.25">
      <c r="A18" s="44"/>
      <c r="B18" s="58" t="s">
        <v>59</v>
      </c>
      <c r="C18" s="1" t="s">
        <v>60</v>
      </c>
      <c r="D18" s="1" t="s">
        <v>113</v>
      </c>
      <c r="E18" s="22" t="s">
        <v>69</v>
      </c>
      <c r="F18" s="44"/>
      <c r="G18" s="18"/>
      <c r="H18" s="1" t="s">
        <v>153</v>
      </c>
      <c r="I18" s="22" t="s">
        <v>156</v>
      </c>
      <c r="J18" s="44"/>
      <c r="K18" s="44"/>
      <c r="L18" s="44"/>
    </row>
    <row r="19" spans="1:12" x14ac:dyDescent="0.25">
      <c r="A19" s="44"/>
      <c r="B19" s="58" t="s">
        <v>61</v>
      </c>
      <c r="C19" s="1" t="s">
        <v>62</v>
      </c>
      <c r="D19" s="1" t="s">
        <v>103</v>
      </c>
      <c r="E19" s="22" t="s">
        <v>70</v>
      </c>
      <c r="F19" s="44"/>
      <c r="G19" s="18"/>
      <c r="H19" s="1" t="s">
        <v>154</v>
      </c>
      <c r="I19" s="22" t="s">
        <v>429</v>
      </c>
      <c r="J19" s="44"/>
      <c r="K19" s="44"/>
      <c r="L19" s="44"/>
    </row>
    <row r="20" spans="1:12" x14ac:dyDescent="0.25">
      <c r="A20" s="44"/>
      <c r="B20" s="58" t="s">
        <v>63</v>
      </c>
      <c r="C20" s="1" t="s">
        <v>64</v>
      </c>
      <c r="D20" s="1" t="s">
        <v>109</v>
      </c>
      <c r="E20" s="22" t="s">
        <v>83</v>
      </c>
      <c r="F20" s="44"/>
      <c r="G20" s="18"/>
      <c r="H20" s="61" t="s">
        <v>445</v>
      </c>
      <c r="I20" s="22" t="s">
        <v>158</v>
      </c>
      <c r="J20" s="44"/>
      <c r="K20" s="44"/>
      <c r="L20" s="44"/>
    </row>
    <row r="21" spans="1:12" x14ac:dyDescent="0.25">
      <c r="A21" s="44"/>
      <c r="B21" s="59" t="s">
        <v>79</v>
      </c>
      <c r="C21" s="60" t="s">
        <v>80</v>
      </c>
      <c r="D21" s="60"/>
      <c r="E21" s="20" t="s">
        <v>81</v>
      </c>
      <c r="F21" s="44"/>
      <c r="G21" s="19"/>
      <c r="H21" s="48" t="s">
        <v>155</v>
      </c>
      <c r="I21" s="24" t="s">
        <v>159</v>
      </c>
      <c r="J21" s="44"/>
      <c r="K21" s="44"/>
      <c r="L21" s="44"/>
    </row>
    <row r="22" spans="1:12" x14ac:dyDescent="0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</row>
    <row r="23" spans="1:12" x14ac:dyDescent="0.25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</row>
    <row r="24" spans="1:12" x14ac:dyDescent="0.25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</row>
    <row r="25" spans="1:12" x14ac:dyDescent="0.25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</row>
    <row r="26" spans="1:12" x14ac:dyDescent="0.25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</row>
    <row r="27" spans="1:12" x14ac:dyDescent="0.25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</row>
    <row r="28" spans="1:12" x14ac:dyDescent="0.25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</row>
    <row r="29" spans="1:12" x14ac:dyDescent="0.25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</row>
    <row r="30" spans="1:12" x14ac:dyDescent="0.25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</row>
    <row r="31" spans="1:12" x14ac:dyDescent="0.25">
      <c r="J31" s="44"/>
      <c r="K31" s="44"/>
      <c r="L31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46"/>
  <sheetViews>
    <sheetView tabSelected="1" zoomScaleNormal="100" workbookViewId="0">
      <selection activeCell="F6" sqref="F6"/>
    </sheetView>
  </sheetViews>
  <sheetFormatPr defaultRowHeight="15" x14ac:dyDescent="0.25"/>
  <cols>
    <col min="1" max="1" width="3.42578125" customWidth="1"/>
    <col min="2" max="2" width="33.7109375" customWidth="1"/>
    <col min="3" max="3" width="5.85546875" customWidth="1"/>
    <col min="4" max="4" width="13.28515625" customWidth="1"/>
    <col min="5" max="5" width="24.5703125" customWidth="1"/>
    <col min="6" max="6" width="48.85546875" customWidth="1"/>
    <col min="7" max="7" width="9" customWidth="1"/>
    <col min="9" max="9" width="29.85546875" customWidth="1"/>
    <col min="10" max="10" width="22.85546875" customWidth="1"/>
  </cols>
  <sheetData>
    <row r="1" spans="2:9" ht="15.75" thickBot="1" x14ac:dyDescent="0.3">
      <c r="B1" s="77" t="s">
        <v>182</v>
      </c>
      <c r="D1" s="176" t="s">
        <v>172</v>
      </c>
      <c r="E1" s="177"/>
      <c r="F1" s="178"/>
    </row>
    <row r="2" spans="2:9" s="44" customFormat="1" x14ac:dyDescent="0.25">
      <c r="B2" s="78" t="s">
        <v>471</v>
      </c>
      <c r="D2" s="71" t="s">
        <v>430</v>
      </c>
      <c r="E2" s="1" t="s">
        <v>431</v>
      </c>
      <c r="F2" s="80"/>
    </row>
    <row r="3" spans="2:9" s="44" customFormat="1" x14ac:dyDescent="0.25">
      <c r="B3" s="79" t="s">
        <v>472</v>
      </c>
      <c r="D3" s="71" t="s">
        <v>432</v>
      </c>
      <c r="E3" s="1" t="s">
        <v>444</v>
      </c>
      <c r="F3" s="80"/>
    </row>
    <row r="4" spans="2:9" s="44" customFormat="1" x14ac:dyDescent="0.25">
      <c r="B4" s="79" t="s">
        <v>473</v>
      </c>
      <c r="D4" s="72" t="s">
        <v>433</v>
      </c>
      <c r="E4" s="68" t="s">
        <v>434</v>
      </c>
      <c r="F4" s="81"/>
    </row>
    <row r="5" spans="2:9" s="44" customFormat="1" x14ac:dyDescent="0.25">
      <c r="B5" s="79" t="s">
        <v>474</v>
      </c>
    </row>
    <row r="6" spans="2:9" s="44" customFormat="1" x14ac:dyDescent="0.25">
      <c r="B6" s="110" t="s">
        <v>122</v>
      </c>
      <c r="D6" s="62" t="s">
        <v>121</v>
      </c>
      <c r="E6" s="56"/>
      <c r="F6" s="63"/>
    </row>
    <row r="7" spans="2:9" s="44" customFormat="1" x14ac:dyDescent="0.25">
      <c r="B7" s="110" t="s">
        <v>123</v>
      </c>
      <c r="D7" s="3"/>
      <c r="E7" s="1" t="s">
        <v>160</v>
      </c>
      <c r="F7" s="2" t="s">
        <v>157</v>
      </c>
    </row>
    <row r="8" spans="2:9" s="44" customFormat="1" x14ac:dyDescent="0.25">
      <c r="B8" s="110" t="s">
        <v>124</v>
      </c>
      <c r="D8" s="67"/>
      <c r="E8" s="68" t="s">
        <v>161</v>
      </c>
      <c r="F8" s="69" t="s">
        <v>475</v>
      </c>
    </row>
    <row r="9" spans="2:9" s="44" customFormat="1" x14ac:dyDescent="0.25">
      <c r="B9" s="110" t="s">
        <v>125</v>
      </c>
      <c r="D9" s="1"/>
      <c r="E9" s="1"/>
      <c r="F9" s="1"/>
      <c r="G9" s="1"/>
    </row>
    <row r="10" spans="2:9" s="44" customFormat="1" x14ac:dyDescent="0.25">
      <c r="B10" s="110" t="s">
        <v>126</v>
      </c>
      <c r="D10" s="62" t="s">
        <v>162</v>
      </c>
      <c r="E10" s="56"/>
      <c r="F10" s="63"/>
      <c r="H10" s="1"/>
      <c r="I10" s="1"/>
    </row>
    <row r="11" spans="2:9" s="44" customFormat="1" x14ac:dyDescent="0.25">
      <c r="B11" s="110" t="s">
        <v>127</v>
      </c>
      <c r="D11" s="112" t="s">
        <v>162</v>
      </c>
      <c r="E11" s="113" t="s">
        <v>476</v>
      </c>
      <c r="F11" s="114" t="s">
        <v>163</v>
      </c>
    </row>
    <row r="12" spans="2:9" s="44" customFormat="1" x14ac:dyDescent="0.25">
      <c r="B12" s="110" t="s">
        <v>128</v>
      </c>
      <c r="D12" s="112"/>
      <c r="E12" s="113"/>
      <c r="F12" s="114"/>
    </row>
    <row r="13" spans="2:9" s="44" customFormat="1" x14ac:dyDescent="0.25">
      <c r="B13" s="110" t="s">
        <v>129</v>
      </c>
      <c r="D13" s="112" t="s">
        <v>164</v>
      </c>
      <c r="E13" s="113" t="s">
        <v>165</v>
      </c>
      <c r="F13" s="114" t="s">
        <v>477</v>
      </c>
    </row>
    <row r="14" spans="2:9" s="44" customFormat="1" x14ac:dyDescent="0.25">
      <c r="B14" s="110" t="s">
        <v>130</v>
      </c>
      <c r="D14" s="112"/>
      <c r="E14" s="113" t="s">
        <v>170</v>
      </c>
      <c r="F14" s="114" t="s">
        <v>169</v>
      </c>
    </row>
    <row r="15" spans="2:9" s="44" customFormat="1" x14ac:dyDescent="0.25">
      <c r="B15" s="110" t="s">
        <v>131</v>
      </c>
      <c r="D15" s="112"/>
      <c r="E15" s="113"/>
      <c r="F15" s="114"/>
    </row>
    <row r="16" spans="2:9" s="44" customFormat="1" x14ac:dyDescent="0.25">
      <c r="B16" s="110" t="s">
        <v>132</v>
      </c>
      <c r="D16" s="112" t="s">
        <v>164</v>
      </c>
      <c r="E16" s="113" t="s">
        <v>166</v>
      </c>
      <c r="F16" s="114" t="s">
        <v>171</v>
      </c>
    </row>
    <row r="17" spans="2:6" s="44" customFormat="1" x14ac:dyDescent="0.25">
      <c r="B17" s="110" t="s">
        <v>133</v>
      </c>
      <c r="D17" s="115"/>
      <c r="E17" s="116" t="s">
        <v>167</v>
      </c>
      <c r="F17" s="117" t="s">
        <v>168</v>
      </c>
    </row>
    <row r="18" spans="2:6" s="44" customFormat="1" x14ac:dyDescent="0.25">
      <c r="B18" s="110" t="s">
        <v>134</v>
      </c>
    </row>
    <row r="19" spans="2:6" s="44" customFormat="1" x14ac:dyDescent="0.25">
      <c r="B19" s="111" t="s">
        <v>135</v>
      </c>
      <c r="D19" s="65" t="s">
        <v>138</v>
      </c>
      <c r="E19" s="66"/>
      <c r="F19" s="65"/>
    </row>
    <row r="20" spans="2:6" s="44" customFormat="1" x14ac:dyDescent="0.25">
      <c r="D20" s="70"/>
      <c r="E20" s="118" t="s">
        <v>457</v>
      </c>
      <c r="F20" s="119" t="s">
        <v>458</v>
      </c>
    </row>
    <row r="21" spans="2:6" s="44" customFormat="1" x14ac:dyDescent="0.25">
      <c r="B21" s="64"/>
      <c r="D21" s="71"/>
      <c r="E21" s="120" t="s">
        <v>459</v>
      </c>
      <c r="F21" s="121" t="s">
        <v>478</v>
      </c>
    </row>
    <row r="22" spans="2:6" s="44" customFormat="1" x14ac:dyDescent="0.25">
      <c r="D22" s="72"/>
      <c r="E22" s="122" t="s">
        <v>0</v>
      </c>
      <c r="F22" s="123" t="s">
        <v>9</v>
      </c>
    </row>
    <row r="23" spans="2:6" s="44" customFormat="1" x14ac:dyDescent="0.25"/>
    <row r="24" spans="2:6" s="44" customFormat="1" x14ac:dyDescent="0.25">
      <c r="D24" s="73" t="s">
        <v>173</v>
      </c>
      <c r="E24" s="74"/>
      <c r="F24" s="75"/>
    </row>
    <row r="25" spans="2:6" s="44" customFormat="1" x14ac:dyDescent="0.25">
      <c r="D25" s="76"/>
      <c r="E25" s="124" t="s">
        <v>174</v>
      </c>
      <c r="F25" s="125" t="s">
        <v>39</v>
      </c>
    </row>
    <row r="26" spans="2:6" s="44" customFormat="1" x14ac:dyDescent="0.25">
      <c r="D26" s="71"/>
      <c r="E26" s="126" t="s">
        <v>175</v>
      </c>
      <c r="F26" s="127"/>
    </row>
    <row r="27" spans="2:6" s="44" customFormat="1" x14ac:dyDescent="0.25">
      <c r="D27" s="71"/>
      <c r="E27" s="126" t="s">
        <v>176</v>
      </c>
      <c r="F27" s="127" t="s">
        <v>178</v>
      </c>
    </row>
    <row r="28" spans="2:6" s="44" customFormat="1" x14ac:dyDescent="0.25">
      <c r="D28" s="72"/>
      <c r="E28" s="128" t="s">
        <v>177</v>
      </c>
      <c r="F28" s="129" t="s">
        <v>179</v>
      </c>
    </row>
    <row r="29" spans="2:6" s="44" customFormat="1" x14ac:dyDescent="0.25"/>
    <row r="30" spans="2:6" s="44" customFormat="1" x14ac:dyDescent="0.25"/>
    <row r="31" spans="2:6" s="44" customFormat="1" x14ac:dyDescent="0.25"/>
    <row r="32" spans="2:6" s="44" customFormat="1" x14ac:dyDescent="0.25"/>
    <row r="33" spans="2:6" s="44" customFormat="1" x14ac:dyDescent="0.25"/>
    <row r="34" spans="2:6" s="44" customFormat="1" x14ac:dyDescent="0.25"/>
    <row r="35" spans="2:6" s="44" customFormat="1" x14ac:dyDescent="0.25"/>
    <row r="36" spans="2:6" s="44" customFormat="1" x14ac:dyDescent="0.25"/>
    <row r="37" spans="2:6" s="44" customFormat="1" x14ac:dyDescent="0.25"/>
    <row r="38" spans="2:6" x14ac:dyDescent="0.25">
      <c r="B38" s="44"/>
      <c r="D38" s="44"/>
      <c r="E38" s="44"/>
      <c r="F38" s="44"/>
    </row>
    <row r="39" spans="2:6" x14ac:dyDescent="0.25">
      <c r="B39" s="44"/>
    </row>
    <row r="40" spans="2:6" x14ac:dyDescent="0.25">
      <c r="B40" s="44"/>
    </row>
    <row r="41" spans="2:6" x14ac:dyDescent="0.25">
      <c r="B41" s="44"/>
    </row>
    <row r="42" spans="2:6" x14ac:dyDescent="0.25">
      <c r="B42" s="44"/>
    </row>
    <row r="43" spans="2:6" x14ac:dyDescent="0.25">
      <c r="B43" s="44"/>
    </row>
    <row r="44" spans="2:6" x14ac:dyDescent="0.25">
      <c r="B44" s="44"/>
    </row>
    <row r="45" spans="2:6" x14ac:dyDescent="0.25">
      <c r="B45" s="44"/>
    </row>
    <row r="46" spans="2:6" x14ac:dyDescent="0.25">
      <c r="B46" s="44"/>
    </row>
  </sheetData>
  <mergeCells count="1">
    <mergeCell ref="D1:F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F313"/>
  <sheetViews>
    <sheetView tabSelected="1" zoomScaleNormal="100" workbookViewId="0">
      <selection activeCell="F6" sqref="F6"/>
    </sheetView>
  </sheetViews>
  <sheetFormatPr defaultRowHeight="15" x14ac:dyDescent="0.25"/>
  <cols>
    <col min="2" max="2" width="4.28515625" style="5" customWidth="1"/>
    <col min="3" max="10" width="7.7109375" customWidth="1"/>
    <col min="11" max="11" width="1.140625" customWidth="1"/>
    <col min="12" max="19" width="5.7109375" customWidth="1"/>
    <col min="20" max="20" width="2.42578125" customWidth="1"/>
    <col min="21" max="21" width="8" customWidth="1"/>
    <col min="22" max="22" width="7.7109375" customWidth="1"/>
    <col min="23" max="23" width="8.28515625" customWidth="1"/>
    <col min="24" max="24" width="15.28515625" customWidth="1"/>
    <col min="25" max="26" width="4.7109375" customWidth="1"/>
    <col min="27" max="27" width="6" customWidth="1"/>
    <col min="28" max="28" width="5.85546875" customWidth="1"/>
    <col min="30" max="30" width="5.85546875" customWidth="1"/>
  </cols>
  <sheetData>
    <row r="1" spans="2:32" ht="13.9" customHeight="1" x14ac:dyDescent="0.25">
      <c r="B1" s="33"/>
      <c r="C1" s="34">
        <v>0</v>
      </c>
      <c r="D1" s="34">
        <v>1</v>
      </c>
      <c r="E1" s="34">
        <v>2</v>
      </c>
      <c r="F1" s="34">
        <v>3</v>
      </c>
      <c r="G1" s="34">
        <v>4</v>
      </c>
      <c r="H1" s="34">
        <v>5</v>
      </c>
      <c r="I1" s="34">
        <v>6</v>
      </c>
      <c r="J1" s="34">
        <v>7</v>
      </c>
      <c r="K1" s="34"/>
      <c r="L1" s="34">
        <v>8</v>
      </c>
      <c r="M1" s="34">
        <v>9</v>
      </c>
      <c r="N1" s="34" t="s">
        <v>120</v>
      </c>
      <c r="O1" s="34" t="s">
        <v>185</v>
      </c>
      <c r="P1" s="34" t="s">
        <v>38</v>
      </c>
      <c r="Q1" s="34" t="s">
        <v>34</v>
      </c>
      <c r="R1" s="34" t="s">
        <v>19</v>
      </c>
      <c r="S1" s="34" t="s">
        <v>40</v>
      </c>
      <c r="T1" s="11"/>
      <c r="U1" s="44"/>
      <c r="V1" s="38"/>
      <c r="W1" s="39" t="s">
        <v>411</v>
      </c>
      <c r="X1" s="39"/>
      <c r="Y1" s="39"/>
      <c r="Z1" s="39"/>
      <c r="AA1" s="40" t="s">
        <v>412</v>
      </c>
      <c r="AB1" s="39"/>
      <c r="AC1" s="39"/>
      <c r="AD1" s="41"/>
      <c r="AE1" s="44"/>
      <c r="AF1" s="44"/>
    </row>
    <row r="2" spans="2:32" ht="13.9" customHeight="1" x14ac:dyDescent="0.25">
      <c r="B2" s="35">
        <v>0</v>
      </c>
      <c r="C2" s="6" t="s">
        <v>186</v>
      </c>
      <c r="D2" s="7" t="s">
        <v>201</v>
      </c>
      <c r="E2" s="15" t="str">
        <f>CHAR([1]Hoja1!B37)</f>
        <v xml:space="preserve"> </v>
      </c>
      <c r="F2" s="14" t="str">
        <f>CHAR([1]Hoja1!B53)</f>
        <v>0</v>
      </c>
      <c r="G2" s="6" t="str">
        <f>CHAR([1]Hoja1!B69)</f>
        <v>@</v>
      </c>
      <c r="H2" s="13" t="str">
        <f>CHAR([1]Hoja1!B85)</f>
        <v>P</v>
      </c>
      <c r="I2" s="6" t="str">
        <f>CHAR([1]Hoja1!B101)</f>
        <v>`</v>
      </c>
      <c r="J2" s="12" t="str">
        <f>CHAR([1]Hoja1!B117)</f>
        <v>p</v>
      </c>
      <c r="K2" s="11"/>
      <c r="L2" s="6" t="s">
        <v>218</v>
      </c>
      <c r="M2" s="6" t="s">
        <v>234</v>
      </c>
      <c r="N2" s="6" t="s">
        <v>250</v>
      </c>
      <c r="O2" s="6" t="s">
        <v>266</v>
      </c>
      <c r="P2" s="6" t="s">
        <v>282</v>
      </c>
      <c r="Q2" s="6" t="s">
        <v>298</v>
      </c>
      <c r="R2" s="6" t="s">
        <v>314</v>
      </c>
      <c r="S2" s="6" t="s">
        <v>330</v>
      </c>
      <c r="T2" s="35">
        <v>0</v>
      </c>
      <c r="U2" s="44"/>
      <c r="V2" s="52">
        <v>0</v>
      </c>
      <c r="W2" s="1" t="s">
        <v>346</v>
      </c>
      <c r="X2" s="1"/>
      <c r="Y2" s="1"/>
      <c r="Z2" s="1"/>
      <c r="AA2" s="1"/>
      <c r="AB2" s="1"/>
      <c r="AC2" s="137" t="s">
        <v>407</v>
      </c>
      <c r="AD2" s="138">
        <v>0</v>
      </c>
      <c r="AE2" s="44"/>
      <c r="AF2" s="44"/>
    </row>
    <row r="3" spans="2:32" ht="13.9" customHeight="1" x14ac:dyDescent="0.25">
      <c r="B3" s="35">
        <v>1</v>
      </c>
      <c r="C3" s="7" t="s">
        <v>187</v>
      </c>
      <c r="D3" s="7" t="s">
        <v>202</v>
      </c>
      <c r="E3" s="6" t="str">
        <f>CHAR([1]Hoja1!B38)</f>
        <v>!</v>
      </c>
      <c r="F3" s="14" t="str">
        <f>CHAR([1]Hoja1!B54)</f>
        <v>1</v>
      </c>
      <c r="G3" s="13" t="str">
        <f>CHAR([1]Hoja1!B70)</f>
        <v>A</v>
      </c>
      <c r="H3" s="13" t="str">
        <f>CHAR([1]Hoja1!B86)</f>
        <v>Q</v>
      </c>
      <c r="I3" s="12" t="str">
        <f>CHAR([1]Hoja1!B102)</f>
        <v>a</v>
      </c>
      <c r="J3" s="12" t="str">
        <f>CHAR([1]Hoja1!B118)</f>
        <v>q</v>
      </c>
      <c r="K3" s="11"/>
      <c r="L3" s="6" t="s">
        <v>219</v>
      </c>
      <c r="M3" s="6" t="s">
        <v>235</v>
      </c>
      <c r="N3" s="6" t="s">
        <v>251</v>
      </c>
      <c r="O3" s="6" t="s">
        <v>267</v>
      </c>
      <c r="P3" s="6" t="s">
        <v>283</v>
      </c>
      <c r="Q3" s="6" t="s">
        <v>299</v>
      </c>
      <c r="R3" s="6" t="s">
        <v>315</v>
      </c>
      <c r="S3" s="6" t="s">
        <v>331</v>
      </c>
      <c r="T3" s="35">
        <v>1</v>
      </c>
      <c r="U3" s="44"/>
      <c r="V3" s="52">
        <v>1</v>
      </c>
      <c r="W3" s="1" t="s">
        <v>347</v>
      </c>
      <c r="X3" s="1"/>
      <c r="Y3" s="1"/>
      <c r="Z3" s="1"/>
      <c r="AA3" s="1" t="s">
        <v>379</v>
      </c>
      <c r="AB3" s="1"/>
      <c r="AC3" s="137" t="s">
        <v>407</v>
      </c>
      <c r="AD3" s="138">
        <v>1</v>
      </c>
      <c r="AE3" s="44"/>
      <c r="AF3" s="44"/>
    </row>
    <row r="4" spans="2:32" ht="13.9" customHeight="1" x14ac:dyDescent="0.25">
      <c r="B4" s="35">
        <v>2</v>
      </c>
      <c r="C4" s="7" t="s">
        <v>188</v>
      </c>
      <c r="D4" s="7" t="s">
        <v>203</v>
      </c>
      <c r="E4" s="6" t="str">
        <f>CHAR([1]Hoja1!B39)</f>
        <v>"</v>
      </c>
      <c r="F4" s="14" t="str">
        <f>CHAR([1]Hoja1!B55)</f>
        <v>2</v>
      </c>
      <c r="G4" s="13" t="str">
        <f>CHAR([1]Hoja1!B71)</f>
        <v>B</v>
      </c>
      <c r="H4" s="13" t="str">
        <f>CHAR([1]Hoja1!B87)</f>
        <v>R</v>
      </c>
      <c r="I4" s="12" t="str">
        <f>CHAR([1]Hoja1!B103)</f>
        <v>b</v>
      </c>
      <c r="J4" s="12" t="str">
        <f>CHAR([1]Hoja1!B119)</f>
        <v>r</v>
      </c>
      <c r="K4" s="11"/>
      <c r="L4" s="6" t="s">
        <v>220</v>
      </c>
      <c r="M4" s="6" t="s">
        <v>236</v>
      </c>
      <c r="N4" s="6" t="s">
        <v>252</v>
      </c>
      <c r="O4" s="6" t="s">
        <v>268</v>
      </c>
      <c r="P4" s="6" t="s">
        <v>284</v>
      </c>
      <c r="Q4" s="6" t="s">
        <v>300</v>
      </c>
      <c r="R4" s="6" t="s">
        <v>316</v>
      </c>
      <c r="S4" s="6" t="s">
        <v>332</v>
      </c>
      <c r="T4" s="35">
        <v>2</v>
      </c>
      <c r="U4" s="44"/>
      <c r="V4" s="52">
        <v>2</v>
      </c>
      <c r="W4" s="1" t="s">
        <v>348</v>
      </c>
      <c r="X4" s="1"/>
      <c r="Y4" s="1"/>
      <c r="Z4" s="1"/>
      <c r="AA4" s="1" t="s">
        <v>380</v>
      </c>
      <c r="AB4" s="1"/>
      <c r="AC4" s="137" t="s">
        <v>407</v>
      </c>
      <c r="AD4" s="138">
        <v>2</v>
      </c>
      <c r="AE4" s="44"/>
      <c r="AF4" s="44"/>
    </row>
    <row r="5" spans="2:32" ht="13.9" customHeight="1" x14ac:dyDescent="0.25">
      <c r="B5" s="35">
        <v>3</v>
      </c>
      <c r="C5" s="7" t="s">
        <v>189</v>
      </c>
      <c r="D5" s="7" t="s">
        <v>204</v>
      </c>
      <c r="E5" s="6" t="str">
        <f>CHAR([1]Hoja1!B40)</f>
        <v>#</v>
      </c>
      <c r="F5" s="14" t="str">
        <f>CHAR([1]Hoja1!B56)</f>
        <v>3</v>
      </c>
      <c r="G5" s="13" t="str">
        <f>CHAR([1]Hoja1!B72)</f>
        <v>C</v>
      </c>
      <c r="H5" s="13" t="str">
        <f>CHAR([1]Hoja1!B88)</f>
        <v>S</v>
      </c>
      <c r="I5" s="12" t="str">
        <f>CHAR([1]Hoja1!B104)</f>
        <v>c</v>
      </c>
      <c r="J5" s="12" t="str">
        <f>CHAR([1]Hoja1!B120)</f>
        <v>s</v>
      </c>
      <c r="K5" s="11"/>
      <c r="L5" s="6" t="s">
        <v>221</v>
      </c>
      <c r="M5" s="6" t="s">
        <v>237</v>
      </c>
      <c r="N5" s="6" t="s">
        <v>253</v>
      </c>
      <c r="O5" s="6" t="s">
        <v>269</v>
      </c>
      <c r="P5" s="6" t="s">
        <v>285</v>
      </c>
      <c r="Q5" s="6" t="s">
        <v>301</v>
      </c>
      <c r="R5" s="6" t="s">
        <v>317</v>
      </c>
      <c r="S5" s="6" t="s">
        <v>333</v>
      </c>
      <c r="T5" s="35">
        <v>3</v>
      </c>
      <c r="U5" s="44"/>
      <c r="V5" s="52">
        <v>3</v>
      </c>
      <c r="W5" s="1" t="s">
        <v>349</v>
      </c>
      <c r="X5" s="1"/>
      <c r="Y5" s="1"/>
      <c r="Z5" s="1"/>
      <c r="AA5" s="1" t="s">
        <v>381</v>
      </c>
      <c r="AB5" s="1"/>
      <c r="AC5" s="137" t="s">
        <v>407</v>
      </c>
      <c r="AD5" s="138">
        <v>3</v>
      </c>
      <c r="AE5" s="44"/>
      <c r="AF5" s="44"/>
    </row>
    <row r="6" spans="2:32" ht="13.9" customHeight="1" x14ac:dyDescent="0.25">
      <c r="B6" s="35">
        <v>4</v>
      </c>
      <c r="C6" s="7" t="s">
        <v>190</v>
      </c>
      <c r="D6" s="7" t="s">
        <v>205</v>
      </c>
      <c r="E6" s="15" t="str">
        <f>CHAR([1]Hoja1!B41)</f>
        <v>$</v>
      </c>
      <c r="F6" s="14" t="str">
        <f>CHAR([1]Hoja1!B57)</f>
        <v>4</v>
      </c>
      <c r="G6" s="13" t="str">
        <f>CHAR([1]Hoja1!B73)</f>
        <v>D</v>
      </c>
      <c r="H6" s="13" t="str">
        <f>CHAR([1]Hoja1!B89)</f>
        <v>T</v>
      </c>
      <c r="I6" s="12" t="str">
        <f>CHAR([1]Hoja1!B105)</f>
        <v>d</v>
      </c>
      <c r="J6" s="12" t="str">
        <f>CHAR([1]Hoja1!B121)</f>
        <v>t</v>
      </c>
      <c r="K6" s="11"/>
      <c r="L6" s="6" t="s">
        <v>222</v>
      </c>
      <c r="M6" s="6" t="s">
        <v>238</v>
      </c>
      <c r="N6" s="6" t="s">
        <v>254</v>
      </c>
      <c r="O6" s="6" t="s">
        <v>270</v>
      </c>
      <c r="P6" s="6" t="s">
        <v>286</v>
      </c>
      <c r="Q6" s="6" t="s">
        <v>302</v>
      </c>
      <c r="R6" s="6" t="s">
        <v>318</v>
      </c>
      <c r="S6" s="6" t="s">
        <v>334</v>
      </c>
      <c r="T6" s="35">
        <v>4</v>
      </c>
      <c r="U6" s="44"/>
      <c r="V6" s="52">
        <v>4</v>
      </c>
      <c r="W6" s="1" t="s">
        <v>350</v>
      </c>
      <c r="X6" s="1"/>
      <c r="Y6" s="1"/>
      <c r="Z6" s="1"/>
      <c r="AA6" s="1" t="s">
        <v>382</v>
      </c>
      <c r="AB6" s="1"/>
      <c r="AC6" s="137" t="s">
        <v>407</v>
      </c>
      <c r="AD6" s="138">
        <v>4</v>
      </c>
      <c r="AE6" s="44"/>
      <c r="AF6" s="44"/>
    </row>
    <row r="7" spans="2:32" ht="13.9" customHeight="1" x14ac:dyDescent="0.25">
      <c r="B7" s="35">
        <v>5</v>
      </c>
      <c r="C7" s="7" t="s">
        <v>191</v>
      </c>
      <c r="D7" s="7" t="s">
        <v>206</v>
      </c>
      <c r="E7" s="6" t="str">
        <f>CHAR([1]Hoja1!B42)</f>
        <v>%</v>
      </c>
      <c r="F7" s="14" t="str">
        <f>CHAR([1]Hoja1!B58)</f>
        <v>5</v>
      </c>
      <c r="G7" s="13" t="str">
        <f>CHAR([1]Hoja1!B74)</f>
        <v>E</v>
      </c>
      <c r="H7" s="13" t="str">
        <f>CHAR([1]Hoja1!B90)</f>
        <v>U</v>
      </c>
      <c r="I7" s="12" t="str">
        <f>CHAR([1]Hoja1!B106)</f>
        <v>e</v>
      </c>
      <c r="J7" s="12" t="str">
        <f>CHAR([1]Hoja1!B122)</f>
        <v>u</v>
      </c>
      <c r="K7" s="11"/>
      <c r="L7" s="6" t="s">
        <v>223</v>
      </c>
      <c r="M7" s="6" t="s">
        <v>239</v>
      </c>
      <c r="N7" s="6" t="s">
        <v>255</v>
      </c>
      <c r="O7" s="6" t="s">
        <v>271</v>
      </c>
      <c r="P7" s="6" t="s">
        <v>287</v>
      </c>
      <c r="Q7" s="6" t="s">
        <v>303</v>
      </c>
      <c r="R7" s="6" t="s">
        <v>319</v>
      </c>
      <c r="S7" s="6" t="s">
        <v>335</v>
      </c>
      <c r="T7" s="35">
        <v>5</v>
      </c>
      <c r="U7" s="44"/>
      <c r="V7" s="52">
        <v>5</v>
      </c>
      <c r="W7" s="1" t="s">
        <v>351</v>
      </c>
      <c r="X7" s="1"/>
      <c r="Y7" s="1"/>
      <c r="Z7" s="1"/>
      <c r="AA7" s="1" t="s">
        <v>383</v>
      </c>
      <c r="AB7" s="1"/>
      <c r="AC7" s="137" t="s">
        <v>407</v>
      </c>
      <c r="AD7" s="138">
        <v>5</v>
      </c>
      <c r="AE7" s="44"/>
      <c r="AF7" s="44"/>
    </row>
    <row r="8" spans="2:32" ht="13.9" customHeight="1" x14ac:dyDescent="0.25">
      <c r="B8" s="35">
        <v>6</v>
      </c>
      <c r="C8" s="7" t="s">
        <v>192</v>
      </c>
      <c r="D8" s="7" t="s">
        <v>207</v>
      </c>
      <c r="E8" s="6" t="str">
        <f>CHAR([1]Hoja1!B43)</f>
        <v>&amp;</v>
      </c>
      <c r="F8" s="14" t="str">
        <f>CHAR([1]Hoja1!B59)</f>
        <v>6</v>
      </c>
      <c r="G8" s="13" t="str">
        <f>CHAR([1]Hoja1!B75)</f>
        <v>F</v>
      </c>
      <c r="H8" s="13" t="str">
        <f>CHAR([1]Hoja1!B91)</f>
        <v>V</v>
      </c>
      <c r="I8" s="12" t="str">
        <f>CHAR([1]Hoja1!B107)</f>
        <v>f</v>
      </c>
      <c r="J8" s="12" t="str">
        <f>CHAR([1]Hoja1!B123)</f>
        <v>v</v>
      </c>
      <c r="K8" s="11"/>
      <c r="L8" s="6" t="s">
        <v>224</v>
      </c>
      <c r="M8" s="6" t="s">
        <v>240</v>
      </c>
      <c r="N8" s="6" t="s">
        <v>256</v>
      </c>
      <c r="O8" s="6" t="s">
        <v>272</v>
      </c>
      <c r="P8" s="6" t="s">
        <v>288</v>
      </c>
      <c r="Q8" s="6" t="s">
        <v>304</v>
      </c>
      <c r="R8" s="6" t="s">
        <v>320</v>
      </c>
      <c r="S8" s="6" t="s">
        <v>336</v>
      </c>
      <c r="T8" s="35">
        <v>6</v>
      </c>
      <c r="U8" s="44"/>
      <c r="V8" s="52">
        <v>6</v>
      </c>
      <c r="W8" s="1" t="s">
        <v>352</v>
      </c>
      <c r="X8" s="1"/>
      <c r="Y8" s="1"/>
      <c r="Z8" s="1"/>
      <c r="AA8" s="1" t="s">
        <v>384</v>
      </c>
      <c r="AB8" s="1"/>
      <c r="AC8" s="137" t="s">
        <v>407</v>
      </c>
      <c r="AD8" s="138">
        <v>6</v>
      </c>
      <c r="AE8" s="44"/>
      <c r="AF8" s="44"/>
    </row>
    <row r="9" spans="2:32" ht="13.9" customHeight="1" x14ac:dyDescent="0.25">
      <c r="B9" s="35">
        <v>7</v>
      </c>
      <c r="C9" s="7" t="s">
        <v>193</v>
      </c>
      <c r="D9" s="7" t="s">
        <v>208</v>
      </c>
      <c r="E9" s="6" t="str">
        <f>CHAR([1]Hoja1!B44)</f>
        <v>'</v>
      </c>
      <c r="F9" s="14" t="str">
        <f>CHAR([1]Hoja1!B60)</f>
        <v>7</v>
      </c>
      <c r="G9" s="13" t="str">
        <f>CHAR([1]Hoja1!B76)</f>
        <v>G</v>
      </c>
      <c r="H9" s="13" t="str">
        <f>CHAR([1]Hoja1!B92)</f>
        <v>W</v>
      </c>
      <c r="I9" s="12" t="str">
        <f>CHAR([1]Hoja1!B108)</f>
        <v>g</v>
      </c>
      <c r="J9" s="12" t="str">
        <f>CHAR([1]Hoja1!B124)</f>
        <v>w</v>
      </c>
      <c r="K9" s="11"/>
      <c r="L9" s="6" t="s">
        <v>225</v>
      </c>
      <c r="M9" s="6" t="s">
        <v>241</v>
      </c>
      <c r="N9" s="6" t="s">
        <v>257</v>
      </c>
      <c r="O9" s="6" t="s">
        <v>273</v>
      </c>
      <c r="P9" s="6" t="s">
        <v>289</v>
      </c>
      <c r="Q9" s="6" t="s">
        <v>305</v>
      </c>
      <c r="R9" s="6" t="s">
        <v>321</v>
      </c>
      <c r="S9" s="6" t="s">
        <v>337</v>
      </c>
      <c r="T9" s="35">
        <v>7</v>
      </c>
      <c r="U9" s="44"/>
      <c r="V9" s="52">
        <v>7</v>
      </c>
      <c r="W9" s="1" t="s">
        <v>353</v>
      </c>
      <c r="X9" s="1"/>
      <c r="Y9" s="1"/>
      <c r="Z9" s="1"/>
      <c r="AA9" s="1" t="s">
        <v>385</v>
      </c>
      <c r="AB9" s="1"/>
      <c r="AC9" s="137" t="s">
        <v>407</v>
      </c>
      <c r="AD9" s="138">
        <v>7</v>
      </c>
      <c r="AE9" s="44"/>
      <c r="AF9" s="44"/>
    </row>
    <row r="10" spans="2:32" ht="13.9" customHeight="1" x14ac:dyDescent="0.25">
      <c r="B10" s="35">
        <v>8</v>
      </c>
      <c r="C10" s="7" t="s">
        <v>194</v>
      </c>
      <c r="D10" s="7" t="s">
        <v>209</v>
      </c>
      <c r="E10" s="6" t="str">
        <f>CHAR([1]Hoja1!B45)</f>
        <v>(</v>
      </c>
      <c r="F10" s="14" t="str">
        <f>CHAR([1]Hoja1!B61)</f>
        <v>8</v>
      </c>
      <c r="G10" s="13" t="str">
        <f>CHAR([1]Hoja1!B77)</f>
        <v>H</v>
      </c>
      <c r="H10" s="13" t="str">
        <f>CHAR([1]Hoja1!B93)</f>
        <v>X</v>
      </c>
      <c r="I10" s="12" t="str">
        <f>CHAR([1]Hoja1!B109)</f>
        <v>h</v>
      </c>
      <c r="J10" s="12" t="str">
        <f>CHAR([1]Hoja1!B125)</f>
        <v>x</v>
      </c>
      <c r="K10" s="11"/>
      <c r="L10" s="6" t="s">
        <v>226</v>
      </c>
      <c r="M10" s="6" t="s">
        <v>242</v>
      </c>
      <c r="N10" s="6" t="s">
        <v>258</v>
      </c>
      <c r="O10" s="6" t="s">
        <v>274</v>
      </c>
      <c r="P10" s="6" t="s">
        <v>290</v>
      </c>
      <c r="Q10" s="6" t="s">
        <v>306</v>
      </c>
      <c r="R10" s="6" t="s">
        <v>322</v>
      </c>
      <c r="S10" s="6" t="s">
        <v>338</v>
      </c>
      <c r="T10" s="35">
        <v>8</v>
      </c>
      <c r="U10" s="44"/>
      <c r="V10" s="52">
        <v>8</v>
      </c>
      <c r="W10" s="1" t="s">
        <v>354</v>
      </c>
      <c r="X10" s="1"/>
      <c r="Y10" s="1"/>
      <c r="Z10" s="1"/>
      <c r="AA10" s="1" t="s">
        <v>386</v>
      </c>
      <c r="AB10" s="1"/>
      <c r="AC10" s="137" t="s">
        <v>407</v>
      </c>
      <c r="AD10" s="138">
        <v>8</v>
      </c>
      <c r="AE10" s="44"/>
      <c r="AF10" s="44"/>
    </row>
    <row r="11" spans="2:32" ht="13.9" customHeight="1" x14ac:dyDescent="0.25">
      <c r="B11" s="35">
        <v>9</v>
      </c>
      <c r="C11" s="7" t="s">
        <v>195</v>
      </c>
      <c r="D11" s="7" t="s">
        <v>210</v>
      </c>
      <c r="E11" s="6" t="str">
        <f>CHAR([1]Hoja1!B46)</f>
        <v>)</v>
      </c>
      <c r="F11" s="14" t="str">
        <f>CHAR([1]Hoja1!B62)</f>
        <v>9</v>
      </c>
      <c r="G11" s="13" t="str">
        <f>CHAR([1]Hoja1!B78)</f>
        <v>I</v>
      </c>
      <c r="H11" s="13" t="str">
        <f>CHAR([1]Hoja1!B94)</f>
        <v>Y</v>
      </c>
      <c r="I11" s="12" t="str">
        <f>CHAR([1]Hoja1!B110)</f>
        <v>i</v>
      </c>
      <c r="J11" s="12" t="str">
        <f>CHAR([1]Hoja1!B126)</f>
        <v>y</v>
      </c>
      <c r="K11" s="11"/>
      <c r="L11" s="6" t="s">
        <v>227</v>
      </c>
      <c r="M11" s="6" t="s">
        <v>243</v>
      </c>
      <c r="N11" s="6" t="s">
        <v>259</v>
      </c>
      <c r="O11" s="6" t="s">
        <v>275</v>
      </c>
      <c r="P11" s="6" t="s">
        <v>291</v>
      </c>
      <c r="Q11" s="6" t="s">
        <v>307</v>
      </c>
      <c r="R11" s="6" t="s">
        <v>323</v>
      </c>
      <c r="S11" s="6" t="s">
        <v>339</v>
      </c>
      <c r="T11" s="35">
        <v>9</v>
      </c>
      <c r="U11" s="44"/>
      <c r="V11" s="52">
        <v>9</v>
      </c>
      <c r="W11" s="1" t="s">
        <v>355</v>
      </c>
      <c r="X11" s="1"/>
      <c r="Y11" s="1"/>
      <c r="Z11" s="1"/>
      <c r="AA11" s="1" t="s">
        <v>387</v>
      </c>
      <c r="AB11" s="1"/>
      <c r="AC11" s="137" t="s">
        <v>407</v>
      </c>
      <c r="AD11" s="138">
        <v>9</v>
      </c>
      <c r="AE11" s="44"/>
      <c r="AF11" s="44"/>
    </row>
    <row r="12" spans="2:32" ht="13.9" customHeight="1" x14ac:dyDescent="0.25">
      <c r="B12" s="35" t="s">
        <v>120</v>
      </c>
      <c r="C12" s="8" t="s">
        <v>196</v>
      </c>
      <c r="D12" s="7" t="s">
        <v>211</v>
      </c>
      <c r="E12" s="6" t="str">
        <f>CHAR([1]Hoja1!B47)</f>
        <v>*</v>
      </c>
      <c r="F12" s="6" t="str">
        <f>CHAR([1]Hoja1!B63)</f>
        <v>:</v>
      </c>
      <c r="G12" s="13" t="str">
        <f>CHAR([1]Hoja1!B79)</f>
        <v>J</v>
      </c>
      <c r="H12" s="13" t="str">
        <f>CHAR([1]Hoja1!B95)</f>
        <v>Z</v>
      </c>
      <c r="I12" s="12" t="str">
        <f>CHAR([1]Hoja1!B111)</f>
        <v>j</v>
      </c>
      <c r="J12" s="12" t="str">
        <f>CHAR([1]Hoja1!B127)</f>
        <v>z</v>
      </c>
      <c r="K12" s="11"/>
      <c r="L12" s="6" t="s">
        <v>228</v>
      </c>
      <c r="M12" s="6" t="s">
        <v>244</v>
      </c>
      <c r="N12" s="6" t="s">
        <v>260</v>
      </c>
      <c r="O12" s="6" t="s">
        <v>276</v>
      </c>
      <c r="P12" s="6" t="s">
        <v>292</v>
      </c>
      <c r="Q12" s="6" t="s">
        <v>308</v>
      </c>
      <c r="R12" s="6" t="s">
        <v>324</v>
      </c>
      <c r="S12" s="6" t="s">
        <v>340</v>
      </c>
      <c r="T12" s="35" t="s">
        <v>120</v>
      </c>
      <c r="U12" s="44"/>
      <c r="V12" s="52" t="s">
        <v>120</v>
      </c>
      <c r="W12" s="1" t="s">
        <v>356</v>
      </c>
      <c r="X12" s="1"/>
      <c r="Y12" s="1"/>
      <c r="Z12" s="1"/>
      <c r="AA12" s="1" t="s">
        <v>388</v>
      </c>
      <c r="AB12" s="1"/>
      <c r="AC12" s="137" t="s">
        <v>407</v>
      </c>
      <c r="AD12" s="138">
        <v>10</v>
      </c>
      <c r="AE12" s="44"/>
      <c r="AF12" s="44"/>
    </row>
    <row r="13" spans="2:32" ht="13.9" customHeight="1" x14ac:dyDescent="0.25">
      <c r="B13" s="35" t="s">
        <v>185</v>
      </c>
      <c r="C13" s="7" t="s">
        <v>197</v>
      </c>
      <c r="D13" s="7" t="s">
        <v>212</v>
      </c>
      <c r="E13" s="6" t="str">
        <f>CHAR([1]Hoja1!B48)</f>
        <v>+</v>
      </c>
      <c r="F13" s="6" t="str">
        <f>CHAR([1]Hoja1!B64)</f>
        <v>;</v>
      </c>
      <c r="G13" s="13" t="str">
        <f>CHAR([1]Hoja1!B80)</f>
        <v>K</v>
      </c>
      <c r="H13" s="6" t="str">
        <f>CHAR([1]Hoja1!B96)</f>
        <v>[</v>
      </c>
      <c r="I13" s="12" t="str">
        <f>CHAR([1]Hoja1!B112)</f>
        <v>k</v>
      </c>
      <c r="J13" s="6" t="str">
        <f>CHAR([1]Hoja1!B128)</f>
        <v>{</v>
      </c>
      <c r="K13" s="11"/>
      <c r="L13" s="6" t="s">
        <v>229</v>
      </c>
      <c r="M13" s="6" t="s">
        <v>245</v>
      </c>
      <c r="N13" s="6" t="s">
        <v>261</v>
      </c>
      <c r="O13" s="6" t="s">
        <v>277</v>
      </c>
      <c r="P13" s="6" t="s">
        <v>293</v>
      </c>
      <c r="Q13" s="6" t="s">
        <v>309</v>
      </c>
      <c r="R13" s="6" t="s">
        <v>325</v>
      </c>
      <c r="S13" s="6" t="s">
        <v>341</v>
      </c>
      <c r="T13" s="35" t="s">
        <v>185</v>
      </c>
      <c r="U13" s="44"/>
      <c r="V13" s="52" t="s">
        <v>185</v>
      </c>
      <c r="W13" s="1" t="s">
        <v>357</v>
      </c>
      <c r="X13" s="1"/>
      <c r="Y13" s="1"/>
      <c r="Z13" s="1"/>
      <c r="AA13" s="1" t="s">
        <v>389</v>
      </c>
      <c r="AB13" s="1"/>
      <c r="AC13" s="137" t="s">
        <v>407</v>
      </c>
      <c r="AD13" s="138">
        <v>11</v>
      </c>
      <c r="AE13" s="44"/>
      <c r="AF13" s="44"/>
    </row>
    <row r="14" spans="2:32" ht="13.9" customHeight="1" x14ac:dyDescent="0.25">
      <c r="B14" s="35" t="s">
        <v>38</v>
      </c>
      <c r="C14" s="7" t="s">
        <v>198</v>
      </c>
      <c r="D14" s="7" t="s">
        <v>213</v>
      </c>
      <c r="E14" s="6" t="str">
        <f>CHAR([1]Hoja1!B49)</f>
        <v>,</v>
      </c>
      <c r="F14" s="6" t="str">
        <f>CHAR([1]Hoja1!B65)</f>
        <v>&lt;</v>
      </c>
      <c r="G14" s="13" t="str">
        <f>CHAR([1]Hoja1!B81)</f>
        <v>L</v>
      </c>
      <c r="H14" s="6" t="str">
        <f>CHAR([1]Hoja1!B97)</f>
        <v>\</v>
      </c>
      <c r="I14" s="12" t="str">
        <f>CHAR([1]Hoja1!B113)</f>
        <v>l</v>
      </c>
      <c r="J14" s="6" t="str">
        <f>CHAR([1]Hoja1!B129)</f>
        <v>|</v>
      </c>
      <c r="K14" s="11"/>
      <c r="L14" s="6" t="s">
        <v>230</v>
      </c>
      <c r="M14" s="6" t="s">
        <v>246</v>
      </c>
      <c r="N14" s="6" t="s">
        <v>262</v>
      </c>
      <c r="O14" s="6" t="s">
        <v>278</v>
      </c>
      <c r="P14" s="6" t="s">
        <v>294</v>
      </c>
      <c r="Q14" s="6" t="s">
        <v>310</v>
      </c>
      <c r="R14" s="6" t="s">
        <v>326</v>
      </c>
      <c r="S14" s="6" t="s">
        <v>342</v>
      </c>
      <c r="T14" s="35" t="s">
        <v>38</v>
      </c>
      <c r="U14" s="44"/>
      <c r="V14" s="52" t="s">
        <v>38</v>
      </c>
      <c r="W14" s="1" t="s">
        <v>358</v>
      </c>
      <c r="X14" s="1"/>
      <c r="Y14" s="1"/>
      <c r="Z14" s="1"/>
      <c r="AA14" s="1" t="s">
        <v>390</v>
      </c>
      <c r="AB14" s="1"/>
      <c r="AC14" s="137" t="s">
        <v>407</v>
      </c>
      <c r="AD14" s="138">
        <v>12</v>
      </c>
      <c r="AE14" s="44"/>
      <c r="AF14" s="44"/>
    </row>
    <row r="15" spans="2:32" ht="13.9" customHeight="1" x14ac:dyDescent="0.25">
      <c r="B15" s="35" t="s">
        <v>34</v>
      </c>
      <c r="C15" s="8" t="s">
        <v>199</v>
      </c>
      <c r="D15" s="7" t="s">
        <v>214</v>
      </c>
      <c r="E15" s="6" t="str">
        <f>CHAR([1]Hoja1!B50)</f>
        <v>-</v>
      </c>
      <c r="F15" s="6" t="str">
        <f>CHAR([1]Hoja1!B66)</f>
        <v>=</v>
      </c>
      <c r="G15" s="13" t="str">
        <f>CHAR([1]Hoja1!B82)</f>
        <v>M</v>
      </c>
      <c r="H15" s="6" t="str">
        <f>CHAR([1]Hoja1!B98)</f>
        <v>]</v>
      </c>
      <c r="I15" s="12" t="str">
        <f>CHAR([1]Hoja1!B114)</f>
        <v>m</v>
      </c>
      <c r="J15" s="6" t="str">
        <f>CHAR([1]Hoja1!B130)</f>
        <v>}</v>
      </c>
      <c r="K15" s="11"/>
      <c r="L15" s="6" t="s">
        <v>231</v>
      </c>
      <c r="M15" s="6" t="s">
        <v>247</v>
      </c>
      <c r="N15" s="6" t="s">
        <v>263</v>
      </c>
      <c r="O15" s="6" t="s">
        <v>279</v>
      </c>
      <c r="P15" s="6" t="s">
        <v>295</v>
      </c>
      <c r="Q15" s="6" t="s">
        <v>311</v>
      </c>
      <c r="R15" s="6" t="s">
        <v>327</v>
      </c>
      <c r="S15" s="6" t="s">
        <v>343</v>
      </c>
      <c r="T15" s="35" t="s">
        <v>34</v>
      </c>
      <c r="U15" s="44"/>
      <c r="V15" s="52" t="s">
        <v>34</v>
      </c>
      <c r="W15" s="1" t="s">
        <v>359</v>
      </c>
      <c r="X15" s="1"/>
      <c r="Y15" s="1"/>
      <c r="Z15" s="1"/>
      <c r="AA15" s="1" t="s">
        <v>391</v>
      </c>
      <c r="AB15" s="1"/>
      <c r="AC15" s="137" t="s">
        <v>407</v>
      </c>
      <c r="AD15" s="138">
        <v>13</v>
      </c>
      <c r="AE15" s="44"/>
      <c r="AF15" s="44"/>
    </row>
    <row r="16" spans="2:32" ht="13.9" customHeight="1" x14ac:dyDescent="0.25">
      <c r="B16" s="35" t="s">
        <v>19</v>
      </c>
      <c r="C16" s="7" t="s">
        <v>200</v>
      </c>
      <c r="D16" s="7" t="s">
        <v>215</v>
      </c>
      <c r="E16" s="6" t="str">
        <f>CHAR([1]Hoja1!B51)</f>
        <v>.</v>
      </c>
      <c r="F16" s="6" t="str">
        <f>CHAR([1]Hoja1!B67)</f>
        <v>&gt;</v>
      </c>
      <c r="G16" s="13" t="str">
        <f>CHAR([1]Hoja1!B83)</f>
        <v>N</v>
      </c>
      <c r="H16" s="6" t="str">
        <f>CHAR([1]Hoja1!B99)</f>
        <v>^</v>
      </c>
      <c r="I16" s="12" t="str">
        <f>CHAR([1]Hoja1!B115)</f>
        <v>n</v>
      </c>
      <c r="J16" s="6" t="str">
        <f>CHAR([1]Hoja1!B131)</f>
        <v>~</v>
      </c>
      <c r="K16" s="11"/>
      <c r="L16" s="6" t="s">
        <v>232</v>
      </c>
      <c r="M16" s="6" t="s">
        <v>248</v>
      </c>
      <c r="N16" s="6" t="s">
        <v>264</v>
      </c>
      <c r="O16" s="6" t="s">
        <v>280</v>
      </c>
      <c r="P16" s="6" t="s">
        <v>296</v>
      </c>
      <c r="Q16" s="6" t="s">
        <v>312</v>
      </c>
      <c r="R16" s="6" t="s">
        <v>328</v>
      </c>
      <c r="S16" s="6" t="s">
        <v>344</v>
      </c>
      <c r="T16" s="35" t="s">
        <v>19</v>
      </c>
      <c r="U16" s="44"/>
      <c r="V16" s="52" t="s">
        <v>19</v>
      </c>
      <c r="W16" s="1" t="s">
        <v>360</v>
      </c>
      <c r="X16" s="1"/>
      <c r="Y16" s="1"/>
      <c r="Z16" s="1"/>
      <c r="AA16" s="1" t="s">
        <v>392</v>
      </c>
      <c r="AB16" s="1"/>
      <c r="AC16" s="137" t="s">
        <v>407</v>
      </c>
      <c r="AD16" s="138">
        <v>14</v>
      </c>
      <c r="AE16" s="44"/>
      <c r="AF16" s="44"/>
    </row>
    <row r="17" spans="2:32" ht="13.9" customHeight="1" x14ac:dyDescent="0.25">
      <c r="B17" s="35" t="s">
        <v>40</v>
      </c>
      <c r="C17" s="7" t="s">
        <v>2</v>
      </c>
      <c r="D17" s="7" t="s">
        <v>216</v>
      </c>
      <c r="E17" s="6" t="str">
        <f>CHAR([1]Hoja1!B52)</f>
        <v>/</v>
      </c>
      <c r="F17" s="6" t="str">
        <f>CHAR([1]Hoja1!B68)</f>
        <v>?</v>
      </c>
      <c r="G17" s="13" t="str">
        <f>CHAR([1]Hoja1!B84)</f>
        <v>O</v>
      </c>
      <c r="H17" s="6" t="str">
        <f>CHAR([1]Hoja1!B100)</f>
        <v>_</v>
      </c>
      <c r="I17" s="12" t="str">
        <f>CHAR([1]Hoja1!B116)</f>
        <v>o</v>
      </c>
      <c r="J17" s="7" t="s">
        <v>217</v>
      </c>
      <c r="K17" s="11"/>
      <c r="L17" s="6" t="s">
        <v>233</v>
      </c>
      <c r="M17" s="6" t="s">
        <v>249</v>
      </c>
      <c r="N17" s="6" t="s">
        <v>265</v>
      </c>
      <c r="O17" s="6" t="s">
        <v>281</v>
      </c>
      <c r="P17" s="6" t="s">
        <v>297</v>
      </c>
      <c r="Q17" s="6" t="s">
        <v>313</v>
      </c>
      <c r="R17" s="6" t="s">
        <v>329</v>
      </c>
      <c r="S17" s="6" t="s">
        <v>345</v>
      </c>
      <c r="T17" s="35" t="s">
        <v>40</v>
      </c>
      <c r="U17" s="44"/>
      <c r="V17" s="52" t="s">
        <v>40</v>
      </c>
      <c r="W17" s="1" t="s">
        <v>361</v>
      </c>
      <c r="X17" s="1"/>
      <c r="Y17" s="1"/>
      <c r="Z17" s="1"/>
      <c r="AA17" s="1" t="s">
        <v>393</v>
      </c>
      <c r="AB17" s="1"/>
      <c r="AC17" s="137" t="s">
        <v>407</v>
      </c>
      <c r="AD17" s="138">
        <v>15</v>
      </c>
      <c r="AE17" s="44"/>
      <c r="AF17" s="44"/>
    </row>
    <row r="18" spans="2:32" ht="13.9" customHeight="1" x14ac:dyDescent="0.25">
      <c r="B18" s="10"/>
      <c r="C18" s="34">
        <v>0</v>
      </c>
      <c r="D18" s="34">
        <v>1</v>
      </c>
      <c r="E18" s="34">
        <v>2</v>
      </c>
      <c r="F18" s="34">
        <v>3</v>
      </c>
      <c r="G18" s="34">
        <v>4</v>
      </c>
      <c r="H18" s="34">
        <v>5</v>
      </c>
      <c r="I18" s="34">
        <v>6</v>
      </c>
      <c r="J18" s="34">
        <v>7</v>
      </c>
      <c r="K18" s="34"/>
      <c r="L18" s="34">
        <v>8</v>
      </c>
      <c r="M18" s="34">
        <v>9</v>
      </c>
      <c r="N18" s="34" t="s">
        <v>120</v>
      </c>
      <c r="O18" s="34" t="s">
        <v>185</v>
      </c>
      <c r="P18" s="34" t="s">
        <v>38</v>
      </c>
      <c r="Q18" s="34" t="s">
        <v>34</v>
      </c>
      <c r="R18" s="34" t="s">
        <v>19</v>
      </c>
      <c r="S18" s="34" t="s">
        <v>40</v>
      </c>
      <c r="T18" s="11"/>
      <c r="U18" s="44"/>
      <c r="V18" s="52">
        <v>10</v>
      </c>
      <c r="W18" s="1" t="s">
        <v>362</v>
      </c>
      <c r="X18" s="1"/>
      <c r="Y18" s="1"/>
      <c r="Z18" s="1"/>
      <c r="AA18" s="1" t="s">
        <v>394</v>
      </c>
      <c r="AB18" s="1"/>
      <c r="AC18" s="137" t="s">
        <v>407</v>
      </c>
      <c r="AD18" s="138">
        <v>16</v>
      </c>
      <c r="AE18" s="44"/>
      <c r="AF18" s="44"/>
    </row>
    <row r="19" spans="2:32" ht="13.9" customHeight="1" x14ac:dyDescent="0.25">
      <c r="B19" s="43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52">
        <v>11</v>
      </c>
      <c r="W19" s="1" t="s">
        <v>363</v>
      </c>
      <c r="X19" s="1"/>
      <c r="Y19" s="1"/>
      <c r="Z19" s="1"/>
      <c r="AA19" s="1" t="s">
        <v>395</v>
      </c>
      <c r="AB19" s="1"/>
      <c r="AC19" s="137" t="s">
        <v>407</v>
      </c>
      <c r="AD19" s="138">
        <v>17</v>
      </c>
      <c r="AE19" s="44"/>
      <c r="AF19" s="44"/>
    </row>
    <row r="20" spans="2:32" ht="13.9" customHeight="1" x14ac:dyDescent="0.25">
      <c r="B20" s="43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52">
        <v>12</v>
      </c>
      <c r="W20" s="1" t="s">
        <v>364</v>
      </c>
      <c r="X20" s="1"/>
      <c r="Y20" s="1"/>
      <c r="Z20" s="1"/>
      <c r="AA20" s="1" t="s">
        <v>396</v>
      </c>
      <c r="AB20" s="1"/>
      <c r="AC20" s="137" t="s">
        <v>407</v>
      </c>
      <c r="AD20" s="138">
        <v>18</v>
      </c>
      <c r="AE20" s="44"/>
      <c r="AF20" s="44"/>
    </row>
    <row r="21" spans="2:32" ht="13.9" customHeight="1" x14ac:dyDescent="0.25">
      <c r="B21" s="43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52">
        <v>13</v>
      </c>
      <c r="W21" s="1" t="s">
        <v>365</v>
      </c>
      <c r="X21" s="1"/>
      <c r="Y21" s="1"/>
      <c r="Z21" s="1"/>
      <c r="AA21" s="1" t="s">
        <v>397</v>
      </c>
      <c r="AB21" s="1"/>
      <c r="AC21" s="137" t="s">
        <v>407</v>
      </c>
      <c r="AD21" s="138">
        <v>19</v>
      </c>
      <c r="AE21" s="44"/>
      <c r="AF21" s="44"/>
    </row>
    <row r="22" spans="2:32" ht="13.9" customHeight="1" x14ac:dyDescent="0.25">
      <c r="C22" s="42" t="s">
        <v>423</v>
      </c>
      <c r="D22" s="36"/>
      <c r="E22" s="37"/>
      <c r="F22" s="50"/>
      <c r="G22" s="50"/>
      <c r="H22" s="50"/>
      <c r="I22" s="50"/>
      <c r="J22" s="51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52">
        <v>14</v>
      </c>
      <c r="W22" s="1" t="s">
        <v>366</v>
      </c>
      <c r="X22" s="1"/>
      <c r="Y22" s="1"/>
      <c r="Z22" s="1"/>
      <c r="AA22" s="1" t="s">
        <v>334</v>
      </c>
      <c r="AB22" s="1"/>
      <c r="AC22" s="137" t="s">
        <v>407</v>
      </c>
      <c r="AD22" s="138">
        <v>20</v>
      </c>
      <c r="AE22" s="44"/>
      <c r="AF22" s="44"/>
    </row>
    <row r="23" spans="2:32" ht="13.9" customHeight="1" x14ac:dyDescent="0.25">
      <c r="C23" s="45" t="s">
        <v>414</v>
      </c>
      <c r="D23" s="1"/>
      <c r="E23" s="46">
        <v>20</v>
      </c>
      <c r="F23" s="1"/>
      <c r="G23" s="1"/>
      <c r="H23" s="1"/>
      <c r="I23" s="1"/>
      <c r="J23" s="22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52">
        <v>15</v>
      </c>
      <c r="W23" s="1" t="s">
        <v>367</v>
      </c>
      <c r="X23" s="1"/>
      <c r="Y23" s="1"/>
      <c r="Z23" s="1"/>
      <c r="AA23" s="1" t="s">
        <v>335</v>
      </c>
      <c r="AB23" s="1"/>
      <c r="AC23" s="137" t="s">
        <v>407</v>
      </c>
      <c r="AD23" s="138">
        <v>21</v>
      </c>
      <c r="AE23" s="44"/>
      <c r="AF23" s="44"/>
    </row>
    <row r="24" spans="2:32" ht="13.9" customHeight="1" x14ac:dyDescent="0.25">
      <c r="C24" s="45" t="s">
        <v>413</v>
      </c>
      <c r="D24" s="1"/>
      <c r="E24" s="46">
        <v>24</v>
      </c>
      <c r="F24" s="1"/>
      <c r="G24" s="1"/>
      <c r="H24" s="1"/>
      <c r="I24" s="1"/>
      <c r="J24" s="22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52">
        <v>16</v>
      </c>
      <c r="W24" s="1" t="s">
        <v>378</v>
      </c>
      <c r="X24" s="1"/>
      <c r="Y24" s="1"/>
      <c r="Z24" s="1"/>
      <c r="AA24" s="1" t="s">
        <v>335</v>
      </c>
      <c r="AB24" s="1"/>
      <c r="AC24" s="137" t="s">
        <v>407</v>
      </c>
      <c r="AD24" s="138">
        <v>22</v>
      </c>
      <c r="AE24" s="44"/>
      <c r="AF24" s="44"/>
    </row>
    <row r="25" spans="2:32" ht="13.9" customHeight="1" x14ac:dyDescent="0.25">
      <c r="C25" s="45" t="s">
        <v>415</v>
      </c>
      <c r="D25" s="1"/>
      <c r="E25" s="46" t="s">
        <v>416</v>
      </c>
      <c r="F25" s="1"/>
      <c r="G25" s="1"/>
      <c r="H25" s="1"/>
      <c r="I25" s="1"/>
      <c r="J25" s="22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52">
        <v>17</v>
      </c>
      <c r="W25" s="1" t="s">
        <v>377</v>
      </c>
      <c r="X25" s="1"/>
      <c r="Y25" s="1"/>
      <c r="Z25" s="1"/>
      <c r="AA25" s="1" t="s">
        <v>389</v>
      </c>
      <c r="AB25" s="1"/>
      <c r="AC25" s="137" t="s">
        <v>407</v>
      </c>
      <c r="AD25" s="138">
        <v>23</v>
      </c>
      <c r="AE25" s="44"/>
      <c r="AF25" s="44"/>
    </row>
    <row r="26" spans="2:32" ht="13.9" customHeight="1" x14ac:dyDescent="0.25">
      <c r="C26" s="45" t="s">
        <v>417</v>
      </c>
      <c r="D26" s="1"/>
      <c r="E26" s="46" t="s">
        <v>418</v>
      </c>
      <c r="F26" s="1"/>
      <c r="G26" s="1"/>
      <c r="H26" s="1"/>
      <c r="I26" s="1"/>
      <c r="J26" s="22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52">
        <v>18</v>
      </c>
      <c r="W26" s="1" t="s">
        <v>376</v>
      </c>
      <c r="X26" s="1"/>
      <c r="Y26" s="1"/>
      <c r="Z26" s="1"/>
      <c r="AA26" s="1" t="s">
        <v>398</v>
      </c>
      <c r="AB26" s="1"/>
      <c r="AC26" s="137" t="s">
        <v>407</v>
      </c>
      <c r="AD26" s="138">
        <v>24</v>
      </c>
      <c r="AE26" s="44"/>
      <c r="AF26" s="44"/>
    </row>
    <row r="27" spans="2:32" ht="13.9" customHeight="1" x14ac:dyDescent="0.25">
      <c r="C27" s="47" t="s">
        <v>435</v>
      </c>
      <c r="D27" s="48"/>
      <c r="E27" s="49" t="s">
        <v>436</v>
      </c>
      <c r="F27" s="24" t="s">
        <v>437</v>
      </c>
      <c r="G27" s="48"/>
      <c r="H27" s="48"/>
      <c r="I27" s="48"/>
      <c r="J27" s="2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52">
        <v>19</v>
      </c>
      <c r="W27" s="1" t="s">
        <v>375</v>
      </c>
      <c r="X27" s="1"/>
      <c r="Y27" s="1"/>
      <c r="Z27" s="1"/>
      <c r="AA27" s="1" t="s">
        <v>399</v>
      </c>
      <c r="AB27" s="1"/>
      <c r="AC27" s="137" t="s">
        <v>407</v>
      </c>
      <c r="AD27" s="138">
        <v>25</v>
      </c>
      <c r="AE27" s="44"/>
      <c r="AF27" s="44"/>
    </row>
    <row r="28" spans="2:32" ht="13.9" customHeight="1" x14ac:dyDescent="0.25">
      <c r="B28" s="43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52" t="s">
        <v>438</v>
      </c>
      <c r="W28" s="1" t="s">
        <v>374</v>
      </c>
      <c r="X28" s="1"/>
      <c r="Y28" s="1"/>
      <c r="Z28" s="1"/>
      <c r="AA28" s="1" t="s">
        <v>400</v>
      </c>
      <c r="AB28" s="1"/>
      <c r="AC28" s="137" t="s">
        <v>407</v>
      </c>
      <c r="AD28" s="138">
        <v>26</v>
      </c>
      <c r="AE28" s="44"/>
      <c r="AF28" s="44"/>
    </row>
    <row r="29" spans="2:32" ht="13.9" customHeight="1" x14ac:dyDescent="0.25">
      <c r="B29" s="43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52" t="s">
        <v>439</v>
      </c>
      <c r="W29" s="1" t="s">
        <v>373</v>
      </c>
      <c r="X29" s="1"/>
      <c r="Y29" s="1"/>
      <c r="Z29" s="1"/>
      <c r="AA29" s="1" t="s">
        <v>401</v>
      </c>
      <c r="AB29" s="1"/>
      <c r="AC29" s="137" t="s">
        <v>407</v>
      </c>
      <c r="AD29" s="138">
        <v>27</v>
      </c>
      <c r="AE29" s="44"/>
      <c r="AF29" s="44"/>
    </row>
    <row r="30" spans="2:32" ht="13.9" customHeight="1" x14ac:dyDescent="0.25">
      <c r="B30" s="43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52" t="s">
        <v>440</v>
      </c>
      <c r="W30" s="1" t="s">
        <v>372</v>
      </c>
      <c r="X30" s="1"/>
      <c r="Y30" s="1"/>
      <c r="Z30" s="1"/>
      <c r="AA30" s="1" t="s">
        <v>402</v>
      </c>
      <c r="AB30" s="1"/>
      <c r="AC30" s="137" t="s">
        <v>407</v>
      </c>
      <c r="AD30" s="138">
        <v>28</v>
      </c>
      <c r="AE30" s="44"/>
      <c r="AF30" s="44"/>
    </row>
    <row r="31" spans="2:32" ht="13.9" customHeight="1" x14ac:dyDescent="0.25">
      <c r="B31" s="43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52" t="s">
        <v>441</v>
      </c>
      <c r="W31" s="1" t="s">
        <v>371</v>
      </c>
      <c r="X31" s="1"/>
      <c r="Y31" s="1"/>
      <c r="Z31" s="1"/>
      <c r="AA31" s="1" t="s">
        <v>403</v>
      </c>
      <c r="AB31" s="1"/>
      <c r="AC31" s="137" t="s">
        <v>407</v>
      </c>
      <c r="AD31" s="138">
        <v>29</v>
      </c>
      <c r="AE31" s="44"/>
      <c r="AF31" s="44"/>
    </row>
    <row r="32" spans="2:32" ht="13.9" customHeight="1" x14ac:dyDescent="0.25">
      <c r="B32" s="43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52" t="s">
        <v>442</v>
      </c>
      <c r="W32" s="1" t="s">
        <v>370</v>
      </c>
      <c r="X32" s="1"/>
      <c r="Y32" s="1"/>
      <c r="Z32" s="1"/>
      <c r="AA32" s="1" t="s">
        <v>404</v>
      </c>
      <c r="AB32" s="1"/>
      <c r="AC32" s="137" t="s">
        <v>407</v>
      </c>
      <c r="AD32" s="138">
        <v>30</v>
      </c>
      <c r="AE32" s="44"/>
      <c r="AF32" s="44"/>
    </row>
    <row r="33" spans="2:32" ht="13.9" customHeight="1" x14ac:dyDescent="0.25">
      <c r="B33" s="43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52" t="s">
        <v>443</v>
      </c>
      <c r="W33" s="1" t="s">
        <v>369</v>
      </c>
      <c r="X33" s="1"/>
      <c r="Y33" s="1"/>
      <c r="Z33" s="1"/>
      <c r="AA33" s="1" t="s">
        <v>405</v>
      </c>
      <c r="AB33" s="1"/>
      <c r="AC33" s="137" t="s">
        <v>407</v>
      </c>
      <c r="AD33" s="138">
        <v>31</v>
      </c>
      <c r="AE33" s="44"/>
      <c r="AF33" s="44"/>
    </row>
    <row r="34" spans="2:32" ht="13.9" customHeight="1" x14ac:dyDescent="0.25"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54"/>
      <c r="W34" s="48" t="s">
        <v>368</v>
      </c>
      <c r="X34" s="48"/>
      <c r="Y34" s="48"/>
      <c r="Z34" s="48"/>
      <c r="AA34" s="48" t="s">
        <v>406</v>
      </c>
      <c r="AB34" s="48"/>
      <c r="AC34" s="139" t="s">
        <v>407</v>
      </c>
      <c r="AD34" s="140">
        <v>127</v>
      </c>
      <c r="AE34" s="44"/>
      <c r="AF34" s="44"/>
    </row>
    <row r="35" spans="2:32" ht="13.9" customHeight="1" x14ac:dyDescent="0.25">
      <c r="B35" s="43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</row>
    <row r="36" spans="2:32" x14ac:dyDescent="0.25">
      <c r="B36" s="43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</row>
    <row r="37" spans="2:32" x14ac:dyDescent="0.25">
      <c r="B37" s="43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</row>
    <row r="58" spans="4:4" x14ac:dyDescent="0.25">
      <c r="D58" s="9"/>
    </row>
    <row r="59" spans="4:4" x14ac:dyDescent="0.25">
      <c r="D59" s="9"/>
    </row>
    <row r="60" spans="4:4" x14ac:dyDescent="0.25">
      <c r="D60" s="9"/>
    </row>
    <row r="61" spans="4:4" x14ac:dyDescent="0.25">
      <c r="D61" s="9"/>
    </row>
    <row r="62" spans="4:4" x14ac:dyDescent="0.25">
      <c r="D62" s="9"/>
    </row>
    <row r="63" spans="4:4" x14ac:dyDescent="0.25">
      <c r="D63" s="9"/>
    </row>
    <row r="64" spans="4:4" x14ac:dyDescent="0.25">
      <c r="D64" s="9"/>
    </row>
    <row r="65" spans="4:4" x14ac:dyDescent="0.25">
      <c r="D65" s="9"/>
    </row>
    <row r="66" spans="4:4" x14ac:dyDescent="0.25">
      <c r="D66" s="9"/>
    </row>
    <row r="67" spans="4:4" x14ac:dyDescent="0.25">
      <c r="D67" s="9"/>
    </row>
    <row r="68" spans="4:4" x14ac:dyDescent="0.25">
      <c r="D68" s="9"/>
    </row>
    <row r="69" spans="4:4" x14ac:dyDescent="0.25">
      <c r="D69" s="9"/>
    </row>
    <row r="70" spans="4:4" x14ac:dyDescent="0.25">
      <c r="D70" s="9"/>
    </row>
    <row r="71" spans="4:4" x14ac:dyDescent="0.25">
      <c r="D71" s="9"/>
    </row>
    <row r="72" spans="4:4" x14ac:dyDescent="0.25">
      <c r="D72" s="9"/>
    </row>
    <row r="73" spans="4:4" x14ac:dyDescent="0.25">
      <c r="D73" s="9"/>
    </row>
    <row r="74" spans="4:4" x14ac:dyDescent="0.25">
      <c r="D74" s="9"/>
    </row>
    <row r="75" spans="4:4" x14ac:dyDescent="0.25">
      <c r="D75" s="9"/>
    </row>
    <row r="76" spans="4:4" x14ac:dyDescent="0.25">
      <c r="D76" s="9"/>
    </row>
    <row r="77" spans="4:4" x14ac:dyDescent="0.25">
      <c r="D77" s="9"/>
    </row>
    <row r="78" spans="4:4" x14ac:dyDescent="0.25">
      <c r="D78" s="9"/>
    </row>
    <row r="79" spans="4:4" x14ac:dyDescent="0.25">
      <c r="D79" s="9"/>
    </row>
    <row r="80" spans="4:4" x14ac:dyDescent="0.25">
      <c r="D80" s="9"/>
    </row>
    <row r="81" spans="4:4" x14ac:dyDescent="0.25">
      <c r="D81" s="9"/>
    </row>
    <row r="82" spans="4:4" x14ac:dyDescent="0.25">
      <c r="D82" s="9"/>
    </row>
    <row r="83" spans="4:4" x14ac:dyDescent="0.25">
      <c r="D83" s="9"/>
    </row>
    <row r="84" spans="4:4" x14ac:dyDescent="0.25">
      <c r="D84" s="9"/>
    </row>
    <row r="85" spans="4:4" x14ac:dyDescent="0.25">
      <c r="D85" s="9"/>
    </row>
    <row r="86" spans="4:4" x14ac:dyDescent="0.25">
      <c r="D86" s="9"/>
    </row>
    <row r="87" spans="4:4" x14ac:dyDescent="0.25">
      <c r="D87" s="9"/>
    </row>
    <row r="88" spans="4:4" x14ac:dyDescent="0.25">
      <c r="D88" s="9"/>
    </row>
    <row r="89" spans="4:4" x14ac:dyDescent="0.25">
      <c r="D89" s="9"/>
    </row>
    <row r="90" spans="4:4" x14ac:dyDescent="0.25">
      <c r="D90" s="9"/>
    </row>
    <row r="91" spans="4:4" x14ac:dyDescent="0.25">
      <c r="D91" s="9"/>
    </row>
    <row r="92" spans="4:4" x14ac:dyDescent="0.25">
      <c r="D92" s="9"/>
    </row>
    <row r="93" spans="4:4" x14ac:dyDescent="0.25">
      <c r="D93" s="9"/>
    </row>
    <row r="94" spans="4:4" x14ac:dyDescent="0.25">
      <c r="D94" s="9"/>
    </row>
    <row r="95" spans="4:4" x14ac:dyDescent="0.25">
      <c r="D95" s="9"/>
    </row>
    <row r="96" spans="4:4" x14ac:dyDescent="0.25">
      <c r="D96" s="9"/>
    </row>
    <row r="97" spans="4:4" x14ac:dyDescent="0.25">
      <c r="D97" s="9"/>
    </row>
    <row r="98" spans="4:4" x14ac:dyDescent="0.25">
      <c r="D98" s="9"/>
    </row>
    <row r="99" spans="4:4" x14ac:dyDescent="0.25">
      <c r="D99" s="9"/>
    </row>
    <row r="100" spans="4:4" x14ac:dyDescent="0.25">
      <c r="D100" s="9"/>
    </row>
    <row r="101" spans="4:4" x14ac:dyDescent="0.25">
      <c r="D101" s="9"/>
    </row>
    <row r="102" spans="4:4" x14ac:dyDescent="0.25">
      <c r="D102" s="9"/>
    </row>
    <row r="103" spans="4:4" x14ac:dyDescent="0.25">
      <c r="D103" s="9"/>
    </row>
    <row r="104" spans="4:4" x14ac:dyDescent="0.25">
      <c r="D104" s="9"/>
    </row>
    <row r="105" spans="4:4" x14ac:dyDescent="0.25">
      <c r="D105" s="9"/>
    </row>
    <row r="106" spans="4:4" x14ac:dyDescent="0.25">
      <c r="D106" s="9"/>
    </row>
    <row r="107" spans="4:4" x14ac:dyDescent="0.25">
      <c r="D107" s="9"/>
    </row>
    <row r="108" spans="4:4" x14ac:dyDescent="0.25">
      <c r="D108" s="9"/>
    </row>
    <row r="109" spans="4:4" x14ac:dyDescent="0.25">
      <c r="D109" s="9"/>
    </row>
    <row r="110" spans="4:4" x14ac:dyDescent="0.25">
      <c r="D110" s="9"/>
    </row>
    <row r="111" spans="4:4" x14ac:dyDescent="0.25">
      <c r="D111" s="9"/>
    </row>
    <row r="112" spans="4:4" x14ac:dyDescent="0.25">
      <c r="D112" s="9"/>
    </row>
    <row r="113" spans="4:4" x14ac:dyDescent="0.25">
      <c r="D113" s="9"/>
    </row>
    <row r="114" spans="4:4" x14ac:dyDescent="0.25">
      <c r="D114" s="9"/>
    </row>
    <row r="115" spans="4:4" x14ac:dyDescent="0.25">
      <c r="D115" s="9"/>
    </row>
    <row r="116" spans="4:4" x14ac:dyDescent="0.25">
      <c r="D116" s="9"/>
    </row>
    <row r="117" spans="4:4" x14ac:dyDescent="0.25">
      <c r="D117" s="9"/>
    </row>
    <row r="118" spans="4:4" x14ac:dyDescent="0.25">
      <c r="D118" s="9"/>
    </row>
    <row r="119" spans="4:4" x14ac:dyDescent="0.25">
      <c r="D119" s="9"/>
    </row>
    <row r="120" spans="4:4" x14ac:dyDescent="0.25">
      <c r="D120" s="9"/>
    </row>
    <row r="121" spans="4:4" x14ac:dyDescent="0.25">
      <c r="D121" s="9"/>
    </row>
    <row r="122" spans="4:4" x14ac:dyDescent="0.25">
      <c r="D122" s="9"/>
    </row>
    <row r="123" spans="4:4" x14ac:dyDescent="0.25">
      <c r="D123" s="9"/>
    </row>
    <row r="124" spans="4:4" x14ac:dyDescent="0.25">
      <c r="D124" s="9"/>
    </row>
    <row r="125" spans="4:4" x14ac:dyDescent="0.25">
      <c r="D125" s="9"/>
    </row>
    <row r="126" spans="4:4" x14ac:dyDescent="0.25">
      <c r="D126" s="9"/>
    </row>
    <row r="127" spans="4:4" x14ac:dyDescent="0.25">
      <c r="D127" s="9"/>
    </row>
    <row r="128" spans="4:4" x14ac:dyDescent="0.25">
      <c r="D128" s="9"/>
    </row>
    <row r="129" spans="4:4" x14ac:dyDescent="0.25">
      <c r="D129" s="9"/>
    </row>
    <row r="130" spans="4:4" x14ac:dyDescent="0.25">
      <c r="D130" s="9"/>
    </row>
    <row r="131" spans="4:4" x14ac:dyDescent="0.25">
      <c r="D131" s="9"/>
    </row>
    <row r="132" spans="4:4" x14ac:dyDescent="0.25">
      <c r="D132" s="9"/>
    </row>
    <row r="133" spans="4:4" x14ac:dyDescent="0.25">
      <c r="D133" s="9"/>
    </row>
    <row r="134" spans="4:4" x14ac:dyDescent="0.25">
      <c r="D134" s="9"/>
    </row>
    <row r="135" spans="4:4" x14ac:dyDescent="0.25">
      <c r="D135" s="9"/>
    </row>
    <row r="136" spans="4:4" x14ac:dyDescent="0.25">
      <c r="D136" s="9"/>
    </row>
    <row r="137" spans="4:4" x14ac:dyDescent="0.25">
      <c r="D137" s="9"/>
    </row>
    <row r="138" spans="4:4" x14ac:dyDescent="0.25">
      <c r="D138" s="9"/>
    </row>
    <row r="139" spans="4:4" x14ac:dyDescent="0.25">
      <c r="D139" s="9"/>
    </row>
    <row r="140" spans="4:4" x14ac:dyDescent="0.25">
      <c r="D140" s="9"/>
    </row>
    <row r="141" spans="4:4" x14ac:dyDescent="0.25">
      <c r="D141" s="9"/>
    </row>
    <row r="142" spans="4:4" x14ac:dyDescent="0.25">
      <c r="D142" s="9"/>
    </row>
    <row r="143" spans="4:4" x14ac:dyDescent="0.25">
      <c r="D143" s="9"/>
    </row>
    <row r="144" spans="4:4" x14ac:dyDescent="0.25">
      <c r="D144" s="9"/>
    </row>
    <row r="145" spans="4:4" x14ac:dyDescent="0.25">
      <c r="D145" s="9"/>
    </row>
    <row r="146" spans="4:4" x14ac:dyDescent="0.25">
      <c r="D146" s="9"/>
    </row>
    <row r="147" spans="4:4" x14ac:dyDescent="0.25">
      <c r="D147" s="9"/>
    </row>
    <row r="148" spans="4:4" x14ac:dyDescent="0.25">
      <c r="D148" s="9"/>
    </row>
    <row r="149" spans="4:4" x14ac:dyDescent="0.25">
      <c r="D149" s="9"/>
    </row>
    <row r="150" spans="4:4" x14ac:dyDescent="0.25">
      <c r="D150" s="9"/>
    </row>
    <row r="151" spans="4:4" x14ac:dyDescent="0.25">
      <c r="D151" s="9"/>
    </row>
    <row r="152" spans="4:4" x14ac:dyDescent="0.25">
      <c r="D152" s="9"/>
    </row>
    <row r="153" spans="4:4" x14ac:dyDescent="0.25">
      <c r="D153" s="9"/>
    </row>
    <row r="154" spans="4:4" x14ac:dyDescent="0.25">
      <c r="D154" s="9"/>
    </row>
    <row r="155" spans="4:4" x14ac:dyDescent="0.25">
      <c r="D155" s="9"/>
    </row>
    <row r="156" spans="4:4" x14ac:dyDescent="0.25">
      <c r="D156" s="9"/>
    </row>
    <row r="157" spans="4:4" x14ac:dyDescent="0.25">
      <c r="D157" s="9"/>
    </row>
    <row r="158" spans="4:4" x14ac:dyDescent="0.25">
      <c r="D158" s="9"/>
    </row>
    <row r="159" spans="4:4" x14ac:dyDescent="0.25">
      <c r="D159" s="9"/>
    </row>
    <row r="160" spans="4:4" x14ac:dyDescent="0.25">
      <c r="D160" s="9"/>
    </row>
    <row r="161" spans="4:4" x14ac:dyDescent="0.25">
      <c r="D161" s="9"/>
    </row>
    <row r="162" spans="4:4" x14ac:dyDescent="0.25">
      <c r="D162" s="9"/>
    </row>
    <row r="163" spans="4:4" x14ac:dyDescent="0.25">
      <c r="D163" s="9"/>
    </row>
    <row r="164" spans="4:4" x14ac:dyDescent="0.25">
      <c r="D164" s="9"/>
    </row>
    <row r="165" spans="4:4" x14ac:dyDescent="0.25">
      <c r="D165" s="9"/>
    </row>
    <row r="166" spans="4:4" x14ac:dyDescent="0.25">
      <c r="D166" s="9"/>
    </row>
    <row r="167" spans="4:4" x14ac:dyDescent="0.25">
      <c r="D167" s="9"/>
    </row>
    <row r="168" spans="4:4" x14ac:dyDescent="0.25">
      <c r="D168" s="9"/>
    </row>
    <row r="169" spans="4:4" x14ac:dyDescent="0.25">
      <c r="D169" s="9"/>
    </row>
    <row r="170" spans="4:4" x14ac:dyDescent="0.25">
      <c r="D170" s="9"/>
    </row>
    <row r="171" spans="4:4" x14ac:dyDescent="0.25">
      <c r="D171" s="9"/>
    </row>
    <row r="172" spans="4:4" x14ac:dyDescent="0.25">
      <c r="D172" s="9"/>
    </row>
    <row r="173" spans="4:4" x14ac:dyDescent="0.25">
      <c r="D173" s="9"/>
    </row>
    <row r="174" spans="4:4" x14ac:dyDescent="0.25">
      <c r="D174" s="9"/>
    </row>
    <row r="175" spans="4:4" x14ac:dyDescent="0.25">
      <c r="D175" s="9"/>
    </row>
    <row r="176" spans="4:4" x14ac:dyDescent="0.25">
      <c r="D176" s="9"/>
    </row>
    <row r="177" spans="4:4" x14ac:dyDescent="0.25">
      <c r="D177" s="9"/>
    </row>
    <row r="178" spans="4:4" x14ac:dyDescent="0.25">
      <c r="D178" s="9"/>
    </row>
    <row r="179" spans="4:4" x14ac:dyDescent="0.25">
      <c r="D179" s="9"/>
    </row>
    <row r="180" spans="4:4" x14ac:dyDescent="0.25">
      <c r="D180" s="9"/>
    </row>
    <row r="181" spans="4:4" x14ac:dyDescent="0.25">
      <c r="D181" s="9"/>
    </row>
    <row r="182" spans="4:4" x14ac:dyDescent="0.25">
      <c r="D182" s="9"/>
    </row>
    <row r="183" spans="4:4" x14ac:dyDescent="0.25">
      <c r="D183" s="9"/>
    </row>
    <row r="184" spans="4:4" x14ac:dyDescent="0.25">
      <c r="D184" s="9"/>
    </row>
    <row r="185" spans="4:4" x14ac:dyDescent="0.25">
      <c r="D185" s="9"/>
    </row>
    <row r="186" spans="4:4" x14ac:dyDescent="0.25">
      <c r="D186" s="9"/>
    </row>
    <row r="187" spans="4:4" x14ac:dyDescent="0.25">
      <c r="D187" s="9"/>
    </row>
    <row r="188" spans="4:4" x14ac:dyDescent="0.25">
      <c r="D188" s="9"/>
    </row>
    <row r="189" spans="4:4" x14ac:dyDescent="0.25">
      <c r="D189" s="9"/>
    </row>
    <row r="190" spans="4:4" x14ac:dyDescent="0.25">
      <c r="D190" s="9"/>
    </row>
    <row r="191" spans="4:4" x14ac:dyDescent="0.25">
      <c r="D191" s="9"/>
    </row>
    <row r="192" spans="4:4" x14ac:dyDescent="0.25">
      <c r="D192" s="9"/>
    </row>
    <row r="193" spans="4:4" x14ac:dyDescent="0.25">
      <c r="D193" s="9"/>
    </row>
    <row r="194" spans="4:4" x14ac:dyDescent="0.25">
      <c r="D194" s="9"/>
    </row>
    <row r="195" spans="4:4" x14ac:dyDescent="0.25">
      <c r="D195" s="9"/>
    </row>
    <row r="196" spans="4:4" x14ac:dyDescent="0.25">
      <c r="D196" s="9"/>
    </row>
    <row r="197" spans="4:4" x14ac:dyDescent="0.25">
      <c r="D197" s="9"/>
    </row>
    <row r="198" spans="4:4" x14ac:dyDescent="0.25">
      <c r="D198" s="9"/>
    </row>
    <row r="199" spans="4:4" x14ac:dyDescent="0.25">
      <c r="D199" s="9"/>
    </row>
    <row r="200" spans="4:4" x14ac:dyDescent="0.25">
      <c r="D200" s="9"/>
    </row>
    <row r="201" spans="4:4" x14ac:dyDescent="0.25">
      <c r="D201" s="9"/>
    </row>
    <row r="202" spans="4:4" x14ac:dyDescent="0.25">
      <c r="D202" s="9"/>
    </row>
    <row r="203" spans="4:4" x14ac:dyDescent="0.25">
      <c r="D203" s="9"/>
    </row>
    <row r="204" spans="4:4" x14ac:dyDescent="0.25">
      <c r="D204" s="9"/>
    </row>
    <row r="205" spans="4:4" x14ac:dyDescent="0.25">
      <c r="D205" s="9"/>
    </row>
    <row r="206" spans="4:4" x14ac:dyDescent="0.25">
      <c r="D206" s="9"/>
    </row>
    <row r="207" spans="4:4" x14ac:dyDescent="0.25">
      <c r="D207" s="9"/>
    </row>
    <row r="208" spans="4:4" x14ac:dyDescent="0.25">
      <c r="D208" s="9"/>
    </row>
    <row r="209" spans="4:4" x14ac:dyDescent="0.25">
      <c r="D209" s="9"/>
    </row>
    <row r="210" spans="4:4" x14ac:dyDescent="0.25">
      <c r="D210" s="9"/>
    </row>
    <row r="211" spans="4:4" x14ac:dyDescent="0.25">
      <c r="D211" s="9"/>
    </row>
    <row r="212" spans="4:4" x14ac:dyDescent="0.25">
      <c r="D212" s="9"/>
    </row>
    <row r="213" spans="4:4" x14ac:dyDescent="0.25">
      <c r="D213" s="9"/>
    </row>
    <row r="214" spans="4:4" x14ac:dyDescent="0.25">
      <c r="D214" s="9"/>
    </row>
    <row r="215" spans="4:4" x14ac:dyDescent="0.25">
      <c r="D215" s="9"/>
    </row>
    <row r="216" spans="4:4" x14ac:dyDescent="0.25">
      <c r="D216" s="9"/>
    </row>
    <row r="217" spans="4:4" x14ac:dyDescent="0.25">
      <c r="D217" s="9"/>
    </row>
    <row r="218" spans="4:4" x14ac:dyDescent="0.25">
      <c r="D218" s="9"/>
    </row>
    <row r="219" spans="4:4" x14ac:dyDescent="0.25">
      <c r="D219" s="9"/>
    </row>
    <row r="220" spans="4:4" x14ac:dyDescent="0.25">
      <c r="D220" s="9"/>
    </row>
    <row r="221" spans="4:4" x14ac:dyDescent="0.25">
      <c r="D221" s="9"/>
    </row>
    <row r="222" spans="4:4" x14ac:dyDescent="0.25">
      <c r="D222" s="9"/>
    </row>
    <row r="223" spans="4:4" x14ac:dyDescent="0.25">
      <c r="D223" s="9"/>
    </row>
    <row r="224" spans="4:4" x14ac:dyDescent="0.25">
      <c r="D224" s="9"/>
    </row>
    <row r="225" spans="4:4" x14ac:dyDescent="0.25">
      <c r="D225" s="9"/>
    </row>
    <row r="226" spans="4:4" x14ac:dyDescent="0.25">
      <c r="D226" s="9"/>
    </row>
    <row r="227" spans="4:4" x14ac:dyDescent="0.25">
      <c r="D227" s="9"/>
    </row>
    <row r="228" spans="4:4" x14ac:dyDescent="0.25">
      <c r="D228" s="9"/>
    </row>
    <row r="229" spans="4:4" x14ac:dyDescent="0.25">
      <c r="D229" s="9"/>
    </row>
    <row r="230" spans="4:4" x14ac:dyDescent="0.25">
      <c r="D230" s="9"/>
    </row>
    <row r="231" spans="4:4" x14ac:dyDescent="0.25">
      <c r="D231" s="9"/>
    </row>
    <row r="232" spans="4:4" x14ac:dyDescent="0.25">
      <c r="D232" s="9"/>
    </row>
    <row r="233" spans="4:4" x14ac:dyDescent="0.25">
      <c r="D233" s="9"/>
    </row>
    <row r="234" spans="4:4" x14ac:dyDescent="0.25">
      <c r="D234" s="9"/>
    </row>
    <row r="235" spans="4:4" x14ac:dyDescent="0.25">
      <c r="D235" s="9"/>
    </row>
    <row r="236" spans="4:4" x14ac:dyDescent="0.25">
      <c r="D236" s="9"/>
    </row>
    <row r="237" spans="4:4" x14ac:dyDescent="0.25">
      <c r="D237" s="9"/>
    </row>
    <row r="238" spans="4:4" x14ac:dyDescent="0.25">
      <c r="D238" s="9"/>
    </row>
    <row r="239" spans="4:4" x14ac:dyDescent="0.25">
      <c r="D239" s="9"/>
    </row>
    <row r="240" spans="4:4" x14ac:dyDescent="0.25">
      <c r="D240" s="9"/>
    </row>
    <row r="241" spans="4:4" x14ac:dyDescent="0.25">
      <c r="D241" s="9"/>
    </row>
    <row r="242" spans="4:4" x14ac:dyDescent="0.25">
      <c r="D242" s="9"/>
    </row>
    <row r="243" spans="4:4" x14ac:dyDescent="0.25">
      <c r="D243" s="9"/>
    </row>
    <row r="244" spans="4:4" x14ac:dyDescent="0.25">
      <c r="D244" s="9"/>
    </row>
    <row r="245" spans="4:4" x14ac:dyDescent="0.25">
      <c r="D245" s="9"/>
    </row>
    <row r="246" spans="4:4" x14ac:dyDescent="0.25">
      <c r="D246" s="9"/>
    </row>
    <row r="247" spans="4:4" x14ac:dyDescent="0.25">
      <c r="D247" s="9"/>
    </row>
    <row r="248" spans="4:4" x14ac:dyDescent="0.25">
      <c r="D248" s="9"/>
    </row>
    <row r="249" spans="4:4" x14ac:dyDescent="0.25">
      <c r="D249" s="9"/>
    </row>
    <row r="250" spans="4:4" x14ac:dyDescent="0.25">
      <c r="D250" s="9"/>
    </row>
    <row r="251" spans="4:4" x14ac:dyDescent="0.25">
      <c r="D251" s="9"/>
    </row>
    <row r="252" spans="4:4" x14ac:dyDescent="0.25">
      <c r="D252" s="9"/>
    </row>
    <row r="253" spans="4:4" x14ac:dyDescent="0.25">
      <c r="D253" s="9"/>
    </row>
    <row r="254" spans="4:4" x14ac:dyDescent="0.25">
      <c r="D254" s="9"/>
    </row>
    <row r="255" spans="4:4" x14ac:dyDescent="0.25">
      <c r="D255" s="9"/>
    </row>
    <row r="256" spans="4:4" x14ac:dyDescent="0.25">
      <c r="D256" s="9"/>
    </row>
    <row r="257" spans="4:4" x14ac:dyDescent="0.25">
      <c r="D257" s="9"/>
    </row>
    <row r="258" spans="4:4" x14ac:dyDescent="0.25">
      <c r="D258" s="9"/>
    </row>
    <row r="259" spans="4:4" x14ac:dyDescent="0.25">
      <c r="D259" s="9"/>
    </row>
    <row r="260" spans="4:4" x14ac:dyDescent="0.25">
      <c r="D260" s="9"/>
    </row>
    <row r="261" spans="4:4" x14ac:dyDescent="0.25">
      <c r="D261" s="9"/>
    </row>
    <row r="262" spans="4:4" x14ac:dyDescent="0.25">
      <c r="D262" s="9"/>
    </row>
    <row r="263" spans="4:4" x14ac:dyDescent="0.25">
      <c r="D263" s="9"/>
    </row>
    <row r="264" spans="4:4" x14ac:dyDescent="0.25">
      <c r="D264" s="9"/>
    </row>
    <row r="265" spans="4:4" x14ac:dyDescent="0.25">
      <c r="D265" s="9"/>
    </row>
    <row r="266" spans="4:4" x14ac:dyDescent="0.25">
      <c r="D266" s="9"/>
    </row>
    <row r="267" spans="4:4" x14ac:dyDescent="0.25">
      <c r="D267" s="9"/>
    </row>
    <row r="268" spans="4:4" x14ac:dyDescent="0.25">
      <c r="D268" s="9"/>
    </row>
    <row r="269" spans="4:4" x14ac:dyDescent="0.25">
      <c r="D269" s="9"/>
    </row>
    <row r="270" spans="4:4" x14ac:dyDescent="0.25">
      <c r="D270" s="9"/>
    </row>
    <row r="271" spans="4:4" x14ac:dyDescent="0.25">
      <c r="D271" s="9"/>
    </row>
    <row r="272" spans="4:4" x14ac:dyDescent="0.25">
      <c r="D272" s="9"/>
    </row>
    <row r="273" spans="4:4" x14ac:dyDescent="0.25">
      <c r="D273" s="9"/>
    </row>
    <row r="274" spans="4:4" x14ac:dyDescent="0.25">
      <c r="D274" s="9"/>
    </row>
    <row r="275" spans="4:4" x14ac:dyDescent="0.25">
      <c r="D275" s="9"/>
    </row>
    <row r="276" spans="4:4" x14ac:dyDescent="0.25">
      <c r="D276" s="9"/>
    </row>
    <row r="277" spans="4:4" x14ac:dyDescent="0.25">
      <c r="D277" s="9"/>
    </row>
    <row r="278" spans="4:4" x14ac:dyDescent="0.25">
      <c r="D278" s="9"/>
    </row>
    <row r="279" spans="4:4" x14ac:dyDescent="0.25">
      <c r="D279" s="9"/>
    </row>
    <row r="280" spans="4:4" x14ac:dyDescent="0.25">
      <c r="D280" s="9"/>
    </row>
    <row r="281" spans="4:4" x14ac:dyDescent="0.25">
      <c r="D281" s="9"/>
    </row>
    <row r="282" spans="4:4" x14ac:dyDescent="0.25">
      <c r="D282" s="9"/>
    </row>
    <row r="283" spans="4:4" x14ac:dyDescent="0.25">
      <c r="D283" s="9"/>
    </row>
    <row r="284" spans="4:4" x14ac:dyDescent="0.25">
      <c r="D284" s="9"/>
    </row>
    <row r="285" spans="4:4" x14ac:dyDescent="0.25">
      <c r="D285" s="9"/>
    </row>
    <row r="286" spans="4:4" x14ac:dyDescent="0.25">
      <c r="D286" s="9"/>
    </row>
    <row r="287" spans="4:4" x14ac:dyDescent="0.25">
      <c r="D287" s="9"/>
    </row>
    <row r="288" spans="4:4" x14ac:dyDescent="0.25">
      <c r="D288" s="9"/>
    </row>
    <row r="289" spans="4:4" x14ac:dyDescent="0.25">
      <c r="D289" s="9"/>
    </row>
    <row r="290" spans="4:4" x14ac:dyDescent="0.25">
      <c r="D290" s="9"/>
    </row>
    <row r="291" spans="4:4" x14ac:dyDescent="0.25">
      <c r="D291" s="9"/>
    </row>
    <row r="292" spans="4:4" x14ac:dyDescent="0.25">
      <c r="D292" s="9"/>
    </row>
    <row r="293" spans="4:4" x14ac:dyDescent="0.25">
      <c r="D293" s="9"/>
    </row>
    <row r="294" spans="4:4" x14ac:dyDescent="0.25">
      <c r="D294" s="9"/>
    </row>
    <row r="295" spans="4:4" x14ac:dyDescent="0.25">
      <c r="D295" s="9"/>
    </row>
    <row r="296" spans="4:4" x14ac:dyDescent="0.25">
      <c r="D296" s="9"/>
    </row>
    <row r="297" spans="4:4" x14ac:dyDescent="0.25">
      <c r="D297" s="9"/>
    </row>
    <row r="298" spans="4:4" x14ac:dyDescent="0.25">
      <c r="D298" s="9"/>
    </row>
    <row r="299" spans="4:4" x14ac:dyDescent="0.25">
      <c r="D299" s="9"/>
    </row>
    <row r="300" spans="4:4" x14ac:dyDescent="0.25">
      <c r="D300" s="9"/>
    </row>
    <row r="301" spans="4:4" x14ac:dyDescent="0.25">
      <c r="D301" s="9"/>
    </row>
    <row r="302" spans="4:4" x14ac:dyDescent="0.25">
      <c r="D302" s="9"/>
    </row>
    <row r="303" spans="4:4" x14ac:dyDescent="0.25">
      <c r="D303" s="9"/>
    </row>
    <row r="304" spans="4:4" x14ac:dyDescent="0.25">
      <c r="D304" s="9"/>
    </row>
    <row r="305" spans="4:4" x14ac:dyDescent="0.25">
      <c r="D305" s="9"/>
    </row>
    <row r="306" spans="4:4" x14ac:dyDescent="0.25">
      <c r="D306" s="9"/>
    </row>
    <row r="307" spans="4:4" x14ac:dyDescent="0.25">
      <c r="D307" s="9"/>
    </row>
    <row r="308" spans="4:4" x14ac:dyDescent="0.25">
      <c r="D308" s="9"/>
    </row>
    <row r="309" spans="4:4" x14ac:dyDescent="0.25">
      <c r="D309" s="9"/>
    </row>
    <row r="310" spans="4:4" x14ac:dyDescent="0.25">
      <c r="D310" s="9"/>
    </row>
    <row r="311" spans="4:4" x14ac:dyDescent="0.25">
      <c r="D311" s="9"/>
    </row>
    <row r="312" spans="4:4" x14ac:dyDescent="0.25">
      <c r="D312" s="9"/>
    </row>
    <row r="313" spans="4:4" x14ac:dyDescent="0.25">
      <c r="D313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4"/>
  <sheetViews>
    <sheetView tabSelected="1" workbookViewId="0">
      <selection activeCell="F6" sqref="F6"/>
    </sheetView>
  </sheetViews>
  <sheetFormatPr defaultRowHeight="15" x14ac:dyDescent="0.25"/>
  <cols>
    <col min="1" max="1" width="9.140625" style="142"/>
    <col min="2" max="2" width="17.140625" style="142" customWidth="1"/>
    <col min="3" max="3" width="7.140625" style="142" customWidth="1"/>
    <col min="4" max="4" width="13" style="142" customWidth="1"/>
    <col min="5" max="5" width="13.42578125" style="142" customWidth="1"/>
    <col min="6" max="6" width="12.28515625" style="142" customWidth="1"/>
    <col min="7" max="7" width="12.42578125" style="142" customWidth="1"/>
    <col min="8" max="8" width="18.42578125" style="142" customWidth="1"/>
    <col min="9" max="9" width="3.140625" style="142" customWidth="1"/>
    <col min="10" max="16384" width="9.140625" style="142"/>
  </cols>
  <sheetData>
    <row r="1" spans="1:21" x14ac:dyDescent="0.25">
      <c r="A1" s="141"/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</row>
    <row r="2" spans="1:21" ht="15.75" thickBot="1" x14ac:dyDescent="0.3">
      <c r="A2" s="141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</row>
    <row r="3" spans="1:21" ht="15.75" thickTop="1" x14ac:dyDescent="0.25">
      <c r="A3" s="143"/>
      <c r="B3" s="144" t="s">
        <v>421</v>
      </c>
      <c r="C3" s="145"/>
      <c r="D3" s="146" t="s">
        <v>408</v>
      </c>
      <c r="E3" s="146" t="s">
        <v>420</v>
      </c>
      <c r="F3" s="147" t="s">
        <v>409</v>
      </c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</row>
    <row r="4" spans="1:21" ht="6" customHeight="1" thickBot="1" x14ac:dyDescent="0.3">
      <c r="A4" s="148"/>
      <c r="B4" s="149"/>
      <c r="C4" s="150"/>
      <c r="D4" s="149"/>
      <c r="E4" s="149"/>
      <c r="F4" s="15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</row>
    <row r="5" spans="1:21" ht="22.15" customHeight="1" thickTop="1" thickBot="1" x14ac:dyDescent="0.3">
      <c r="A5" s="152" t="s">
        <v>410</v>
      </c>
      <c r="B5" s="168" t="s">
        <v>50</v>
      </c>
      <c r="C5" s="153" t="s">
        <v>422</v>
      </c>
      <c r="D5" s="154">
        <f>CODE(B5)</f>
        <v>77</v>
      </c>
      <c r="E5" s="154" t="str">
        <f>DEC2BIN(D5,8)</f>
        <v>01001101</v>
      </c>
      <c r="F5" s="155" t="str">
        <f>DEC2HEX(D5,2)</f>
        <v>4D</v>
      </c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</row>
    <row r="6" spans="1:21" ht="15.75" thickTop="1" x14ac:dyDescent="0.25">
      <c r="A6" s="141"/>
      <c r="B6" s="141"/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</row>
    <row r="7" spans="1:21" x14ac:dyDescent="0.25">
      <c r="A7" s="141"/>
      <c r="B7" s="141"/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</row>
    <row r="8" spans="1:21" x14ac:dyDescent="0.25">
      <c r="A8" s="141"/>
      <c r="B8" s="141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</row>
    <row r="9" spans="1:21" x14ac:dyDescent="0.25">
      <c r="A9" s="141"/>
      <c r="B9" s="141"/>
      <c r="C9" s="141"/>
      <c r="D9" s="141"/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1"/>
    </row>
    <row r="10" spans="1:21" x14ac:dyDescent="0.25">
      <c r="A10" s="150"/>
      <c r="B10" s="156" t="s">
        <v>421</v>
      </c>
      <c r="C10" s="149"/>
      <c r="D10" s="156" t="s">
        <v>408</v>
      </c>
      <c r="E10" s="156" t="s">
        <v>420</v>
      </c>
      <c r="F10" s="156" t="s">
        <v>409</v>
      </c>
      <c r="G10" s="156" t="s">
        <v>419</v>
      </c>
      <c r="H10" s="156" t="s">
        <v>410</v>
      </c>
      <c r="I10" s="141"/>
      <c r="J10" s="141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</row>
    <row r="11" spans="1:21" x14ac:dyDescent="0.25">
      <c r="A11" s="157" t="s">
        <v>408</v>
      </c>
      <c r="B11" s="158">
        <v>41</v>
      </c>
      <c r="C11" s="159" t="s">
        <v>422</v>
      </c>
      <c r="D11" s="160">
        <f>B11</f>
        <v>41</v>
      </c>
      <c r="E11" s="160" t="str">
        <f>DEC2BIN(B11,8)</f>
        <v>00101001</v>
      </c>
      <c r="F11" s="160" t="str">
        <f>DEC2HEX(B11,2)</f>
        <v>29</v>
      </c>
      <c r="G11" s="160" t="str">
        <f>DEC2OCT(B11,3)</f>
        <v>051</v>
      </c>
      <c r="H11" s="160" t="str">
        <f>CHAR(41)</f>
        <v>)</v>
      </c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</row>
    <row r="12" spans="1:21" x14ac:dyDescent="0.25">
      <c r="A12" s="157"/>
      <c r="B12" s="149"/>
      <c r="C12" s="150"/>
      <c r="D12" s="149"/>
      <c r="E12" s="149"/>
      <c r="F12" s="149"/>
      <c r="G12" s="149"/>
      <c r="H12" s="149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</row>
    <row r="13" spans="1:21" x14ac:dyDescent="0.25">
      <c r="A13" s="157" t="s">
        <v>420</v>
      </c>
      <c r="B13" s="158">
        <v>1000001</v>
      </c>
      <c r="C13" s="159" t="s">
        <v>422</v>
      </c>
      <c r="D13" s="160">
        <f>BIN2DEC(B13)</f>
        <v>65</v>
      </c>
      <c r="E13" s="160">
        <f>B13</f>
        <v>1000001</v>
      </c>
      <c r="F13" s="160" t="str">
        <f>BIN2HEX(B13,2)</f>
        <v>41</v>
      </c>
      <c r="G13" s="160" t="str">
        <f>BIN2OCT(B13,3)</f>
        <v>101</v>
      </c>
      <c r="H13" s="160" t="str">
        <f>CHAR(D13)</f>
        <v>A</v>
      </c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</row>
    <row r="14" spans="1:21" x14ac:dyDescent="0.25">
      <c r="A14" s="157"/>
      <c r="B14" s="149"/>
      <c r="C14" s="150"/>
      <c r="D14" s="149"/>
      <c r="E14" s="149"/>
      <c r="F14" s="149"/>
      <c r="G14" s="149"/>
      <c r="H14" s="149"/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</row>
    <row r="15" spans="1:21" x14ac:dyDescent="0.25">
      <c r="A15" s="157" t="s">
        <v>409</v>
      </c>
      <c r="B15" s="158">
        <v>41</v>
      </c>
      <c r="C15" s="159" t="s">
        <v>422</v>
      </c>
      <c r="D15" s="160">
        <f>HEX2DEC(B15)</f>
        <v>65</v>
      </c>
      <c r="E15" s="160" t="str">
        <f>HEX2BIN(B15,8)</f>
        <v>01000001</v>
      </c>
      <c r="F15" s="160">
        <f>B15</f>
        <v>41</v>
      </c>
      <c r="G15" s="160" t="str">
        <f>HEX2OCT(B15,3)</f>
        <v>101</v>
      </c>
      <c r="H15" s="160" t="str">
        <f>CHAR(D15)</f>
        <v>A</v>
      </c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</row>
    <row r="16" spans="1:21" x14ac:dyDescent="0.25">
      <c r="A16" s="157"/>
      <c r="B16" s="149"/>
      <c r="C16" s="150"/>
      <c r="D16" s="149"/>
      <c r="E16" s="149"/>
      <c r="F16" s="149"/>
      <c r="G16" s="149"/>
      <c r="H16" s="149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</row>
    <row r="17" spans="1:21" x14ac:dyDescent="0.25">
      <c r="A17" s="157" t="s">
        <v>419</v>
      </c>
      <c r="B17" s="158">
        <v>101</v>
      </c>
      <c r="C17" s="159" t="s">
        <v>422</v>
      </c>
      <c r="D17" s="160">
        <f>OCT2DEC(B17)</f>
        <v>65</v>
      </c>
      <c r="E17" s="160" t="str">
        <f>OCT2BIN(B17,8)</f>
        <v>01000001</v>
      </c>
      <c r="F17" s="160" t="str">
        <f>OCT2HEX(B17,2)</f>
        <v>41</v>
      </c>
      <c r="G17" s="160">
        <f>B17</f>
        <v>101</v>
      </c>
      <c r="H17" s="160" t="str">
        <f>CHAR(D17)</f>
        <v>A</v>
      </c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</row>
    <row r="18" spans="1:21" x14ac:dyDescent="0.25">
      <c r="A18" s="141"/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</row>
    <row r="19" spans="1:21" x14ac:dyDescent="0.25">
      <c r="A19" s="141"/>
      <c r="B19" s="141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</row>
    <row r="20" spans="1:21" x14ac:dyDescent="0.25">
      <c r="A20" s="141"/>
      <c r="B20" s="141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</row>
    <row r="21" spans="1:21" x14ac:dyDescent="0.25">
      <c r="A21" s="141"/>
      <c r="B21" s="141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</row>
    <row r="22" spans="1:21" x14ac:dyDescent="0.25">
      <c r="A22" s="141"/>
      <c r="B22" s="141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</row>
    <row r="23" spans="1:21" x14ac:dyDescent="0.25">
      <c r="A23" s="141"/>
      <c r="B23" s="141"/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</row>
    <row r="24" spans="1:21" x14ac:dyDescent="0.25">
      <c r="A24" s="141"/>
      <c r="B24" s="141"/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B328CD4CCC4549A2693147AB9124D8" ma:contentTypeVersion="4" ma:contentTypeDescription="Een nieuw document maken." ma:contentTypeScope="" ma:versionID="324f3fe9b03f8bfb704ae15a09a59cf2">
  <xsd:schema xmlns:xsd="http://www.w3.org/2001/XMLSchema" xmlns:xs="http://www.w3.org/2001/XMLSchema" xmlns:p="http://schemas.microsoft.com/office/2006/metadata/properties" xmlns:ns2="4b943c06-37fb-4697-bc66-955beedaabd1" xmlns:ns3="8ec6cc2f-c21c-4804-8ff0-f2a31c34540b" targetNamespace="http://schemas.microsoft.com/office/2006/metadata/properties" ma:root="true" ma:fieldsID="061e85396dc9bfd0d4e7223f8d5100fa" ns2:_="" ns3:_="">
    <xsd:import namespace="4b943c06-37fb-4697-bc66-955beedaabd1"/>
    <xsd:import namespace="8ec6cc2f-c21c-4804-8ff0-f2a31c34540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943c06-37fb-4697-bc66-955beedaabd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c6cc2f-c21c-4804-8ff0-f2a31c3454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DA7CF4-76A2-4D4D-9607-7FC0E56CAE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943c06-37fb-4697-bc66-955beedaabd1"/>
    <ds:schemaRef ds:uri="8ec6cc2f-c21c-4804-8ff0-f2a31c3454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A26D016-690C-48A3-BCCB-519509CD2175}">
  <ds:schemaRefs>
    <ds:schemaRef ds:uri="http://purl.org/dc/terms/"/>
    <ds:schemaRef ds:uri="8ec6cc2f-c21c-4804-8ff0-f2a31c34540b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4b943c06-37fb-4697-bc66-955beedaabd1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73BF7EE-0A0E-4678-9F20-155C087E2F9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General</vt:lpstr>
      <vt:lpstr>Commands</vt:lpstr>
      <vt:lpstr>Instructions</vt:lpstr>
      <vt:lpstr>ASCII</vt:lpstr>
      <vt:lpstr>CONVERT</vt:lpstr>
    </vt:vector>
  </TitlesOfParts>
  <Company>PXL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Lode Vanhout</dc:creator>
  <cp:lastModifiedBy>Lode Van Hout</cp:lastModifiedBy>
  <dcterms:created xsi:type="dcterms:W3CDTF">2014-10-03T11:09:58Z</dcterms:created>
  <dcterms:modified xsi:type="dcterms:W3CDTF">2017-10-10T15:47:04Z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0x0101001EB328CD4CCC4549A2693147AB9124D8</vt:lpwstr>
  </property>
</Properties>
</file>