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Q1\Documents\"/>
    </mc:Choice>
  </mc:AlternateContent>
  <bookViews>
    <workbookView xWindow="0" yWindow="0" windowWidth="28800" windowHeight="14595" activeTab="1"/>
  </bookViews>
  <sheets>
    <sheet name="Sheet2" sheetId="2" r:id="rId1"/>
    <sheet name="Sheet1" sheetId="1" r:id="rId2"/>
  </sheets>
  <definedNames>
    <definedName name="_xlnm._FilterDatabase" localSheetId="1" hidden="1">Sheet1!$A$2:$F$8</definedName>
    <definedName name="_xlcn.WorksheetConnection_Sheet1A2F81" hidden="1">Sheet1!$A$2:$F$8</definedName>
  </definedNames>
  <calcPr calcId="162913"/>
  <pivotCaches>
    <pivotCache cacheId="26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2:$F$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I8" i="1"/>
  <c r="I7" i="1"/>
  <c r="I6" i="1"/>
  <c r="I5" i="1"/>
  <c r="I4" i="1"/>
  <c r="I3" i="1"/>
  <c r="H8" i="1"/>
  <c r="H7" i="1"/>
  <c r="H6" i="1"/>
  <c r="H5" i="1"/>
  <c r="H4" i="1"/>
  <c r="H3" i="1"/>
  <c r="G3" i="1"/>
  <c r="G4" i="1"/>
  <c r="G5" i="1"/>
  <c r="G6" i="1"/>
  <c r="G8" i="1"/>
  <c r="G7" i="1"/>
  <c r="F8" i="1"/>
  <c r="F5" i="1"/>
  <c r="F7" i="1" l="1"/>
  <c r="F6" i="1"/>
  <c r="F4" i="1"/>
  <c r="F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2:$F$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2F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ENDER].&amp;[Mal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<sst xmlns="http://schemas.openxmlformats.org/spreadsheetml/2006/main" count="30" uniqueCount="23">
  <si>
    <t xml:space="preserve">STUDENTS </t>
  </si>
  <si>
    <t>MATH</t>
  </si>
  <si>
    <t xml:space="preserve">ENGLISH </t>
  </si>
  <si>
    <t xml:space="preserve">URDU </t>
  </si>
  <si>
    <t>TOTAL MARKS</t>
  </si>
  <si>
    <t>Alishba</t>
  </si>
  <si>
    <t xml:space="preserve">Sharmeen </t>
  </si>
  <si>
    <t xml:space="preserve">Abdullah </t>
  </si>
  <si>
    <t>GENDER</t>
  </si>
  <si>
    <t>Female</t>
  </si>
  <si>
    <t xml:space="preserve">Adil </t>
  </si>
  <si>
    <t>Male</t>
  </si>
  <si>
    <t>Zainab</t>
  </si>
  <si>
    <t>Muneeb</t>
  </si>
  <si>
    <t>Row Labels</t>
  </si>
  <si>
    <t>Abdullah</t>
  </si>
  <si>
    <t>Adil</t>
  </si>
  <si>
    <t>Grand Total</t>
  </si>
  <si>
    <t>Sum of TOTAL MARKS</t>
  </si>
  <si>
    <t>VLOOKUP</t>
  </si>
  <si>
    <t>IF(result)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</si>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</sst>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Alishba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80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827-932A-F57A30D436A8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Adil 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90</c:v>
                </c:pt>
                <c:pt idx="1">
                  <c:v>70</c:v>
                </c:pt>
                <c:pt idx="2">
                  <c:v>70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0-4827-932A-F57A30D436A8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Abdullah </c:v>
                </c:pt>
                <c:pt idx="1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55</c:v>
                </c:pt>
                <c:pt idx="1">
                  <c:v>63</c:v>
                </c:pt>
                <c:pt idx="2">
                  <c:v>60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0-4827-932A-F57A30D436A8}"/>
            </c:ext>
          </c:extLst>
        </c:ser>
        <c:ser>
          <c:idx val="3"/>
          <c:order val="3"/>
          <c:tx>
            <c:strRef>
              <c:f>Sheet1!$A$6:$B$6</c:f>
              <c:strCache>
                <c:ptCount val="2"/>
                <c:pt idx="0">
                  <c:v>Zainab</c:v>
                </c:pt>
                <c:pt idx="1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66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0-4827-932A-F57A30D436A8}"/>
            </c:ext>
          </c:extLst>
        </c:ser>
        <c:ser>
          <c:idx val="4"/>
          <c:order val="4"/>
          <c:tx>
            <c:strRef>
              <c:f>Sheet1!$A$7:$B$7</c:f>
              <c:strCache>
                <c:ptCount val="2"/>
                <c:pt idx="0">
                  <c:v>Muneeb</c:v>
                </c:pt>
                <c:pt idx="1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80</c:v>
                </c:pt>
                <c:pt idx="1">
                  <c:v>70</c:v>
                </c:pt>
                <c:pt idx="2">
                  <c:v>59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0-4827-932A-F57A30D436A8}"/>
            </c:ext>
          </c:extLst>
        </c:ser>
        <c:ser>
          <c:idx val="5"/>
          <c:order val="5"/>
          <c:tx>
            <c:strRef>
              <c:f>Sheet1!$A$8:$B$8</c:f>
              <c:strCache>
                <c:ptCount val="2"/>
                <c:pt idx="0">
                  <c:v>Sharmeen </c:v>
                </c:pt>
                <c:pt idx="1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MATH</c:v>
                </c:pt>
                <c:pt idx="1">
                  <c:v>ENGLISH </c:v>
                </c:pt>
                <c:pt idx="2">
                  <c:v>URDU </c:v>
                </c:pt>
                <c:pt idx="3">
                  <c:v>TOTAL MARKS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83</c:v>
                </c:pt>
                <c:pt idx="1">
                  <c:v>70</c:v>
                </c:pt>
                <c:pt idx="2">
                  <c:v>66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0-4827-932A-F57A30D4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60607"/>
        <c:axId val="542059359"/>
      </c:barChart>
      <c:catAx>
        <c:axId val="5420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9359"/>
        <c:crosses val="autoZero"/>
        <c:auto val="1"/>
        <c:lblAlgn val="ctr"/>
        <c:lblOffset val="100"/>
        <c:noMultiLvlLbl val="0"/>
      </c:catAx>
      <c:valAx>
        <c:axId val="5420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33337</xdr:rowOff>
    </xdr:from>
    <xdr:to>
      <xdr:col>6</xdr:col>
      <xdr:colOff>209550</xdr:colOff>
      <xdr:row>25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Q1" refreshedDate="45920.615225000001" backgroundQuery="1" createdVersion="6" refreshedVersion="6" minRefreshableVersion="3" recordCount="0" supportSubquery="1" supportAdvancedDrill="1">
  <cacheSource type="external" connectionId="1"/>
  <cacheFields count="3">
    <cacheField name="[Range].[GENDER].[GENDER]" caption="GENDER" numFmtId="0" hierarchy="1" level="1">
      <sharedItems containsSemiMixedTypes="0" containsNonDate="0" containsString="0"/>
    </cacheField>
    <cacheField name="[Range].[STUDENTS].[STUDENTS]" caption="STUDENTS" numFmtId="0" level="1">
      <sharedItems count="3">
        <s v="Abdullah"/>
        <s v="Adil"/>
        <s v="Muneeb"/>
      </sharedItems>
    </cacheField>
    <cacheField name="[Measures].[Sum of TOTAL MARKS]" caption="Sum of TOTAL MARKS" numFmtId="0" hierarchy="8" level="32767"/>
  </cacheFields>
  <cacheHierarchies count="9">
    <cacheHierarchy uniqueName="[Range].[STUDENTS]" caption="STUDENTS" attribute="1" defaultMemberUniqueName="[Range].[STUDENTS].[All]" allUniqueName="[Range].[STUDENT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TH]" caption="MATH" attribute="1" defaultMemberUniqueName="[Range].[MATH].[All]" allUniqueName="[Range].[MATH].[All]" dimensionUniqueName="[Range]" displayFolder="" count="0" memberValueDatatype="20" unbalanced="0"/>
    <cacheHierarchy uniqueName="[Range].[ENGLISH]" caption="ENGLISH" attribute="1" defaultMemberUniqueName="[Range].[ENGLISH].[All]" allUniqueName="[Range].[ENGLISH].[All]" dimensionUniqueName="[Range]" displayFolder="" count="0" memberValueDatatype="20" unbalanced="0"/>
    <cacheHierarchy uniqueName="[Range].[URDU]" caption="URDU" attribute="1" defaultMemberUniqueName="[Range].[URDU].[All]" allUniqueName="[Range].[URDU].[All]" dimensionUniqueName="[Range]" displayFolder="" count="0" memberValueDatatype="20" unbalanced="0"/>
    <cacheHierarchy uniqueName="[Range].[TOTAL MARKS]" caption="TOTAL MARKS" attribute="1" defaultMemberUniqueName="[Range].[TOTAL MARKS].[All]" allUniqueName="[Range].[TOTAL MARK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MARKS]" caption="Sum of TOTAL MARK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1" name="[Range].[GENDER].&amp;[Male]" cap="Male"/>
  </pageFields>
  <dataFields count="1">
    <dataField name="Sum of TOTAL MARKS" fld="2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F$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4.25"/>
  <cols>
    <col min="1" max="1" width="13.125" customWidth="1"/>
    <col min="2" max="2" width="21.375" customWidth="1"/>
  </cols>
  <sheetData>
    <row r="1" spans="1:2">
      <c r="A1" s="3" t="s">
        <v>8</v>
      </c>
      <c r="B1" t="s" vm="1">
        <v>11</v>
      </c>
    </row>
    <row r="3" spans="1:2">
      <c r="A3" s="3" t="s">
        <v>14</v>
      </c>
      <c r="B3" t="s">
        <v>18</v>
      </c>
    </row>
    <row r="4" spans="1:2">
      <c r="A4" s="4" t="s">
        <v>15</v>
      </c>
      <c r="B4" s="5">
        <v>178</v>
      </c>
    </row>
    <row r="5" spans="1:2">
      <c r="A5" s="4" t="s">
        <v>16</v>
      </c>
      <c r="B5" s="5">
        <v>230</v>
      </c>
    </row>
    <row r="6" spans="1:2">
      <c r="A6" s="4" t="s">
        <v>13</v>
      </c>
      <c r="B6" s="5">
        <v>209</v>
      </c>
    </row>
    <row r="7" spans="1:2">
      <c r="A7" s="4" t="s">
        <v>17</v>
      </c>
      <c r="B7" s="5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8"/>
  <sheetViews>
    <sheetView tabSelected="1" zoomScaleNormal="60" zoomScaleSheetLayoutView="100" workbookViewId="0">
      <selection activeCell="F8" sqref="F8"/>
    </sheetView>
  </sheetViews>
  <sheetFormatPr defaultRowHeight="14.25"/>
  <cols>
    <col min="1" max="1" width="9.875" customWidth="1"/>
    <col min="6" max="6" width="15.875" customWidth="1"/>
    <col min="10" max="10" width="11" customWidth="1"/>
  </cols>
  <sheetData>
    <row r="2" spans="1:10" ht="15.75">
      <c r="A2" s="7" t="s">
        <v>0</v>
      </c>
      <c r="B2" s="7" t="s">
        <v>8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20</v>
      </c>
      <c r="H2" s="8" t="s">
        <v>21</v>
      </c>
      <c r="I2" s="8" t="s">
        <v>22</v>
      </c>
      <c r="J2" s="8" t="s">
        <v>19</v>
      </c>
    </row>
    <row r="3" spans="1:10">
      <c r="A3" t="s">
        <v>5</v>
      </c>
      <c r="B3" t="s">
        <v>9</v>
      </c>
      <c r="C3" s="1">
        <v>85</v>
      </c>
      <c r="D3" s="1">
        <v>70</v>
      </c>
      <c r="E3" s="1">
        <v>80</v>
      </c>
      <c r="F3">
        <f t="shared" ref="F3:F8" si="0">SUM(C3,D3,E3)</f>
        <v>235</v>
      </c>
      <c r="G3" s="6" t="str">
        <f>IF(F3&gt;=180,"PASS","FAIL")</f>
        <v>PASS</v>
      </c>
      <c r="H3">
        <f>MIN(C3:E3)</f>
        <v>70</v>
      </c>
      <c r="I3">
        <f>MAX(C3:E3)</f>
        <v>85</v>
      </c>
      <c r="J3">
        <f>VLOOKUP(A3,A2:I8,6,)</f>
        <v>235</v>
      </c>
    </row>
    <row r="4" spans="1:10">
      <c r="A4" t="s">
        <v>10</v>
      </c>
      <c r="B4" t="s">
        <v>11</v>
      </c>
      <c r="C4" s="1">
        <v>90</v>
      </c>
      <c r="D4" s="1">
        <v>70</v>
      </c>
      <c r="E4" s="1">
        <v>70</v>
      </c>
      <c r="F4">
        <f t="shared" si="0"/>
        <v>230</v>
      </c>
      <c r="G4" s="6" t="str">
        <f>IF(F4&gt;=180,"PASS","FAIL")</f>
        <v>PASS</v>
      </c>
      <c r="H4">
        <f>MIN(C4:F4)</f>
        <v>70</v>
      </c>
      <c r="I4">
        <f>MAX(C4:E4)</f>
        <v>90</v>
      </c>
      <c r="J4">
        <f>VLOOKUP(A4,A2:I8,6,)</f>
        <v>230</v>
      </c>
    </row>
    <row r="5" spans="1:10">
      <c r="A5" t="s">
        <v>7</v>
      </c>
      <c r="B5" t="s">
        <v>11</v>
      </c>
      <c r="C5" s="2">
        <v>55</v>
      </c>
      <c r="D5" s="1">
        <v>63</v>
      </c>
      <c r="E5" s="1">
        <v>60</v>
      </c>
      <c r="F5">
        <f t="shared" si="0"/>
        <v>178</v>
      </c>
      <c r="G5" s="6" t="str">
        <f>IF(F5&gt;=180,"PASS","FAIL")</f>
        <v>FAIL</v>
      </c>
      <c r="H5">
        <f>MIN(C5:F5)</f>
        <v>55</v>
      </c>
      <c r="I5">
        <f>MAX(C5:E5)</f>
        <v>63</v>
      </c>
      <c r="J5">
        <f>VLOOKUP(A5,A2:I8,6,)</f>
        <v>178</v>
      </c>
    </row>
    <row r="6" spans="1:10">
      <c r="A6" t="s">
        <v>12</v>
      </c>
      <c r="B6" t="s">
        <v>9</v>
      </c>
      <c r="C6" s="2">
        <v>40</v>
      </c>
      <c r="D6" s="2">
        <v>55</v>
      </c>
      <c r="E6" s="1">
        <v>66</v>
      </c>
      <c r="F6">
        <f t="shared" si="0"/>
        <v>161</v>
      </c>
      <c r="G6" s="6" t="str">
        <f>IF(F6&gt;=180,"PASS","FAIL")</f>
        <v>FAIL</v>
      </c>
      <c r="H6">
        <f>MIN(C6:F6)</f>
        <v>40</v>
      </c>
      <c r="I6">
        <f>MAX(C6:E6)</f>
        <v>66</v>
      </c>
      <c r="J6">
        <f>VLOOKUP(A6,A3:I8,6,)</f>
        <v>161</v>
      </c>
    </row>
    <row r="7" spans="1:10">
      <c r="A7" t="s">
        <v>13</v>
      </c>
      <c r="B7" t="s">
        <v>11</v>
      </c>
      <c r="C7" s="1">
        <v>80</v>
      </c>
      <c r="D7" s="1">
        <v>70</v>
      </c>
      <c r="E7" s="2">
        <v>59</v>
      </c>
      <c r="F7">
        <f t="shared" si="0"/>
        <v>209</v>
      </c>
      <c r="G7" s="6" t="str">
        <f>IF(F7&gt;=180,"PASS","FAIL")</f>
        <v>PASS</v>
      </c>
      <c r="H7">
        <f>MIN(C7:E7)</f>
        <v>59</v>
      </c>
      <c r="I7">
        <f>MAX(C7:E7)</f>
        <v>80</v>
      </c>
      <c r="J7">
        <f>VLOOKUP(A7,A3:I8,6,)</f>
        <v>209</v>
      </c>
    </row>
    <row r="8" spans="1:10">
      <c r="A8" t="s">
        <v>6</v>
      </c>
      <c r="B8" t="s">
        <v>9</v>
      </c>
      <c r="C8" s="1">
        <v>83</v>
      </c>
      <c r="D8" s="1">
        <v>70</v>
      </c>
      <c r="E8" s="1">
        <v>66</v>
      </c>
      <c r="F8">
        <f t="shared" si="0"/>
        <v>219</v>
      </c>
      <c r="G8" s="6" t="str">
        <f>IF(F8&gt;=180,"PASS","FAIL")</f>
        <v>PASS</v>
      </c>
      <c r="H8">
        <f>MIN(C8:E8)</f>
        <v>66</v>
      </c>
      <c r="I8">
        <f>MAX(C8:E8)</f>
        <v>83</v>
      </c>
      <c r="J8">
        <f>VLOOKUP(A8,A3:I8,6,)</f>
        <v>219</v>
      </c>
    </row>
  </sheetData>
  <autoFilter ref="A2:F8">
    <filterColumn colId="4">
      <customFilters>
        <customFilter operator="lessThan" val="180"/>
      </customFilters>
    </filterColumn>
  </autoFilter>
  <conditionalFormatting sqref="F3:F8">
    <cfRule type="cellIs" dxfId="2" priority="2" operator="greaterThan">
      <formula>180</formula>
    </cfRule>
  </conditionalFormatting>
  <conditionalFormatting sqref="F5:F6">
    <cfRule type="cellIs" dxfId="0" priority="1" operator="lessThan">
      <formula>180</formula>
    </cfRule>
  </conditionalFormatting>
  <dataValidations count="1">
    <dataValidation type="whole" operator="greaterThan" allowBlank="1" showInputMessage="1" showErrorMessage="1" errorTitle="ERROR" error="You enter the number greater then 300.. please enter the number under 300" promptTitle="INVALID NUMBER" prompt="Do not enter the number greater then 300" sqref="F3:F8">
      <formula1>300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Mehwish adil</dc:creator>
  <cp:lastModifiedBy>BQ1</cp:lastModifiedBy>
  <dcterms:created xsi:type="dcterms:W3CDTF">2025-09-16T04:25:52Z</dcterms:created>
  <dcterms:modified xsi:type="dcterms:W3CDTF">2025-09-20T10:18:38Z</dcterms:modified>
</cp:coreProperties>
</file>