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angwonackr-my.sharepoint.com/personal/daehankwon_kangwon_ac_kr/Documents/과제/2학년 2학기/소프트웨어공학/"/>
    </mc:Choice>
  </mc:AlternateContent>
  <xr:revisionPtr revIDLastSave="115" documentId="13_ncr:1_{28D47D7D-308F-4197-9E72-0BCB704FEFB7}" xr6:coauthVersionLast="47" xr6:coauthVersionMax="47" xr10:uidLastSave="{3B6C5B55-0476-4D3C-BFB6-C843B34F3E3F}"/>
  <bookViews>
    <workbookView xWindow="780" yWindow="78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Sheet1!$C$3:$U$3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O5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" i="1"/>
  <c r="S30" i="1" l="1"/>
  <c r="S5" i="1"/>
  <c r="S35" i="1"/>
  <c r="S28" i="1"/>
  <c r="S37" i="1"/>
  <c r="S29" i="1"/>
  <c r="S17" i="1"/>
  <c r="S18" i="1"/>
  <c r="S39" i="1"/>
  <c r="S24" i="1"/>
  <c r="S25" i="1"/>
  <c r="S15" i="1"/>
  <c r="S31" i="1"/>
  <c r="S45" i="1"/>
  <c r="S38" i="1"/>
  <c r="S27" i="1"/>
  <c r="S36" i="1"/>
  <c r="S13" i="1"/>
  <c r="S16" i="1"/>
  <c r="S42" i="1"/>
  <c r="S43" i="1"/>
  <c r="S26" i="1"/>
  <c r="S12" i="1"/>
  <c r="S40" i="1"/>
  <c r="S9" i="1"/>
  <c r="S33" i="1"/>
  <c r="S46" i="1"/>
  <c r="S41" i="1"/>
  <c r="S10" i="1"/>
  <c r="S22" i="1"/>
  <c r="S6" i="1"/>
  <c r="S11" i="1"/>
  <c r="S21" i="1"/>
  <c r="S34" i="1"/>
  <c r="S7" i="1"/>
  <c r="S4" i="1"/>
  <c r="S19" i="1"/>
  <c r="S8" i="1"/>
  <c r="S20" i="1"/>
  <c r="S23" i="1"/>
  <c r="S14" i="1"/>
  <c r="S44" i="1"/>
  <c r="S32" i="1"/>
  <c r="O30" i="1" l="1"/>
  <c r="O35" i="1"/>
  <c r="O28" i="1"/>
  <c r="O37" i="1"/>
  <c r="O29" i="1"/>
  <c r="O17" i="1"/>
  <c r="O18" i="1"/>
  <c r="O39" i="1"/>
  <c r="O24" i="1"/>
  <c r="O25" i="1"/>
  <c r="O15" i="1"/>
  <c r="O31" i="1"/>
  <c r="O45" i="1"/>
  <c r="O38" i="1"/>
  <c r="O27" i="1"/>
  <c r="O36" i="1"/>
  <c r="O13" i="1"/>
  <c r="O16" i="1"/>
  <c r="O42" i="1"/>
  <c r="O43" i="1"/>
  <c r="O26" i="1"/>
  <c r="O12" i="1"/>
  <c r="O40" i="1"/>
  <c r="O9" i="1"/>
  <c r="O33" i="1"/>
  <c r="O46" i="1"/>
  <c r="O41" i="1"/>
  <c r="O10" i="1"/>
  <c r="O22" i="1"/>
  <c r="O6" i="1"/>
  <c r="O11" i="1"/>
  <c r="O21" i="1"/>
  <c r="O34" i="1"/>
  <c r="O7" i="1"/>
  <c r="O4" i="1"/>
  <c r="O19" i="1"/>
  <c r="O8" i="1"/>
  <c r="O20" i="1"/>
  <c r="O23" i="1"/>
  <c r="O14" i="1"/>
  <c r="O44" i="1"/>
  <c r="O32" i="1"/>
  <c r="K30" i="1" l="1"/>
  <c r="K35" i="1"/>
  <c r="K28" i="1"/>
  <c r="K37" i="1"/>
  <c r="K29" i="1"/>
  <c r="K17" i="1"/>
  <c r="K18" i="1"/>
  <c r="K39" i="1"/>
  <c r="K24" i="1"/>
  <c r="K25" i="1"/>
  <c r="K15" i="1"/>
  <c r="K31" i="1"/>
  <c r="K45" i="1"/>
  <c r="K38" i="1"/>
  <c r="K27" i="1"/>
  <c r="K36" i="1"/>
  <c r="K13" i="1"/>
  <c r="K16" i="1"/>
  <c r="K42" i="1"/>
  <c r="K43" i="1"/>
  <c r="K26" i="1"/>
  <c r="K12" i="1"/>
  <c r="K40" i="1"/>
  <c r="K9" i="1"/>
  <c r="K33" i="1"/>
  <c r="K46" i="1"/>
  <c r="K41" i="1"/>
  <c r="K10" i="1"/>
  <c r="K22" i="1"/>
  <c r="K6" i="1"/>
  <c r="K11" i="1"/>
  <c r="K21" i="1"/>
  <c r="K34" i="1"/>
  <c r="K7" i="1"/>
  <c r="K4" i="1"/>
  <c r="K19" i="1"/>
  <c r="K8" i="1"/>
  <c r="K20" i="1"/>
  <c r="K23" i="1"/>
  <c r="K14" i="1"/>
  <c r="K44" i="1"/>
  <c r="K32" i="1"/>
  <c r="G30" i="1" l="1"/>
  <c r="T30" i="1" s="1"/>
  <c r="G5" i="1"/>
  <c r="T5" i="1" s="1"/>
  <c r="G35" i="1"/>
  <c r="T35" i="1" s="1"/>
  <c r="G28" i="1"/>
  <c r="T28" i="1" s="1"/>
  <c r="G37" i="1"/>
  <c r="T37" i="1" s="1"/>
  <c r="G29" i="1"/>
  <c r="T29" i="1" s="1"/>
  <c r="G17" i="1"/>
  <c r="T17" i="1" s="1"/>
  <c r="G18" i="1"/>
  <c r="T18" i="1" s="1"/>
  <c r="G39" i="1"/>
  <c r="T39" i="1" s="1"/>
  <c r="G24" i="1"/>
  <c r="T24" i="1" s="1"/>
  <c r="G25" i="1"/>
  <c r="T25" i="1" s="1"/>
  <c r="G15" i="1"/>
  <c r="T15" i="1" s="1"/>
  <c r="G31" i="1"/>
  <c r="T31" i="1" s="1"/>
  <c r="G45" i="1"/>
  <c r="T45" i="1" s="1"/>
  <c r="G38" i="1"/>
  <c r="T38" i="1" s="1"/>
  <c r="G27" i="1"/>
  <c r="T27" i="1" s="1"/>
  <c r="G36" i="1"/>
  <c r="T36" i="1" s="1"/>
  <c r="G13" i="1"/>
  <c r="T13" i="1" s="1"/>
  <c r="G16" i="1"/>
  <c r="T16" i="1" s="1"/>
  <c r="G42" i="1"/>
  <c r="T42" i="1" s="1"/>
  <c r="G43" i="1"/>
  <c r="T43" i="1" s="1"/>
  <c r="G26" i="1"/>
  <c r="T26" i="1" s="1"/>
  <c r="G12" i="1"/>
  <c r="T12" i="1" s="1"/>
  <c r="G40" i="1"/>
  <c r="T40" i="1" s="1"/>
  <c r="G9" i="1"/>
  <c r="T9" i="1" s="1"/>
  <c r="G33" i="1"/>
  <c r="T33" i="1" s="1"/>
  <c r="G46" i="1"/>
  <c r="T46" i="1" s="1"/>
  <c r="G41" i="1"/>
  <c r="T41" i="1" s="1"/>
  <c r="G10" i="1"/>
  <c r="T10" i="1" s="1"/>
  <c r="G22" i="1"/>
  <c r="T22" i="1" s="1"/>
  <c r="G6" i="1"/>
  <c r="T6" i="1" s="1"/>
  <c r="G11" i="1"/>
  <c r="T11" i="1" s="1"/>
  <c r="G21" i="1"/>
  <c r="T21" i="1" s="1"/>
  <c r="G34" i="1"/>
  <c r="T34" i="1" s="1"/>
  <c r="G7" i="1"/>
  <c r="T7" i="1" s="1"/>
  <c r="G4" i="1"/>
  <c r="T4" i="1" s="1"/>
  <c r="G19" i="1"/>
  <c r="T19" i="1" s="1"/>
  <c r="G8" i="1"/>
  <c r="T8" i="1" s="1"/>
  <c r="G20" i="1"/>
  <c r="T20" i="1" s="1"/>
  <c r="G23" i="1"/>
  <c r="T23" i="1" s="1"/>
  <c r="G14" i="1"/>
  <c r="T14" i="1" s="1"/>
  <c r="G44" i="1"/>
  <c r="T44" i="1" s="1"/>
  <c r="G32" i="1"/>
  <c r="T32" i="1" s="1"/>
</calcChain>
</file>

<file path=xl/sharedStrings.xml><?xml version="1.0" encoding="utf-8"?>
<sst xmlns="http://schemas.openxmlformats.org/spreadsheetml/2006/main" count="111" uniqueCount="104">
  <si>
    <t>학번</t>
  </si>
  <si>
    <t>201321542</t>
  </si>
  <si>
    <t>201521902</t>
  </si>
  <si>
    <t>201521913</t>
  </si>
  <si>
    <t>201523202</t>
  </si>
  <si>
    <t>201621068</t>
  </si>
  <si>
    <t>201621747</t>
  </si>
  <si>
    <t>201621748</t>
  </si>
  <si>
    <t>201622845</t>
  </si>
  <si>
    <t>201622853</t>
  </si>
  <si>
    <t>201720946</t>
  </si>
  <si>
    <t>201720947</t>
  </si>
  <si>
    <t>201720951</t>
  </si>
  <si>
    <t>201720954</t>
  </si>
  <si>
    <t>201720957</t>
  </si>
  <si>
    <t>201720959</t>
  </si>
  <si>
    <t>201720964</t>
  </si>
  <si>
    <t>201720969</t>
  </si>
  <si>
    <t>201720970</t>
  </si>
  <si>
    <t>201720973</t>
  </si>
  <si>
    <t>201720976</t>
  </si>
  <si>
    <t>201720977</t>
  </si>
  <si>
    <t>201721536</t>
  </si>
  <si>
    <t>201721538</t>
  </si>
  <si>
    <t>201721570</t>
  </si>
  <si>
    <t>201920093</t>
  </si>
  <si>
    <t>201920233</t>
  </si>
  <si>
    <t>201921252</t>
  </si>
  <si>
    <t>201921590</t>
  </si>
  <si>
    <t>201921904</t>
  </si>
  <si>
    <t>201921913</t>
  </si>
  <si>
    <t>201921936</t>
  </si>
  <si>
    <t>201922108</t>
  </si>
  <si>
    <t>201922812</t>
  </si>
  <si>
    <t>201923020</t>
  </si>
  <si>
    <t>201923183</t>
  </si>
  <si>
    <t>201923197</t>
  </si>
  <si>
    <t>201923220</t>
  </si>
  <si>
    <t>201923275</t>
  </si>
  <si>
    <t>201923377</t>
  </si>
  <si>
    <t>201923384</t>
  </si>
  <si>
    <t>201923875</t>
  </si>
  <si>
    <t>201924212</t>
  </si>
  <si>
    <t>201924332</t>
  </si>
  <si>
    <t>평가3(15)</t>
    <phoneticPr fontId="2" type="noConversion"/>
  </si>
  <si>
    <t>평가1(10)</t>
    <phoneticPr fontId="2" type="noConversion"/>
  </si>
  <si>
    <t>평가2(15)</t>
    <phoneticPr fontId="2" type="noConversion"/>
  </si>
  <si>
    <t>평가4(20)</t>
    <phoneticPr fontId="2" type="noConversion"/>
  </si>
  <si>
    <t>평가3(20)</t>
    <phoneticPr fontId="2" type="noConversion"/>
  </si>
  <si>
    <t>평가1(13)</t>
    <phoneticPr fontId="2" type="noConversion"/>
  </si>
  <si>
    <t>평가1(12)</t>
    <phoneticPr fontId="2" type="noConversion"/>
  </si>
  <si>
    <t>평가3(18)</t>
    <phoneticPr fontId="2" type="noConversion"/>
  </si>
  <si>
    <t>환산점수 (100)</t>
    <phoneticPr fontId="2" type="noConversion"/>
  </si>
  <si>
    <t>평가1(15)</t>
    <phoneticPr fontId="2" type="noConversion"/>
  </si>
  <si>
    <t>최종 과제 점수 (90)</t>
    <phoneticPr fontId="2" type="noConversion"/>
  </si>
  <si>
    <t>1차 과제</t>
    <phoneticPr fontId="2" type="noConversion"/>
  </si>
  <si>
    <t>2차 과제</t>
    <phoneticPr fontId="2" type="noConversion"/>
  </si>
  <si>
    <t>3차 과제</t>
    <phoneticPr fontId="2" type="noConversion"/>
  </si>
  <si>
    <t>4차 과제</t>
    <phoneticPr fontId="2" type="noConversion"/>
  </si>
  <si>
    <t>이름</t>
    <phoneticPr fontId="2" type="noConversion"/>
  </si>
  <si>
    <t>정수연</t>
    <phoneticPr fontId="2" type="noConversion"/>
  </si>
  <si>
    <t>최범서</t>
    <phoneticPr fontId="2" type="noConversion"/>
  </si>
  <si>
    <t>최영범</t>
    <phoneticPr fontId="2" type="noConversion"/>
  </si>
  <si>
    <t>전유진</t>
    <phoneticPr fontId="2" type="noConversion"/>
  </si>
  <si>
    <t>신윤수</t>
    <phoneticPr fontId="2" type="noConversion"/>
  </si>
  <si>
    <t>권대한</t>
    <phoneticPr fontId="2" type="noConversion"/>
  </si>
  <si>
    <t>이준우</t>
    <phoneticPr fontId="2" type="noConversion"/>
  </si>
  <si>
    <t>이주호</t>
    <phoneticPr fontId="2" type="noConversion"/>
  </si>
  <si>
    <t>최진식</t>
    <phoneticPr fontId="2" type="noConversion"/>
  </si>
  <si>
    <t>이동현</t>
    <phoneticPr fontId="2" type="noConversion"/>
  </si>
  <si>
    <t>박하람</t>
    <phoneticPr fontId="2" type="noConversion"/>
  </si>
  <si>
    <t>김효정</t>
    <phoneticPr fontId="2" type="noConversion"/>
  </si>
  <si>
    <t>김재식</t>
    <phoneticPr fontId="2" type="noConversion"/>
  </si>
  <si>
    <t>이동수</t>
    <phoneticPr fontId="2" type="noConversion"/>
  </si>
  <si>
    <t>김혁순</t>
    <phoneticPr fontId="2" type="noConversion"/>
  </si>
  <si>
    <t>박연우</t>
    <phoneticPr fontId="2" type="noConversion"/>
  </si>
  <si>
    <t>조성우</t>
    <phoneticPr fontId="2" type="noConversion"/>
  </si>
  <si>
    <t>이창원</t>
    <phoneticPr fontId="2" type="noConversion"/>
  </si>
  <si>
    <t>박준서</t>
    <phoneticPr fontId="2" type="noConversion"/>
  </si>
  <si>
    <t>박진병</t>
    <phoneticPr fontId="2" type="noConversion"/>
  </si>
  <si>
    <t>김범우</t>
    <phoneticPr fontId="2" type="noConversion"/>
  </si>
  <si>
    <t>김태현</t>
    <phoneticPr fontId="2" type="noConversion"/>
  </si>
  <si>
    <t>박기택</t>
    <phoneticPr fontId="2" type="noConversion"/>
  </si>
  <si>
    <t>김두회</t>
    <phoneticPr fontId="2" type="noConversion"/>
  </si>
  <si>
    <t>강혜인</t>
    <phoneticPr fontId="2" type="noConversion"/>
  </si>
  <si>
    <t>김주호</t>
    <phoneticPr fontId="2" type="noConversion"/>
  </si>
  <si>
    <t>최지웅</t>
    <phoneticPr fontId="2" type="noConversion"/>
  </si>
  <si>
    <t>남궁현</t>
    <phoneticPr fontId="2" type="noConversion"/>
  </si>
  <si>
    <t>우승윤</t>
    <phoneticPr fontId="2" type="noConversion"/>
  </si>
  <si>
    <t>이현덕</t>
    <phoneticPr fontId="2" type="noConversion"/>
  </si>
  <si>
    <t>권순현</t>
    <phoneticPr fontId="2" type="noConversion"/>
  </si>
  <si>
    <t>박수진</t>
    <phoneticPr fontId="2" type="noConversion"/>
  </si>
  <si>
    <t>-</t>
    <phoneticPr fontId="2" type="noConversion"/>
  </si>
  <si>
    <t>문석규</t>
    <phoneticPr fontId="2" type="noConversion"/>
  </si>
  <si>
    <t>김태연</t>
    <phoneticPr fontId="2" type="noConversion"/>
  </si>
  <si>
    <t>박현수</t>
    <phoneticPr fontId="2" type="noConversion"/>
  </si>
  <si>
    <t>윤지우</t>
    <phoneticPr fontId="2" type="noConversion"/>
  </si>
  <si>
    <t>박준형</t>
    <phoneticPr fontId="2" type="noConversion"/>
  </si>
  <si>
    <t>박지선</t>
    <phoneticPr fontId="2" type="noConversion"/>
  </si>
  <si>
    <t>홍태균</t>
    <phoneticPr fontId="2" type="noConversion"/>
  </si>
  <si>
    <t>마승주</t>
    <phoneticPr fontId="2" type="noConversion"/>
  </si>
  <si>
    <t>강민지</t>
    <phoneticPr fontId="2" type="noConversion"/>
  </si>
  <si>
    <t>윤정렬</t>
    <phoneticPr fontId="2" type="noConversion"/>
  </si>
  <si>
    <t>환산 전 점수(203)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</si>
</sst>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8" x14ac:knownFonts="1">
    <font>
      <sz val="11"/>
      <color rgb="FF000000"/>
      <name val="Calibri"/>
    </font>
    <font>
      <sz val="10"/>
      <color rgb="FF000000"/>
      <name val="Arial"/>
    </font>
    <font>
      <sz val="8"/>
      <name val="돋움"/>
      <family val="3"/>
      <charset val="129"/>
    </font>
    <font>
      <sz val="12"/>
      <color rgb="FF000000"/>
      <name val="AppleSDGothicNeoL00"/>
      <family val="3"/>
      <charset val="129"/>
    </font>
    <font>
      <b/>
      <sz val="22"/>
      <color theme="0"/>
      <name val="AppleSDGothicNeoL00"/>
      <family val="3"/>
      <charset val="129"/>
    </font>
    <font>
      <b/>
      <sz val="14"/>
      <color rgb="FFFFFFFF"/>
      <name val="AppleSDGothicNeoL00"/>
      <family val="3"/>
      <charset val="129"/>
    </font>
    <font>
      <b/>
      <sz val="14"/>
      <color theme="0"/>
      <name val="AppleSDGothicNeoL00"/>
      <family val="3"/>
      <charset val="129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4728C"/>
        <bgColor rgb="FF000000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49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49" fontId="7" fillId="3" borderId="1" xfId="1" applyNumberFormat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</cellXfs>
  <cellStyles count="2">
    <cellStyle name="좋음" xfId="1" builtinId="26"/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6"/>
  <sheetViews>
    <sheetView tabSelected="1" zoomScale="85" zoomScaleNormal="85" workbookViewId="0">
      <selection activeCell="A4" sqref="A4"/>
    </sheetView>
  </sheetViews>
  <sheetFormatPr defaultRowHeight="15" x14ac:dyDescent="0.25"/>
  <cols>
    <col min="1" max="2" width="15" style="1" customWidth="1"/>
    <col min="3" max="19" width="14.28515625" customWidth="1"/>
    <col min="20" max="21" width="24.42578125" customWidth="1"/>
  </cols>
  <sheetData>
    <row r="2" spans="1:21" ht="36.75" customHeight="1" x14ac:dyDescent="0.3">
      <c r="A2" s="2"/>
      <c r="B2" s="2"/>
      <c r="C2" s="11" t="s">
        <v>55</v>
      </c>
      <c r="D2" s="12"/>
      <c r="E2" s="12"/>
      <c r="F2" s="12"/>
      <c r="G2" s="12"/>
      <c r="H2" s="13" t="s">
        <v>56</v>
      </c>
      <c r="I2" s="14"/>
      <c r="J2" s="14"/>
      <c r="K2" s="14"/>
      <c r="L2" s="13" t="s">
        <v>57</v>
      </c>
      <c r="M2" s="14"/>
      <c r="N2" s="14"/>
      <c r="O2" s="14"/>
      <c r="P2" s="13" t="s">
        <v>58</v>
      </c>
      <c r="Q2" s="14"/>
      <c r="R2" s="14"/>
      <c r="S2" s="14"/>
      <c r="T2" s="2"/>
      <c r="U2" s="2"/>
    </row>
    <row r="3" spans="1:21" s="1" customFormat="1" ht="34.5" customHeight="1" x14ac:dyDescent="0.2">
      <c r="A3" s="6" t="s">
        <v>0</v>
      </c>
      <c r="B3" s="6" t="s">
        <v>59</v>
      </c>
      <c r="C3" s="6" t="s">
        <v>45</v>
      </c>
      <c r="D3" s="6" t="s">
        <v>46</v>
      </c>
      <c r="E3" s="6" t="s">
        <v>44</v>
      </c>
      <c r="F3" s="6" t="s">
        <v>47</v>
      </c>
      <c r="G3" s="6" t="s">
        <v>52</v>
      </c>
      <c r="H3" s="6" t="s">
        <v>49</v>
      </c>
      <c r="I3" s="6" t="s">
        <v>46</v>
      </c>
      <c r="J3" s="6" t="s">
        <v>48</v>
      </c>
      <c r="K3" s="6" t="s">
        <v>52</v>
      </c>
      <c r="L3" s="6" t="s">
        <v>50</v>
      </c>
      <c r="M3" s="6" t="s">
        <v>46</v>
      </c>
      <c r="N3" s="6" t="s">
        <v>51</v>
      </c>
      <c r="O3" s="6" t="s">
        <v>52</v>
      </c>
      <c r="P3" s="6" t="s">
        <v>53</v>
      </c>
      <c r="Q3" s="6" t="s">
        <v>46</v>
      </c>
      <c r="R3" s="6" t="s">
        <v>48</v>
      </c>
      <c r="S3" s="6" t="s">
        <v>52</v>
      </c>
      <c r="T3" s="7" t="s">
        <v>54</v>
      </c>
      <c r="U3" s="7" t="s">
        <v>103</v>
      </c>
    </row>
    <row r="4" spans="1:21" s="1" customFormat="1" ht="24.95" customHeight="1" x14ac:dyDescent="0.2">
      <c r="A4" s="3" t="s">
        <v>33</v>
      </c>
      <c r="B4" s="10" t="s">
        <v>60</v>
      </c>
      <c r="C4" s="8">
        <v>10</v>
      </c>
      <c r="D4" s="8">
        <v>13</v>
      </c>
      <c r="E4" s="8">
        <v>15</v>
      </c>
      <c r="F4" s="8">
        <v>18.5</v>
      </c>
      <c r="G4" s="3">
        <f t="shared" ref="G4:G46" si="0">C4/10*50+((D4+E4+F4)/50)*50</f>
        <v>96.5</v>
      </c>
      <c r="H4" s="8">
        <v>12</v>
      </c>
      <c r="I4" s="3">
        <v>15</v>
      </c>
      <c r="J4" s="3">
        <v>20</v>
      </c>
      <c r="K4" s="4">
        <f t="shared" ref="K4:K46" si="1">H4/13*34+I4/15*33+J4/20*33</f>
        <v>97.384615384615387</v>
      </c>
      <c r="L4" s="9">
        <v>10</v>
      </c>
      <c r="M4" s="8">
        <v>15</v>
      </c>
      <c r="N4" s="3">
        <v>17.5</v>
      </c>
      <c r="O4" s="4">
        <f t="shared" ref="O4:O46" si="2">L4/12*34+M4/15*33+N4/18*33</f>
        <v>93.416666666666671</v>
      </c>
      <c r="P4" s="8">
        <v>14</v>
      </c>
      <c r="Q4" s="3">
        <v>15</v>
      </c>
      <c r="R4" s="3">
        <v>20</v>
      </c>
      <c r="S4" s="4">
        <f t="shared" ref="S4:S46" si="3">P4/15*34+Q4/15*33+R4/20*33</f>
        <v>97.733333333333334</v>
      </c>
      <c r="T4" s="5">
        <f t="shared" ref="T4:T46" si="4">G4/100*15+K4/100*25+O4/100*25+S4/100*25</f>
        <v>86.608653846153857</v>
      </c>
      <c r="U4" s="5">
        <f t="shared" ref="U4:U46" si="5">SUM(C4:F4,H4:J4,L4:N4,P4:R4)</f>
        <v>195</v>
      </c>
    </row>
    <row r="5" spans="1:21" s="1" customFormat="1" ht="24.95" customHeight="1" x14ac:dyDescent="0.2">
      <c r="A5" s="3" t="s">
        <v>18</v>
      </c>
      <c r="B5" s="10" t="s">
        <v>65</v>
      </c>
      <c r="C5" s="8">
        <v>10</v>
      </c>
      <c r="D5" s="8">
        <v>15</v>
      </c>
      <c r="E5" s="3">
        <v>12</v>
      </c>
      <c r="F5" s="8">
        <v>16</v>
      </c>
      <c r="G5" s="3">
        <f t="shared" si="0"/>
        <v>93</v>
      </c>
      <c r="H5" s="8">
        <v>12</v>
      </c>
      <c r="I5" s="3">
        <v>15</v>
      </c>
      <c r="J5" s="3">
        <v>18.5</v>
      </c>
      <c r="K5" s="4">
        <f t="shared" si="1"/>
        <v>94.909615384615392</v>
      </c>
      <c r="L5" s="9">
        <v>9</v>
      </c>
      <c r="M5" s="8">
        <v>14</v>
      </c>
      <c r="N5" s="3">
        <v>15</v>
      </c>
      <c r="O5" s="4">
        <f t="shared" si="2"/>
        <v>83.8</v>
      </c>
      <c r="P5" s="8">
        <v>14</v>
      </c>
      <c r="Q5" s="3">
        <v>14</v>
      </c>
      <c r="R5" s="3">
        <v>19.5</v>
      </c>
      <c r="S5" s="4">
        <f t="shared" si="3"/>
        <v>94.708333333333329</v>
      </c>
      <c r="T5" s="5">
        <f t="shared" si="4"/>
        <v>82.304487179487182</v>
      </c>
      <c r="U5" s="5">
        <f t="shared" si="5"/>
        <v>184</v>
      </c>
    </row>
    <row r="6" spans="1:21" s="1" customFormat="1" ht="24.95" customHeight="1" x14ac:dyDescent="0.2">
      <c r="A6" s="3" t="s">
        <v>9</v>
      </c>
      <c r="B6" s="3" t="s">
        <v>67</v>
      </c>
      <c r="C6" s="8">
        <v>10</v>
      </c>
      <c r="D6" s="8">
        <v>12</v>
      </c>
      <c r="E6" s="3">
        <v>13</v>
      </c>
      <c r="F6" s="8">
        <v>14.5</v>
      </c>
      <c r="G6" s="3">
        <f t="shared" si="0"/>
        <v>89.5</v>
      </c>
      <c r="H6" s="8">
        <v>11</v>
      </c>
      <c r="I6" s="3">
        <v>15</v>
      </c>
      <c r="J6" s="3">
        <v>13</v>
      </c>
      <c r="K6" s="4">
        <f t="shared" si="1"/>
        <v>83.219230769230776</v>
      </c>
      <c r="L6" s="9">
        <v>10</v>
      </c>
      <c r="M6" s="8">
        <v>14</v>
      </c>
      <c r="N6" s="3">
        <v>17</v>
      </c>
      <c r="O6" s="4">
        <f t="shared" si="2"/>
        <v>90.300000000000011</v>
      </c>
      <c r="P6" s="8">
        <v>14</v>
      </c>
      <c r="Q6" s="3">
        <v>14</v>
      </c>
      <c r="R6" s="3">
        <v>17.5</v>
      </c>
      <c r="S6" s="4">
        <f t="shared" si="3"/>
        <v>91.408333333333331</v>
      </c>
      <c r="T6" s="5">
        <f t="shared" si="4"/>
        <v>79.656891025641031</v>
      </c>
      <c r="U6" s="5">
        <f t="shared" si="5"/>
        <v>175</v>
      </c>
    </row>
    <row r="7" spans="1:21" s="1" customFormat="1" ht="24.95" customHeight="1" x14ac:dyDescent="0.2">
      <c r="A7" s="3" t="s">
        <v>23</v>
      </c>
      <c r="B7" s="10" t="s">
        <v>63</v>
      </c>
      <c r="C7" s="8">
        <v>10</v>
      </c>
      <c r="D7" s="8">
        <v>12</v>
      </c>
      <c r="E7" s="8">
        <v>14</v>
      </c>
      <c r="F7" s="8">
        <v>19</v>
      </c>
      <c r="G7" s="3">
        <f t="shared" si="0"/>
        <v>95</v>
      </c>
      <c r="H7" s="8">
        <v>12</v>
      </c>
      <c r="I7" s="3">
        <v>14</v>
      </c>
      <c r="J7" s="3">
        <v>16</v>
      </c>
      <c r="K7" s="4">
        <f t="shared" si="1"/>
        <v>88.58461538461539</v>
      </c>
      <c r="L7" s="9">
        <v>9</v>
      </c>
      <c r="M7" s="8">
        <v>14</v>
      </c>
      <c r="N7" s="3">
        <v>17</v>
      </c>
      <c r="O7" s="4">
        <f t="shared" si="2"/>
        <v>87.466666666666669</v>
      </c>
      <c r="P7" s="8">
        <v>14</v>
      </c>
      <c r="Q7" s="3">
        <v>12</v>
      </c>
      <c r="R7" s="3">
        <v>16</v>
      </c>
      <c r="S7" s="4">
        <f t="shared" si="3"/>
        <v>84.533333333333346</v>
      </c>
      <c r="T7" s="5">
        <f t="shared" si="4"/>
        <v>79.396153846153851</v>
      </c>
      <c r="U7" s="5">
        <f t="shared" si="5"/>
        <v>179</v>
      </c>
    </row>
    <row r="8" spans="1:21" s="1" customFormat="1" ht="24.95" customHeight="1" x14ac:dyDescent="0.2">
      <c r="A8" s="3" t="s">
        <v>15</v>
      </c>
      <c r="B8" s="10" t="s">
        <v>61</v>
      </c>
      <c r="C8" s="8">
        <v>10</v>
      </c>
      <c r="D8" s="8">
        <v>13</v>
      </c>
      <c r="E8" s="3">
        <v>14</v>
      </c>
      <c r="F8" s="8">
        <v>18.5</v>
      </c>
      <c r="G8" s="3">
        <f t="shared" si="0"/>
        <v>95.5</v>
      </c>
      <c r="H8" s="8">
        <v>13</v>
      </c>
      <c r="I8" s="3">
        <v>15</v>
      </c>
      <c r="J8" s="3">
        <v>18</v>
      </c>
      <c r="K8" s="4">
        <f t="shared" si="1"/>
        <v>96.7</v>
      </c>
      <c r="L8" s="9">
        <v>10</v>
      </c>
      <c r="M8" s="8">
        <v>14</v>
      </c>
      <c r="N8" s="3">
        <v>11.5</v>
      </c>
      <c r="O8" s="4">
        <f t="shared" si="2"/>
        <v>80.216666666666669</v>
      </c>
      <c r="P8" s="8">
        <v>10.5</v>
      </c>
      <c r="Q8" s="3">
        <v>13</v>
      </c>
      <c r="R8" s="3">
        <v>16</v>
      </c>
      <c r="S8" s="4">
        <f t="shared" si="3"/>
        <v>78.8</v>
      </c>
      <c r="T8" s="5">
        <f t="shared" si="4"/>
        <v>78.254166666666663</v>
      </c>
      <c r="U8" s="5">
        <f t="shared" si="5"/>
        <v>176.5</v>
      </c>
    </row>
    <row r="9" spans="1:21" s="1" customFormat="1" ht="24.95" customHeight="1" x14ac:dyDescent="0.2">
      <c r="A9" s="3" t="s">
        <v>12</v>
      </c>
      <c r="B9" s="10" t="s">
        <v>64</v>
      </c>
      <c r="C9" s="8">
        <v>10</v>
      </c>
      <c r="D9" s="8">
        <v>14</v>
      </c>
      <c r="E9" s="3">
        <v>13</v>
      </c>
      <c r="F9" s="8">
        <v>17.5</v>
      </c>
      <c r="G9" s="3">
        <f t="shared" si="0"/>
        <v>94.5</v>
      </c>
      <c r="H9" s="8">
        <v>13</v>
      </c>
      <c r="I9" s="3">
        <v>15</v>
      </c>
      <c r="J9" s="3">
        <v>19</v>
      </c>
      <c r="K9" s="4">
        <f t="shared" si="1"/>
        <v>98.35</v>
      </c>
      <c r="L9" s="9">
        <v>8</v>
      </c>
      <c r="M9" s="8">
        <v>11</v>
      </c>
      <c r="N9" s="3">
        <v>14.5</v>
      </c>
      <c r="O9" s="4">
        <f t="shared" si="2"/>
        <v>73.449999999999989</v>
      </c>
      <c r="P9" s="8">
        <v>12.5</v>
      </c>
      <c r="Q9" s="3">
        <v>11</v>
      </c>
      <c r="R9" s="3">
        <v>14</v>
      </c>
      <c r="S9" s="4">
        <f t="shared" si="3"/>
        <v>75.633333333333326</v>
      </c>
      <c r="T9" s="5">
        <f t="shared" si="4"/>
        <v>76.033333333333331</v>
      </c>
      <c r="U9" s="5">
        <f t="shared" si="5"/>
        <v>172.5</v>
      </c>
    </row>
    <row r="10" spans="1:21" s="1" customFormat="1" ht="24.95" customHeight="1" x14ac:dyDescent="0.2">
      <c r="A10" s="3" t="s">
        <v>5</v>
      </c>
      <c r="B10" s="3" t="s">
        <v>73</v>
      </c>
      <c r="C10" s="8">
        <v>10</v>
      </c>
      <c r="D10" s="8">
        <v>10</v>
      </c>
      <c r="E10" s="3">
        <v>11</v>
      </c>
      <c r="F10" s="8">
        <v>15.5</v>
      </c>
      <c r="G10" s="3">
        <f t="shared" si="0"/>
        <v>86.5</v>
      </c>
      <c r="H10" s="8">
        <v>13</v>
      </c>
      <c r="I10" s="3">
        <v>14</v>
      </c>
      <c r="J10" s="3">
        <v>16.5</v>
      </c>
      <c r="K10" s="4">
        <f t="shared" si="1"/>
        <v>92.024999999999991</v>
      </c>
      <c r="L10" s="9">
        <v>9</v>
      </c>
      <c r="M10" s="8">
        <v>13</v>
      </c>
      <c r="N10" s="3">
        <v>12</v>
      </c>
      <c r="O10" s="4">
        <f t="shared" si="2"/>
        <v>76.099999999999994</v>
      </c>
      <c r="P10" s="8">
        <v>10</v>
      </c>
      <c r="Q10" s="3">
        <v>10.5</v>
      </c>
      <c r="R10" s="3">
        <v>14.5</v>
      </c>
      <c r="S10" s="4">
        <f t="shared" si="3"/>
        <v>69.691666666666663</v>
      </c>
      <c r="T10" s="5">
        <f t="shared" si="4"/>
        <v>72.42916666666666</v>
      </c>
      <c r="U10" s="5">
        <f t="shared" si="5"/>
        <v>159</v>
      </c>
    </row>
    <row r="11" spans="1:21" s="1" customFormat="1" ht="24.95" customHeight="1" x14ac:dyDescent="0.2">
      <c r="A11" s="3" t="s">
        <v>3</v>
      </c>
      <c r="B11" s="3" t="s">
        <v>66</v>
      </c>
      <c r="C11" s="8">
        <v>10</v>
      </c>
      <c r="D11" s="8">
        <v>12</v>
      </c>
      <c r="E11" s="3">
        <v>13</v>
      </c>
      <c r="F11" s="8">
        <v>17</v>
      </c>
      <c r="G11" s="3">
        <f t="shared" si="0"/>
        <v>92</v>
      </c>
      <c r="H11" s="8">
        <v>11</v>
      </c>
      <c r="I11" s="3">
        <v>14</v>
      </c>
      <c r="J11" s="3">
        <v>17.5</v>
      </c>
      <c r="K11" s="4">
        <f t="shared" si="1"/>
        <v>88.444230769230771</v>
      </c>
      <c r="L11" s="9">
        <v>8</v>
      </c>
      <c r="M11" s="8">
        <v>9</v>
      </c>
      <c r="N11" s="3">
        <v>14.5</v>
      </c>
      <c r="O11" s="4">
        <f t="shared" si="2"/>
        <v>69.050000000000011</v>
      </c>
      <c r="P11" s="8">
        <v>8</v>
      </c>
      <c r="Q11" s="3">
        <v>13</v>
      </c>
      <c r="R11" s="3">
        <v>12</v>
      </c>
      <c r="S11" s="4">
        <f t="shared" si="3"/>
        <v>66.533333333333331</v>
      </c>
      <c r="T11" s="5">
        <f t="shared" si="4"/>
        <v>69.806891025641022</v>
      </c>
      <c r="U11" s="5">
        <f t="shared" si="5"/>
        <v>159</v>
      </c>
    </row>
    <row r="12" spans="1:21" s="1" customFormat="1" ht="24.95" customHeight="1" x14ac:dyDescent="0.2">
      <c r="A12" s="3" t="s">
        <v>7</v>
      </c>
      <c r="B12" s="3" t="s">
        <v>70</v>
      </c>
      <c r="C12" s="8">
        <v>10</v>
      </c>
      <c r="D12" s="9">
        <v>13</v>
      </c>
      <c r="E12" s="3">
        <v>12</v>
      </c>
      <c r="F12" s="8">
        <v>13</v>
      </c>
      <c r="G12" s="3">
        <f t="shared" si="0"/>
        <v>88</v>
      </c>
      <c r="H12" s="8">
        <v>10</v>
      </c>
      <c r="I12" s="3">
        <v>15</v>
      </c>
      <c r="J12" s="3">
        <v>16.5</v>
      </c>
      <c r="K12" s="4">
        <f t="shared" si="1"/>
        <v>86.378846153846155</v>
      </c>
      <c r="L12" s="9">
        <v>8</v>
      </c>
      <c r="M12" s="8">
        <v>13</v>
      </c>
      <c r="N12" s="3">
        <v>16</v>
      </c>
      <c r="O12" s="4">
        <f t="shared" si="2"/>
        <v>80.599999999999994</v>
      </c>
      <c r="P12" s="8">
        <v>12.5</v>
      </c>
      <c r="Q12" s="3">
        <v>9</v>
      </c>
      <c r="R12" s="3">
        <v>6.5</v>
      </c>
      <c r="S12" s="4">
        <f t="shared" si="3"/>
        <v>58.858333333333341</v>
      </c>
      <c r="T12" s="5">
        <f t="shared" si="4"/>
        <v>69.659294871794884</v>
      </c>
      <c r="U12" s="5">
        <f t="shared" si="5"/>
        <v>154.5</v>
      </c>
    </row>
    <row r="13" spans="1:21" s="1" customFormat="1" ht="24.95" customHeight="1" x14ac:dyDescent="0.2">
      <c r="A13" s="3" t="s">
        <v>21</v>
      </c>
      <c r="B13" s="3" t="s">
        <v>75</v>
      </c>
      <c r="C13" s="8">
        <v>10</v>
      </c>
      <c r="D13" s="9">
        <v>10</v>
      </c>
      <c r="E13" s="3">
        <v>10</v>
      </c>
      <c r="F13" s="8">
        <v>14</v>
      </c>
      <c r="G13" s="3">
        <f t="shared" si="0"/>
        <v>84</v>
      </c>
      <c r="H13" s="8">
        <v>5</v>
      </c>
      <c r="I13" s="3">
        <v>14</v>
      </c>
      <c r="J13" s="3">
        <v>17.5</v>
      </c>
      <c r="K13" s="4">
        <f t="shared" si="1"/>
        <v>72.751923076923077</v>
      </c>
      <c r="L13" s="9">
        <v>10</v>
      </c>
      <c r="M13" s="8">
        <v>13</v>
      </c>
      <c r="N13" s="3">
        <v>12.5</v>
      </c>
      <c r="O13" s="4">
        <f t="shared" si="2"/>
        <v>79.849999999999994</v>
      </c>
      <c r="P13" s="8">
        <v>12.5</v>
      </c>
      <c r="Q13" s="3">
        <v>12</v>
      </c>
      <c r="R13" s="3">
        <v>12.5</v>
      </c>
      <c r="S13" s="4">
        <f t="shared" si="3"/>
        <v>75.358333333333334</v>
      </c>
      <c r="T13" s="5">
        <f t="shared" si="4"/>
        <v>69.590064102564099</v>
      </c>
      <c r="U13" s="5">
        <f t="shared" si="5"/>
        <v>153</v>
      </c>
    </row>
    <row r="14" spans="1:21" s="1" customFormat="1" ht="24.95" customHeight="1" x14ac:dyDescent="0.2">
      <c r="A14" s="3" t="s">
        <v>42</v>
      </c>
      <c r="B14" s="3" t="s">
        <v>68</v>
      </c>
      <c r="C14" s="8">
        <v>10</v>
      </c>
      <c r="D14" s="9">
        <v>12</v>
      </c>
      <c r="E14" s="8">
        <v>12</v>
      </c>
      <c r="F14" s="8">
        <v>15.5</v>
      </c>
      <c r="G14" s="3">
        <f t="shared" si="0"/>
        <v>89.5</v>
      </c>
      <c r="H14" s="8">
        <v>9</v>
      </c>
      <c r="I14" s="3">
        <v>14</v>
      </c>
      <c r="J14" s="3">
        <v>13.5</v>
      </c>
      <c r="K14" s="4">
        <f t="shared" si="1"/>
        <v>76.613461538461536</v>
      </c>
      <c r="L14" s="9">
        <v>7</v>
      </c>
      <c r="M14" s="8">
        <v>13</v>
      </c>
      <c r="N14" s="3">
        <v>14</v>
      </c>
      <c r="O14" s="4">
        <f t="shared" si="2"/>
        <v>74.100000000000009</v>
      </c>
      <c r="P14" s="8">
        <v>9.5</v>
      </c>
      <c r="Q14" s="3">
        <v>11</v>
      </c>
      <c r="R14" s="3">
        <v>15</v>
      </c>
      <c r="S14" s="4">
        <f t="shared" si="3"/>
        <v>70.483333333333334</v>
      </c>
      <c r="T14" s="5">
        <f t="shared" si="4"/>
        <v>68.724198717948724</v>
      </c>
      <c r="U14" s="5">
        <f t="shared" si="5"/>
        <v>155.5</v>
      </c>
    </row>
    <row r="15" spans="1:21" s="1" customFormat="1" ht="24.95" customHeight="1" x14ac:dyDescent="0.2">
      <c r="A15" s="3" t="s">
        <v>37</v>
      </c>
      <c r="B15" s="10" t="s">
        <v>71</v>
      </c>
      <c r="C15" s="8">
        <v>10</v>
      </c>
      <c r="D15" s="9">
        <v>11</v>
      </c>
      <c r="E15" s="8">
        <v>11</v>
      </c>
      <c r="F15" s="8">
        <v>16</v>
      </c>
      <c r="G15" s="3">
        <f t="shared" si="0"/>
        <v>88</v>
      </c>
      <c r="H15" s="8">
        <v>11</v>
      </c>
      <c r="I15" s="3">
        <v>14</v>
      </c>
      <c r="J15" s="3">
        <v>17</v>
      </c>
      <c r="K15" s="4">
        <f t="shared" si="1"/>
        <v>87.619230769230768</v>
      </c>
      <c r="L15" s="9">
        <v>4</v>
      </c>
      <c r="M15" s="8">
        <v>12</v>
      </c>
      <c r="N15" s="3">
        <v>12.5</v>
      </c>
      <c r="O15" s="4">
        <f t="shared" si="2"/>
        <v>60.65</v>
      </c>
      <c r="P15" s="8">
        <v>10</v>
      </c>
      <c r="Q15" s="3">
        <v>10</v>
      </c>
      <c r="R15" s="3">
        <v>10</v>
      </c>
      <c r="S15" s="4">
        <f t="shared" si="3"/>
        <v>61.166666666666664</v>
      </c>
      <c r="T15" s="5">
        <f t="shared" si="4"/>
        <v>65.558974358974353</v>
      </c>
      <c r="U15" s="5">
        <f t="shared" si="5"/>
        <v>148.5</v>
      </c>
    </row>
    <row r="16" spans="1:21" s="1" customFormat="1" ht="24.95" customHeight="1" x14ac:dyDescent="0.2">
      <c r="A16" s="3" t="s">
        <v>6</v>
      </c>
      <c r="B16" s="3" t="s">
        <v>78</v>
      </c>
      <c r="C16" s="8">
        <v>10</v>
      </c>
      <c r="D16" s="9">
        <v>2</v>
      </c>
      <c r="E16" s="3">
        <v>12</v>
      </c>
      <c r="F16" s="8">
        <v>9</v>
      </c>
      <c r="G16" s="3">
        <f t="shared" si="0"/>
        <v>73</v>
      </c>
      <c r="H16" s="8">
        <v>9</v>
      </c>
      <c r="I16" s="3">
        <v>14</v>
      </c>
      <c r="J16" s="3">
        <v>14</v>
      </c>
      <c r="K16" s="4">
        <f t="shared" si="1"/>
        <v>77.438461538461539</v>
      </c>
      <c r="L16" s="9">
        <v>9</v>
      </c>
      <c r="M16" s="8">
        <v>10</v>
      </c>
      <c r="N16" s="3">
        <v>12</v>
      </c>
      <c r="O16" s="4">
        <f t="shared" si="2"/>
        <v>69.5</v>
      </c>
      <c r="P16" s="8">
        <v>8.5</v>
      </c>
      <c r="Q16" s="3">
        <v>10</v>
      </c>
      <c r="R16" s="3">
        <v>12.5</v>
      </c>
      <c r="S16" s="4">
        <f t="shared" si="3"/>
        <v>61.891666666666666</v>
      </c>
      <c r="T16" s="5">
        <f t="shared" si="4"/>
        <v>63.157532051282047</v>
      </c>
      <c r="U16" s="5">
        <f t="shared" si="5"/>
        <v>132</v>
      </c>
    </row>
    <row r="17" spans="1:21" s="1" customFormat="1" ht="24.95" customHeight="1" x14ac:dyDescent="0.2">
      <c r="A17" s="3" t="s">
        <v>39</v>
      </c>
      <c r="B17" s="3" t="s">
        <v>72</v>
      </c>
      <c r="C17" s="8">
        <v>10</v>
      </c>
      <c r="D17" s="9">
        <v>12</v>
      </c>
      <c r="E17" s="8">
        <v>11</v>
      </c>
      <c r="F17" s="8">
        <v>14.5</v>
      </c>
      <c r="G17" s="3">
        <f t="shared" si="0"/>
        <v>87.5</v>
      </c>
      <c r="H17" s="8">
        <v>12</v>
      </c>
      <c r="I17" s="3">
        <v>14</v>
      </c>
      <c r="J17" s="3">
        <v>16.5</v>
      </c>
      <c r="K17" s="4">
        <f t="shared" si="1"/>
        <v>89.409615384615378</v>
      </c>
      <c r="L17" s="9">
        <v>4</v>
      </c>
      <c r="M17" s="8">
        <v>8</v>
      </c>
      <c r="N17" s="3">
        <v>10</v>
      </c>
      <c r="O17" s="4">
        <f t="shared" si="2"/>
        <v>47.266666666666666</v>
      </c>
      <c r="P17" s="8">
        <v>7</v>
      </c>
      <c r="Q17" s="3">
        <v>10</v>
      </c>
      <c r="R17" s="3">
        <v>5</v>
      </c>
      <c r="S17" s="4">
        <f t="shared" si="3"/>
        <v>46.116666666666667</v>
      </c>
      <c r="T17" s="5">
        <f t="shared" si="4"/>
        <v>58.82323717948718</v>
      </c>
      <c r="U17" s="5">
        <f t="shared" si="5"/>
        <v>134</v>
      </c>
    </row>
    <row r="18" spans="1:21" s="1" customFormat="1" ht="24.95" customHeight="1" x14ac:dyDescent="0.2">
      <c r="A18" s="3" t="s">
        <v>20</v>
      </c>
      <c r="B18" s="3" t="s">
        <v>85</v>
      </c>
      <c r="C18" s="8">
        <v>2</v>
      </c>
      <c r="D18" s="9">
        <v>4</v>
      </c>
      <c r="E18" s="3">
        <v>10</v>
      </c>
      <c r="F18" s="8">
        <v>14</v>
      </c>
      <c r="G18" s="3">
        <f t="shared" si="0"/>
        <v>38</v>
      </c>
      <c r="H18" s="8">
        <v>11</v>
      </c>
      <c r="I18" s="3">
        <v>12</v>
      </c>
      <c r="J18" s="3">
        <v>14.5</v>
      </c>
      <c r="K18" s="4">
        <f t="shared" si="1"/>
        <v>79.094230769230776</v>
      </c>
      <c r="L18" s="9">
        <v>5</v>
      </c>
      <c r="M18" s="8">
        <v>9</v>
      </c>
      <c r="N18" s="3">
        <v>11</v>
      </c>
      <c r="O18" s="4">
        <f t="shared" si="2"/>
        <v>54.13333333333334</v>
      </c>
      <c r="P18" s="8">
        <v>7</v>
      </c>
      <c r="Q18" s="3">
        <v>11</v>
      </c>
      <c r="R18" s="3">
        <v>8.5</v>
      </c>
      <c r="S18" s="4">
        <f t="shared" si="3"/>
        <v>54.091666666666661</v>
      </c>
      <c r="T18" s="5">
        <f t="shared" si="4"/>
        <v>52.529807692307699</v>
      </c>
      <c r="U18" s="5">
        <f t="shared" si="5"/>
        <v>119</v>
      </c>
    </row>
    <row r="19" spans="1:21" s="1" customFormat="1" ht="24.95" customHeight="1" x14ac:dyDescent="0.2">
      <c r="A19" s="3" t="s">
        <v>14</v>
      </c>
      <c r="B19" s="3" t="s">
        <v>76</v>
      </c>
      <c r="C19" s="8">
        <v>6</v>
      </c>
      <c r="D19" s="9">
        <v>14</v>
      </c>
      <c r="E19" s="3">
        <v>14</v>
      </c>
      <c r="F19" s="8">
        <v>17.5</v>
      </c>
      <c r="G19" s="3">
        <f t="shared" si="0"/>
        <v>75.5</v>
      </c>
      <c r="H19" s="8">
        <v>12</v>
      </c>
      <c r="I19" s="3">
        <v>10</v>
      </c>
      <c r="J19" s="3">
        <v>15</v>
      </c>
      <c r="K19" s="4">
        <f t="shared" si="1"/>
        <v>78.134615384615387</v>
      </c>
      <c r="L19" s="9">
        <v>10</v>
      </c>
      <c r="M19" s="8">
        <v>12</v>
      </c>
      <c r="N19" s="3">
        <v>13.5</v>
      </c>
      <c r="O19" s="4">
        <f t="shared" si="2"/>
        <v>79.483333333333334</v>
      </c>
      <c r="P19" s="8">
        <v>0</v>
      </c>
      <c r="Q19" s="3">
        <v>0</v>
      </c>
      <c r="R19" s="3">
        <v>0</v>
      </c>
      <c r="S19" s="4">
        <f t="shared" si="3"/>
        <v>0</v>
      </c>
      <c r="T19" s="5">
        <f t="shared" si="4"/>
        <v>50.72948717948718</v>
      </c>
      <c r="U19" s="5">
        <f t="shared" si="5"/>
        <v>124</v>
      </c>
    </row>
    <row r="20" spans="1:21" s="1" customFormat="1" ht="24.95" customHeight="1" x14ac:dyDescent="0.2">
      <c r="A20" s="3" t="s">
        <v>16</v>
      </c>
      <c r="B20" s="3" t="s">
        <v>62</v>
      </c>
      <c r="C20" s="8">
        <v>10</v>
      </c>
      <c r="D20" s="9">
        <v>13</v>
      </c>
      <c r="E20" s="3">
        <v>14</v>
      </c>
      <c r="F20" s="8">
        <v>18</v>
      </c>
      <c r="G20" s="3">
        <f t="shared" si="0"/>
        <v>95</v>
      </c>
      <c r="H20" s="8">
        <v>12</v>
      </c>
      <c r="I20" s="3">
        <v>14</v>
      </c>
      <c r="J20" s="3">
        <v>15.5</v>
      </c>
      <c r="K20" s="4">
        <f t="shared" si="1"/>
        <v>87.759615384615387</v>
      </c>
      <c r="L20" s="9">
        <v>4</v>
      </c>
      <c r="M20" s="8">
        <v>9</v>
      </c>
      <c r="N20" s="3">
        <v>9.5</v>
      </c>
      <c r="O20" s="4">
        <f t="shared" si="2"/>
        <v>48.55</v>
      </c>
      <c r="P20" s="8">
        <v>0</v>
      </c>
      <c r="Q20" s="3">
        <v>0</v>
      </c>
      <c r="R20" s="3">
        <v>0</v>
      </c>
      <c r="S20" s="4">
        <f t="shared" si="3"/>
        <v>0</v>
      </c>
      <c r="T20" s="5">
        <f t="shared" si="4"/>
        <v>48.327403846153842</v>
      </c>
      <c r="U20" s="5">
        <f t="shared" si="5"/>
        <v>119</v>
      </c>
    </row>
    <row r="21" spans="1:21" s="1" customFormat="1" ht="24.95" customHeight="1" x14ac:dyDescent="0.2">
      <c r="A21" s="3" t="s">
        <v>35</v>
      </c>
      <c r="B21" s="3" t="s">
        <v>77</v>
      </c>
      <c r="C21" s="8">
        <v>8</v>
      </c>
      <c r="D21" s="9">
        <v>10</v>
      </c>
      <c r="E21" s="8">
        <v>12</v>
      </c>
      <c r="F21" s="8">
        <v>13</v>
      </c>
      <c r="G21" s="3">
        <f t="shared" si="0"/>
        <v>75</v>
      </c>
      <c r="H21" s="8">
        <v>9</v>
      </c>
      <c r="I21" s="3">
        <v>13</v>
      </c>
      <c r="J21" s="3">
        <v>15</v>
      </c>
      <c r="K21" s="4">
        <f t="shared" si="1"/>
        <v>76.888461538461542</v>
      </c>
      <c r="L21" s="9">
        <v>2</v>
      </c>
      <c r="M21" s="8">
        <v>6</v>
      </c>
      <c r="N21" s="3">
        <v>8</v>
      </c>
      <c r="O21" s="4">
        <f t="shared" si="2"/>
        <v>33.533333333333331</v>
      </c>
      <c r="P21" s="8">
        <v>2</v>
      </c>
      <c r="Q21" s="3">
        <v>7</v>
      </c>
      <c r="R21" s="3">
        <v>10</v>
      </c>
      <c r="S21" s="4">
        <f t="shared" si="3"/>
        <v>36.433333333333337</v>
      </c>
      <c r="T21" s="5">
        <f t="shared" si="4"/>
        <v>47.963782051282053</v>
      </c>
      <c r="U21" s="5">
        <f t="shared" si="5"/>
        <v>115</v>
      </c>
    </row>
    <row r="22" spans="1:21" s="1" customFormat="1" ht="24.95" customHeight="1" x14ac:dyDescent="0.2">
      <c r="A22" s="3" t="s">
        <v>17</v>
      </c>
      <c r="B22" s="3" t="s">
        <v>69</v>
      </c>
      <c r="C22" s="8">
        <v>10</v>
      </c>
      <c r="D22" s="8">
        <v>14</v>
      </c>
      <c r="E22" s="3">
        <v>11</v>
      </c>
      <c r="F22" s="8">
        <v>14</v>
      </c>
      <c r="G22" s="3">
        <f t="shared" si="0"/>
        <v>89</v>
      </c>
      <c r="H22" s="8">
        <v>9</v>
      </c>
      <c r="I22" s="3">
        <v>13</v>
      </c>
      <c r="J22" s="3">
        <v>13.5</v>
      </c>
      <c r="K22" s="4">
        <f t="shared" si="1"/>
        <v>74.413461538461547</v>
      </c>
      <c r="L22" s="9">
        <v>0</v>
      </c>
      <c r="M22" s="8">
        <v>6</v>
      </c>
      <c r="N22" s="3">
        <v>11.5</v>
      </c>
      <c r="O22" s="4">
        <f t="shared" si="2"/>
        <v>34.283333333333331</v>
      </c>
      <c r="P22" s="8">
        <v>1.5</v>
      </c>
      <c r="Q22" s="3">
        <v>6</v>
      </c>
      <c r="R22" s="3">
        <v>3.5</v>
      </c>
      <c r="S22" s="4">
        <f t="shared" si="3"/>
        <v>22.375</v>
      </c>
      <c r="T22" s="5">
        <f t="shared" si="4"/>
        <v>46.117948717948721</v>
      </c>
      <c r="U22" s="5">
        <f t="shared" si="5"/>
        <v>113</v>
      </c>
    </row>
    <row r="23" spans="1:21" s="1" customFormat="1" ht="24.95" customHeight="1" x14ac:dyDescent="0.2">
      <c r="A23" s="3" t="s">
        <v>28</v>
      </c>
      <c r="B23" s="3" t="s">
        <v>86</v>
      </c>
      <c r="C23" s="8">
        <v>2</v>
      </c>
      <c r="D23" s="9">
        <v>3</v>
      </c>
      <c r="E23" s="8">
        <v>4</v>
      </c>
      <c r="F23" s="8">
        <v>7</v>
      </c>
      <c r="G23" s="3">
        <f t="shared" si="0"/>
        <v>24</v>
      </c>
      <c r="H23" s="8">
        <v>5</v>
      </c>
      <c r="I23" s="3">
        <v>11</v>
      </c>
      <c r="J23" s="3">
        <v>15</v>
      </c>
      <c r="K23" s="4">
        <f t="shared" si="1"/>
        <v>62.026923076923076</v>
      </c>
      <c r="L23" s="9">
        <v>5</v>
      </c>
      <c r="M23" s="8">
        <v>6</v>
      </c>
      <c r="N23" s="3">
        <v>3</v>
      </c>
      <c r="O23" s="4">
        <f t="shared" si="2"/>
        <v>32.866666666666667</v>
      </c>
      <c r="P23" s="8">
        <v>9.5</v>
      </c>
      <c r="Q23" s="3">
        <v>10</v>
      </c>
      <c r="R23" s="3">
        <v>13.5</v>
      </c>
      <c r="S23" s="4">
        <f t="shared" si="3"/>
        <v>65.808333333333337</v>
      </c>
      <c r="T23" s="5">
        <f t="shared" si="4"/>
        <v>43.775480769230775</v>
      </c>
      <c r="U23" s="5">
        <f t="shared" si="5"/>
        <v>94</v>
      </c>
    </row>
    <row r="24" spans="1:21" s="1" customFormat="1" ht="24.95" customHeight="1" x14ac:dyDescent="0.2">
      <c r="A24" s="3" t="s">
        <v>4</v>
      </c>
      <c r="B24" s="3" t="s">
        <v>81</v>
      </c>
      <c r="C24" s="8">
        <v>6</v>
      </c>
      <c r="D24" s="9">
        <v>9</v>
      </c>
      <c r="E24" s="3">
        <v>12</v>
      </c>
      <c r="F24" s="8">
        <v>13.5</v>
      </c>
      <c r="G24" s="3">
        <f t="shared" si="0"/>
        <v>64.5</v>
      </c>
      <c r="H24" s="8">
        <v>0</v>
      </c>
      <c r="I24" s="3">
        <v>0</v>
      </c>
      <c r="J24" s="3">
        <v>0</v>
      </c>
      <c r="K24" s="4">
        <f t="shared" si="1"/>
        <v>0</v>
      </c>
      <c r="L24" s="9">
        <v>5</v>
      </c>
      <c r="M24" s="8">
        <v>8</v>
      </c>
      <c r="N24" s="3">
        <v>10</v>
      </c>
      <c r="O24" s="4">
        <f t="shared" si="2"/>
        <v>50.100000000000009</v>
      </c>
      <c r="P24" s="8">
        <v>9.5</v>
      </c>
      <c r="Q24" s="3">
        <v>8</v>
      </c>
      <c r="R24" s="3">
        <v>10</v>
      </c>
      <c r="S24" s="4">
        <f t="shared" si="3"/>
        <v>55.633333333333333</v>
      </c>
      <c r="T24" s="5">
        <f t="shared" si="4"/>
        <v>36.108333333333334</v>
      </c>
      <c r="U24" s="5">
        <f t="shared" si="5"/>
        <v>91</v>
      </c>
    </row>
    <row r="25" spans="1:21" s="1" customFormat="1" ht="24.95" customHeight="1" x14ac:dyDescent="0.2">
      <c r="A25" s="3" t="s">
        <v>30</v>
      </c>
      <c r="B25" s="3" t="s">
        <v>74</v>
      </c>
      <c r="C25" s="8">
        <v>10</v>
      </c>
      <c r="D25" s="8">
        <v>8</v>
      </c>
      <c r="E25" s="8">
        <v>12</v>
      </c>
      <c r="F25" s="8">
        <v>14.5</v>
      </c>
      <c r="G25" s="3">
        <f t="shared" si="0"/>
        <v>84.5</v>
      </c>
      <c r="H25" s="8">
        <v>10</v>
      </c>
      <c r="I25" s="3">
        <v>12</v>
      </c>
      <c r="J25" s="3">
        <v>14.5</v>
      </c>
      <c r="K25" s="4">
        <f t="shared" si="1"/>
        <v>76.478846153846163</v>
      </c>
      <c r="L25" s="9">
        <v>0</v>
      </c>
      <c r="M25" s="8">
        <v>0</v>
      </c>
      <c r="N25" s="3">
        <v>0</v>
      </c>
      <c r="O25" s="4">
        <f t="shared" si="2"/>
        <v>0</v>
      </c>
      <c r="P25" s="8">
        <v>0</v>
      </c>
      <c r="Q25" s="3">
        <v>0</v>
      </c>
      <c r="R25" s="3">
        <v>0</v>
      </c>
      <c r="S25" s="4">
        <f t="shared" si="3"/>
        <v>0</v>
      </c>
      <c r="T25" s="5">
        <f t="shared" si="4"/>
        <v>31.794711538461542</v>
      </c>
      <c r="U25" s="5">
        <f t="shared" si="5"/>
        <v>81</v>
      </c>
    </row>
    <row r="26" spans="1:21" s="1" customFormat="1" ht="24.95" customHeight="1" x14ac:dyDescent="0.2">
      <c r="A26" s="3" t="s">
        <v>2</v>
      </c>
      <c r="B26" s="3" t="s">
        <v>79</v>
      </c>
      <c r="C26" s="8">
        <v>6</v>
      </c>
      <c r="D26" s="8">
        <v>12</v>
      </c>
      <c r="E26" s="3">
        <v>14</v>
      </c>
      <c r="F26" s="8">
        <v>15.5</v>
      </c>
      <c r="G26" s="3">
        <f t="shared" si="0"/>
        <v>71.5</v>
      </c>
      <c r="H26" s="8">
        <v>10</v>
      </c>
      <c r="I26" s="3">
        <v>13</v>
      </c>
      <c r="J26" s="3">
        <v>14.5</v>
      </c>
      <c r="K26" s="4">
        <f t="shared" si="1"/>
        <v>78.678846153846152</v>
      </c>
      <c r="L26" s="9">
        <v>0</v>
      </c>
      <c r="M26" s="8">
        <v>0</v>
      </c>
      <c r="N26" s="3">
        <v>0</v>
      </c>
      <c r="O26" s="4">
        <f t="shared" si="2"/>
        <v>0</v>
      </c>
      <c r="P26" s="8">
        <v>0</v>
      </c>
      <c r="Q26" s="3">
        <v>0</v>
      </c>
      <c r="R26" s="3">
        <v>0</v>
      </c>
      <c r="S26" s="4">
        <f t="shared" si="3"/>
        <v>0</v>
      </c>
      <c r="T26" s="5">
        <f t="shared" si="4"/>
        <v>30.394711538461536</v>
      </c>
      <c r="U26" s="5">
        <f t="shared" si="5"/>
        <v>85</v>
      </c>
    </row>
    <row r="27" spans="1:21" s="1" customFormat="1" ht="24.95" customHeight="1" x14ac:dyDescent="0.2">
      <c r="A27" s="3" t="s">
        <v>10</v>
      </c>
      <c r="B27" s="3" t="s">
        <v>82</v>
      </c>
      <c r="C27" s="8">
        <v>6</v>
      </c>
      <c r="D27" s="8">
        <v>9</v>
      </c>
      <c r="E27" s="3">
        <v>10</v>
      </c>
      <c r="F27" s="8">
        <v>12.5</v>
      </c>
      <c r="G27" s="3">
        <f t="shared" si="0"/>
        <v>61.5</v>
      </c>
      <c r="H27" s="8">
        <v>10</v>
      </c>
      <c r="I27" s="3">
        <v>12</v>
      </c>
      <c r="J27" s="3">
        <v>13.5</v>
      </c>
      <c r="K27" s="4">
        <f t="shared" si="1"/>
        <v>74.828846153846158</v>
      </c>
      <c r="L27" s="9">
        <v>0</v>
      </c>
      <c r="M27" s="8">
        <v>0</v>
      </c>
      <c r="N27" s="3">
        <v>0</v>
      </c>
      <c r="O27" s="4">
        <f t="shared" si="2"/>
        <v>0</v>
      </c>
      <c r="P27" s="8">
        <v>0</v>
      </c>
      <c r="Q27" s="3">
        <v>0</v>
      </c>
      <c r="R27" s="3">
        <v>0</v>
      </c>
      <c r="S27" s="4">
        <f t="shared" si="3"/>
        <v>0</v>
      </c>
      <c r="T27" s="5">
        <f t="shared" si="4"/>
        <v>27.932211538461537</v>
      </c>
      <c r="U27" s="5">
        <f t="shared" si="5"/>
        <v>73</v>
      </c>
    </row>
    <row r="28" spans="1:21" s="1" customFormat="1" ht="24.95" customHeight="1" x14ac:dyDescent="0.2">
      <c r="A28" s="3" t="s">
        <v>38</v>
      </c>
      <c r="B28" s="3" t="s">
        <v>83</v>
      </c>
      <c r="C28" s="8">
        <v>6</v>
      </c>
      <c r="D28" s="8">
        <v>6</v>
      </c>
      <c r="E28" s="8">
        <v>9</v>
      </c>
      <c r="F28" s="8">
        <v>10.5</v>
      </c>
      <c r="G28" s="3">
        <f t="shared" si="0"/>
        <v>55.5</v>
      </c>
      <c r="H28" s="8">
        <v>2</v>
      </c>
      <c r="I28" s="3">
        <v>11</v>
      </c>
      <c r="J28" s="3">
        <v>10</v>
      </c>
      <c r="K28" s="4">
        <f t="shared" si="1"/>
        <v>45.930769230769229</v>
      </c>
      <c r="L28" s="9">
        <v>0</v>
      </c>
      <c r="M28" s="8">
        <v>0</v>
      </c>
      <c r="N28" s="3">
        <v>0</v>
      </c>
      <c r="O28" s="4">
        <f t="shared" si="2"/>
        <v>0</v>
      </c>
      <c r="P28" s="8">
        <v>0</v>
      </c>
      <c r="Q28" s="3">
        <v>0</v>
      </c>
      <c r="R28" s="3">
        <v>0</v>
      </c>
      <c r="S28" s="4">
        <f t="shared" si="3"/>
        <v>0</v>
      </c>
      <c r="T28" s="5">
        <f t="shared" si="4"/>
        <v>19.807692307692307</v>
      </c>
      <c r="U28" s="5">
        <f t="shared" si="5"/>
        <v>54.5</v>
      </c>
    </row>
    <row r="29" spans="1:21" s="1" customFormat="1" ht="24.95" customHeight="1" x14ac:dyDescent="0.2">
      <c r="A29" s="3" t="s">
        <v>11</v>
      </c>
      <c r="B29" s="3" t="s">
        <v>80</v>
      </c>
      <c r="C29" s="8">
        <v>6</v>
      </c>
      <c r="D29" s="8">
        <v>10</v>
      </c>
      <c r="E29" s="3">
        <v>11</v>
      </c>
      <c r="F29" s="8">
        <v>15</v>
      </c>
      <c r="G29" s="3">
        <f t="shared" si="0"/>
        <v>66</v>
      </c>
      <c r="H29" s="8">
        <v>0</v>
      </c>
      <c r="I29" s="3">
        <v>0</v>
      </c>
      <c r="J29" s="3">
        <v>0</v>
      </c>
      <c r="K29" s="4">
        <f t="shared" si="1"/>
        <v>0</v>
      </c>
      <c r="L29" s="9">
        <v>0</v>
      </c>
      <c r="M29" s="8">
        <v>0</v>
      </c>
      <c r="N29" s="3">
        <v>0</v>
      </c>
      <c r="O29" s="4">
        <f t="shared" si="2"/>
        <v>0</v>
      </c>
      <c r="P29" s="8">
        <v>0</v>
      </c>
      <c r="Q29" s="3">
        <v>0</v>
      </c>
      <c r="R29" s="3">
        <v>0</v>
      </c>
      <c r="S29" s="4">
        <f t="shared" si="3"/>
        <v>0</v>
      </c>
      <c r="T29" s="5">
        <f t="shared" si="4"/>
        <v>9.9</v>
      </c>
      <c r="U29" s="5">
        <f t="shared" si="5"/>
        <v>42</v>
      </c>
    </row>
    <row r="30" spans="1:21" s="1" customFormat="1" ht="24.95" customHeight="1" x14ac:dyDescent="0.2">
      <c r="A30" s="3" t="s">
        <v>27</v>
      </c>
      <c r="B30" s="3" t="s">
        <v>84</v>
      </c>
      <c r="C30" s="8">
        <v>6</v>
      </c>
      <c r="D30" s="9">
        <v>4</v>
      </c>
      <c r="E30" s="8">
        <v>5</v>
      </c>
      <c r="F30" s="8">
        <v>10.5</v>
      </c>
      <c r="G30" s="3">
        <f t="shared" si="0"/>
        <v>49.5</v>
      </c>
      <c r="H30" s="8">
        <v>0</v>
      </c>
      <c r="I30" s="3">
        <v>0</v>
      </c>
      <c r="J30" s="3">
        <v>0</v>
      </c>
      <c r="K30" s="4">
        <f t="shared" si="1"/>
        <v>0</v>
      </c>
      <c r="L30" s="9">
        <v>0</v>
      </c>
      <c r="M30" s="8">
        <v>0</v>
      </c>
      <c r="N30" s="3">
        <v>0</v>
      </c>
      <c r="O30" s="4">
        <f t="shared" si="2"/>
        <v>0</v>
      </c>
      <c r="P30" s="8">
        <v>0</v>
      </c>
      <c r="Q30" s="3">
        <v>0</v>
      </c>
      <c r="R30" s="3">
        <v>0</v>
      </c>
      <c r="S30" s="4">
        <f t="shared" si="3"/>
        <v>0</v>
      </c>
      <c r="T30" s="5">
        <f t="shared" si="4"/>
        <v>7.4249999999999998</v>
      </c>
      <c r="U30" s="5">
        <f t="shared" si="5"/>
        <v>25.5</v>
      </c>
    </row>
    <row r="31" spans="1:21" s="1" customFormat="1" ht="24.95" customHeight="1" x14ac:dyDescent="0.2">
      <c r="A31" s="3" t="s">
        <v>13</v>
      </c>
      <c r="B31" s="3" t="s">
        <v>87</v>
      </c>
      <c r="C31" s="8">
        <v>2</v>
      </c>
      <c r="D31" s="9">
        <v>0</v>
      </c>
      <c r="E31" s="8">
        <v>3</v>
      </c>
      <c r="F31" s="8">
        <v>7</v>
      </c>
      <c r="G31" s="3">
        <f t="shared" si="0"/>
        <v>20</v>
      </c>
      <c r="H31" s="8">
        <v>0</v>
      </c>
      <c r="I31" s="3">
        <v>0</v>
      </c>
      <c r="J31" s="3">
        <v>0</v>
      </c>
      <c r="K31" s="4">
        <f t="shared" si="1"/>
        <v>0</v>
      </c>
      <c r="L31" s="9">
        <v>0</v>
      </c>
      <c r="M31" s="8">
        <v>0</v>
      </c>
      <c r="N31" s="3">
        <v>0</v>
      </c>
      <c r="O31" s="4">
        <f t="shared" si="2"/>
        <v>0</v>
      </c>
      <c r="P31" s="8">
        <v>0</v>
      </c>
      <c r="Q31" s="3">
        <v>0</v>
      </c>
      <c r="R31" s="3">
        <v>0</v>
      </c>
      <c r="S31" s="4">
        <f t="shared" si="3"/>
        <v>0</v>
      </c>
      <c r="T31" s="5">
        <f t="shared" si="4"/>
        <v>3</v>
      </c>
      <c r="U31" s="5">
        <f t="shared" si="5"/>
        <v>12</v>
      </c>
    </row>
    <row r="32" spans="1:21" s="1" customFormat="1" ht="24.95" customHeight="1" x14ac:dyDescent="0.2">
      <c r="A32" s="3" t="s">
        <v>40</v>
      </c>
      <c r="B32" s="3" t="s">
        <v>101</v>
      </c>
      <c r="C32" s="8">
        <v>0</v>
      </c>
      <c r="D32" s="8">
        <v>0</v>
      </c>
      <c r="E32" s="8">
        <v>0</v>
      </c>
      <c r="F32" s="8">
        <v>0</v>
      </c>
      <c r="G32" s="3">
        <f t="shared" si="0"/>
        <v>0</v>
      </c>
      <c r="H32" s="8">
        <v>0</v>
      </c>
      <c r="I32" s="3">
        <v>1</v>
      </c>
      <c r="J32" s="3">
        <v>5</v>
      </c>
      <c r="K32" s="4">
        <f t="shared" si="1"/>
        <v>10.45</v>
      </c>
      <c r="L32" s="9">
        <v>0</v>
      </c>
      <c r="M32" s="8">
        <v>0</v>
      </c>
      <c r="N32" s="3">
        <v>0</v>
      </c>
      <c r="O32" s="4">
        <f t="shared" si="2"/>
        <v>0</v>
      </c>
      <c r="P32" s="8">
        <v>0</v>
      </c>
      <c r="Q32" s="3">
        <v>0</v>
      </c>
      <c r="R32" s="3">
        <v>0</v>
      </c>
      <c r="S32" s="4">
        <f t="shared" si="3"/>
        <v>0</v>
      </c>
      <c r="T32" s="5">
        <f t="shared" si="4"/>
        <v>2.6124999999999998</v>
      </c>
      <c r="U32" s="5">
        <f t="shared" si="5"/>
        <v>6</v>
      </c>
    </row>
    <row r="33" spans="1:21" s="1" customFormat="1" ht="24.95" customHeight="1" x14ac:dyDescent="0.2">
      <c r="A33" s="3" t="s">
        <v>43</v>
      </c>
      <c r="B33" s="3" t="s">
        <v>88</v>
      </c>
      <c r="C33" s="8">
        <v>0</v>
      </c>
      <c r="D33" s="8">
        <v>0</v>
      </c>
      <c r="E33" s="8">
        <v>2</v>
      </c>
      <c r="F33" s="8">
        <v>10</v>
      </c>
      <c r="G33" s="3">
        <f t="shared" si="0"/>
        <v>12</v>
      </c>
      <c r="H33" s="8">
        <v>0</v>
      </c>
      <c r="I33" s="3">
        <v>0</v>
      </c>
      <c r="J33" s="3">
        <v>0</v>
      </c>
      <c r="K33" s="4">
        <f t="shared" si="1"/>
        <v>0</v>
      </c>
      <c r="L33" s="9">
        <v>0</v>
      </c>
      <c r="M33" s="8">
        <v>0</v>
      </c>
      <c r="N33" s="3">
        <v>0</v>
      </c>
      <c r="O33" s="4">
        <f t="shared" si="2"/>
        <v>0</v>
      </c>
      <c r="P33" s="8">
        <v>0</v>
      </c>
      <c r="Q33" s="3">
        <v>0</v>
      </c>
      <c r="R33" s="3">
        <v>0</v>
      </c>
      <c r="S33" s="4">
        <f t="shared" si="3"/>
        <v>0</v>
      </c>
      <c r="T33" s="5">
        <f t="shared" si="4"/>
        <v>1.7999999999999998</v>
      </c>
      <c r="U33" s="5">
        <f t="shared" si="5"/>
        <v>12</v>
      </c>
    </row>
    <row r="34" spans="1:21" s="1" customFormat="1" ht="24.95" customHeight="1" x14ac:dyDescent="0.2">
      <c r="A34" s="3" t="s">
        <v>1</v>
      </c>
      <c r="B34" s="3" t="s">
        <v>89</v>
      </c>
      <c r="C34" s="8">
        <v>0</v>
      </c>
      <c r="D34" s="8">
        <v>0</v>
      </c>
      <c r="E34" s="8">
        <v>0</v>
      </c>
      <c r="F34" s="8">
        <v>0</v>
      </c>
      <c r="G34" s="3">
        <f t="shared" si="0"/>
        <v>0</v>
      </c>
      <c r="H34" s="8">
        <v>0</v>
      </c>
      <c r="I34" s="3">
        <v>0</v>
      </c>
      <c r="J34" s="3">
        <v>0</v>
      </c>
      <c r="K34" s="4">
        <f t="shared" si="1"/>
        <v>0</v>
      </c>
      <c r="L34" s="9">
        <v>0</v>
      </c>
      <c r="M34" s="8">
        <v>0</v>
      </c>
      <c r="N34" s="3">
        <v>0</v>
      </c>
      <c r="O34" s="4">
        <f t="shared" si="2"/>
        <v>0</v>
      </c>
      <c r="P34" s="8">
        <v>0</v>
      </c>
      <c r="Q34" s="3">
        <v>0</v>
      </c>
      <c r="R34" s="3">
        <v>0</v>
      </c>
      <c r="S34" s="4">
        <f t="shared" si="3"/>
        <v>0</v>
      </c>
      <c r="T34" s="5">
        <f t="shared" si="4"/>
        <v>0</v>
      </c>
      <c r="U34" s="5">
        <f t="shared" si="5"/>
        <v>0</v>
      </c>
    </row>
    <row r="35" spans="1:21" s="1" customFormat="1" ht="24.95" customHeight="1" x14ac:dyDescent="0.2">
      <c r="A35" s="3" t="s">
        <v>8</v>
      </c>
      <c r="B35" s="3" t="s">
        <v>90</v>
      </c>
      <c r="C35" s="8">
        <v>0</v>
      </c>
      <c r="D35" s="8">
        <v>0</v>
      </c>
      <c r="E35" s="8">
        <v>0</v>
      </c>
      <c r="F35" s="8">
        <v>0</v>
      </c>
      <c r="G35" s="3">
        <f t="shared" si="0"/>
        <v>0</v>
      </c>
      <c r="H35" s="8">
        <v>0</v>
      </c>
      <c r="I35" s="3">
        <v>0</v>
      </c>
      <c r="J35" s="3">
        <v>0</v>
      </c>
      <c r="K35" s="4">
        <f t="shared" si="1"/>
        <v>0</v>
      </c>
      <c r="L35" s="9">
        <v>0</v>
      </c>
      <c r="M35" s="8">
        <v>0</v>
      </c>
      <c r="N35" s="3">
        <v>0</v>
      </c>
      <c r="O35" s="4">
        <f t="shared" si="2"/>
        <v>0</v>
      </c>
      <c r="P35" s="8">
        <v>0</v>
      </c>
      <c r="Q35" s="3">
        <v>0</v>
      </c>
      <c r="R35" s="3">
        <v>0</v>
      </c>
      <c r="S35" s="4">
        <f t="shared" si="3"/>
        <v>0</v>
      </c>
      <c r="T35" s="5">
        <f t="shared" si="4"/>
        <v>0</v>
      </c>
      <c r="U35" s="5">
        <f t="shared" si="5"/>
        <v>0</v>
      </c>
    </row>
    <row r="36" spans="1:21" s="1" customFormat="1" ht="24.95" customHeight="1" x14ac:dyDescent="0.2">
      <c r="A36" s="3" t="s">
        <v>19</v>
      </c>
      <c r="B36" s="3" t="s">
        <v>91</v>
      </c>
      <c r="C36" s="8">
        <v>0</v>
      </c>
      <c r="D36" s="8">
        <v>0</v>
      </c>
      <c r="E36" s="8">
        <v>0</v>
      </c>
      <c r="F36" s="8">
        <v>0</v>
      </c>
      <c r="G36" s="3">
        <f t="shared" si="0"/>
        <v>0</v>
      </c>
      <c r="H36" s="8">
        <v>0</v>
      </c>
      <c r="I36" s="3">
        <v>0</v>
      </c>
      <c r="J36" s="3">
        <v>0</v>
      </c>
      <c r="K36" s="4">
        <f t="shared" si="1"/>
        <v>0</v>
      </c>
      <c r="L36" s="9">
        <v>0</v>
      </c>
      <c r="M36" s="8">
        <v>0</v>
      </c>
      <c r="N36" s="3">
        <v>0</v>
      </c>
      <c r="O36" s="4">
        <f t="shared" si="2"/>
        <v>0</v>
      </c>
      <c r="P36" s="8">
        <v>0</v>
      </c>
      <c r="Q36" s="3">
        <v>0</v>
      </c>
      <c r="R36" s="3">
        <v>0</v>
      </c>
      <c r="S36" s="4">
        <f t="shared" si="3"/>
        <v>0</v>
      </c>
      <c r="T36" s="5">
        <f t="shared" si="4"/>
        <v>0</v>
      </c>
      <c r="U36" s="5">
        <f t="shared" si="5"/>
        <v>0</v>
      </c>
    </row>
    <row r="37" spans="1:21" s="1" customFormat="1" ht="24.95" customHeight="1" x14ac:dyDescent="0.2">
      <c r="A37" s="3" t="s">
        <v>22</v>
      </c>
      <c r="B37" s="3" t="s">
        <v>92</v>
      </c>
      <c r="C37" s="8">
        <v>0</v>
      </c>
      <c r="D37" s="8">
        <v>0</v>
      </c>
      <c r="E37" s="8">
        <v>0</v>
      </c>
      <c r="F37" s="8">
        <v>0</v>
      </c>
      <c r="G37" s="3">
        <f t="shared" si="0"/>
        <v>0</v>
      </c>
      <c r="H37" s="8">
        <v>0</v>
      </c>
      <c r="I37" s="3">
        <v>0</v>
      </c>
      <c r="J37" s="3">
        <v>0</v>
      </c>
      <c r="K37" s="4">
        <f t="shared" si="1"/>
        <v>0</v>
      </c>
      <c r="L37" s="9">
        <v>0</v>
      </c>
      <c r="M37" s="8">
        <v>0</v>
      </c>
      <c r="N37" s="3">
        <v>0</v>
      </c>
      <c r="O37" s="4">
        <f t="shared" si="2"/>
        <v>0</v>
      </c>
      <c r="P37" s="8">
        <v>0</v>
      </c>
      <c r="Q37" s="3">
        <v>0</v>
      </c>
      <c r="R37" s="3">
        <v>0</v>
      </c>
      <c r="S37" s="4">
        <f t="shared" si="3"/>
        <v>0</v>
      </c>
      <c r="T37" s="5">
        <f t="shared" si="4"/>
        <v>0</v>
      </c>
      <c r="U37" s="5">
        <f t="shared" si="5"/>
        <v>0</v>
      </c>
    </row>
    <row r="38" spans="1:21" s="1" customFormat="1" ht="24.95" customHeight="1" x14ac:dyDescent="0.2">
      <c r="A38" s="3" t="s">
        <v>24</v>
      </c>
      <c r="B38" s="3" t="s">
        <v>93</v>
      </c>
      <c r="C38" s="8">
        <v>0</v>
      </c>
      <c r="D38" s="8">
        <v>0</v>
      </c>
      <c r="E38" s="8">
        <v>0</v>
      </c>
      <c r="F38" s="8">
        <v>0</v>
      </c>
      <c r="G38" s="3">
        <f t="shared" si="0"/>
        <v>0</v>
      </c>
      <c r="H38" s="8">
        <v>0</v>
      </c>
      <c r="I38" s="3">
        <v>0</v>
      </c>
      <c r="J38" s="3">
        <v>0</v>
      </c>
      <c r="K38" s="4">
        <f t="shared" si="1"/>
        <v>0</v>
      </c>
      <c r="L38" s="9">
        <v>0</v>
      </c>
      <c r="M38" s="8">
        <v>0</v>
      </c>
      <c r="N38" s="3">
        <v>0</v>
      </c>
      <c r="O38" s="4">
        <f t="shared" si="2"/>
        <v>0</v>
      </c>
      <c r="P38" s="8">
        <v>0</v>
      </c>
      <c r="Q38" s="3">
        <v>0</v>
      </c>
      <c r="R38" s="3">
        <v>0</v>
      </c>
      <c r="S38" s="4">
        <f t="shared" si="3"/>
        <v>0</v>
      </c>
      <c r="T38" s="5">
        <f t="shared" si="4"/>
        <v>0</v>
      </c>
      <c r="U38" s="5">
        <f t="shared" si="5"/>
        <v>0</v>
      </c>
    </row>
    <row r="39" spans="1:21" s="1" customFormat="1" ht="24.95" customHeight="1" x14ac:dyDescent="0.2">
      <c r="A39" s="3" t="s">
        <v>25</v>
      </c>
      <c r="B39" s="3" t="s">
        <v>94</v>
      </c>
      <c r="C39" s="8">
        <v>0</v>
      </c>
      <c r="D39" s="8">
        <v>0</v>
      </c>
      <c r="E39" s="8">
        <v>0</v>
      </c>
      <c r="F39" s="8">
        <v>0</v>
      </c>
      <c r="G39" s="3">
        <f t="shared" si="0"/>
        <v>0</v>
      </c>
      <c r="H39" s="8">
        <v>0</v>
      </c>
      <c r="I39" s="3">
        <v>0</v>
      </c>
      <c r="J39" s="3">
        <v>0</v>
      </c>
      <c r="K39" s="4">
        <f t="shared" si="1"/>
        <v>0</v>
      </c>
      <c r="L39" s="9">
        <v>0</v>
      </c>
      <c r="M39" s="8">
        <v>0</v>
      </c>
      <c r="N39" s="3">
        <v>0</v>
      </c>
      <c r="O39" s="4">
        <f t="shared" si="2"/>
        <v>0</v>
      </c>
      <c r="P39" s="8">
        <v>0</v>
      </c>
      <c r="Q39" s="3">
        <v>0</v>
      </c>
      <c r="R39" s="3">
        <v>0</v>
      </c>
      <c r="S39" s="4">
        <f t="shared" si="3"/>
        <v>0</v>
      </c>
      <c r="T39" s="5">
        <f t="shared" si="4"/>
        <v>0</v>
      </c>
      <c r="U39" s="5">
        <f t="shared" si="5"/>
        <v>0</v>
      </c>
    </row>
    <row r="40" spans="1:21" s="1" customFormat="1" ht="24.95" customHeight="1" x14ac:dyDescent="0.2">
      <c r="A40" s="3" t="s">
        <v>26</v>
      </c>
      <c r="B40" s="3" t="s">
        <v>95</v>
      </c>
      <c r="C40" s="8">
        <v>0</v>
      </c>
      <c r="D40" s="8">
        <v>0</v>
      </c>
      <c r="E40" s="8">
        <v>0</v>
      </c>
      <c r="F40" s="8">
        <v>0</v>
      </c>
      <c r="G40" s="3">
        <f t="shared" si="0"/>
        <v>0</v>
      </c>
      <c r="H40" s="8">
        <v>0</v>
      </c>
      <c r="I40" s="3">
        <v>0</v>
      </c>
      <c r="J40" s="3">
        <v>0</v>
      </c>
      <c r="K40" s="4">
        <f t="shared" si="1"/>
        <v>0</v>
      </c>
      <c r="L40" s="9">
        <v>0</v>
      </c>
      <c r="M40" s="8">
        <v>0</v>
      </c>
      <c r="N40" s="3">
        <v>0</v>
      </c>
      <c r="O40" s="4">
        <f t="shared" si="2"/>
        <v>0</v>
      </c>
      <c r="P40" s="8">
        <v>0</v>
      </c>
      <c r="Q40" s="3">
        <v>0</v>
      </c>
      <c r="R40" s="3">
        <v>0</v>
      </c>
      <c r="S40" s="4">
        <f t="shared" si="3"/>
        <v>0</v>
      </c>
      <c r="T40" s="5">
        <f t="shared" si="4"/>
        <v>0</v>
      </c>
      <c r="U40" s="5">
        <f t="shared" si="5"/>
        <v>0</v>
      </c>
    </row>
    <row r="41" spans="1:21" s="1" customFormat="1" ht="24.95" customHeight="1" x14ac:dyDescent="0.2">
      <c r="A41" s="3" t="s">
        <v>29</v>
      </c>
      <c r="B41" s="3" t="s">
        <v>96</v>
      </c>
      <c r="C41" s="8">
        <v>0</v>
      </c>
      <c r="D41" s="8">
        <v>0</v>
      </c>
      <c r="E41" s="8">
        <v>0</v>
      </c>
      <c r="F41" s="8">
        <v>0</v>
      </c>
      <c r="G41" s="3">
        <f t="shared" si="0"/>
        <v>0</v>
      </c>
      <c r="H41" s="8">
        <v>0</v>
      </c>
      <c r="I41" s="3">
        <v>0</v>
      </c>
      <c r="J41" s="3">
        <v>0</v>
      </c>
      <c r="K41" s="4">
        <f t="shared" si="1"/>
        <v>0</v>
      </c>
      <c r="L41" s="9">
        <v>0</v>
      </c>
      <c r="M41" s="8">
        <v>0</v>
      </c>
      <c r="N41" s="3">
        <v>0</v>
      </c>
      <c r="O41" s="4">
        <f t="shared" si="2"/>
        <v>0</v>
      </c>
      <c r="P41" s="8">
        <v>0</v>
      </c>
      <c r="Q41" s="3">
        <v>0</v>
      </c>
      <c r="R41" s="3">
        <v>0</v>
      </c>
      <c r="S41" s="4">
        <f t="shared" si="3"/>
        <v>0</v>
      </c>
      <c r="T41" s="5">
        <f t="shared" si="4"/>
        <v>0</v>
      </c>
      <c r="U41" s="5">
        <f t="shared" si="5"/>
        <v>0</v>
      </c>
    </row>
    <row r="42" spans="1:21" s="1" customFormat="1" ht="24.95" customHeight="1" x14ac:dyDescent="0.2">
      <c r="A42" s="3" t="s">
        <v>31</v>
      </c>
      <c r="B42" s="3" t="s">
        <v>97</v>
      </c>
      <c r="C42" s="8">
        <v>0</v>
      </c>
      <c r="D42" s="8">
        <v>0</v>
      </c>
      <c r="E42" s="8">
        <v>0</v>
      </c>
      <c r="F42" s="8">
        <v>0</v>
      </c>
      <c r="G42" s="3">
        <f t="shared" si="0"/>
        <v>0</v>
      </c>
      <c r="H42" s="8">
        <v>0</v>
      </c>
      <c r="I42" s="3">
        <v>0</v>
      </c>
      <c r="J42" s="3">
        <v>0</v>
      </c>
      <c r="K42" s="4">
        <f t="shared" si="1"/>
        <v>0</v>
      </c>
      <c r="L42" s="9">
        <v>0</v>
      </c>
      <c r="M42" s="8">
        <v>0</v>
      </c>
      <c r="N42" s="3">
        <v>0</v>
      </c>
      <c r="O42" s="4">
        <f t="shared" si="2"/>
        <v>0</v>
      </c>
      <c r="P42" s="8">
        <v>0</v>
      </c>
      <c r="Q42" s="3">
        <v>0</v>
      </c>
      <c r="R42" s="3">
        <v>0</v>
      </c>
      <c r="S42" s="4">
        <f t="shared" si="3"/>
        <v>0</v>
      </c>
      <c r="T42" s="5">
        <f t="shared" si="4"/>
        <v>0</v>
      </c>
      <c r="U42" s="5">
        <f t="shared" si="5"/>
        <v>0</v>
      </c>
    </row>
    <row r="43" spans="1:21" s="1" customFormat="1" ht="24.95" customHeight="1" x14ac:dyDescent="0.2">
      <c r="A43" s="3" t="s">
        <v>32</v>
      </c>
      <c r="B43" s="3" t="s">
        <v>98</v>
      </c>
      <c r="C43" s="8">
        <v>0</v>
      </c>
      <c r="D43" s="8">
        <v>0</v>
      </c>
      <c r="E43" s="8">
        <v>0</v>
      </c>
      <c r="F43" s="8">
        <v>0</v>
      </c>
      <c r="G43" s="3">
        <f t="shared" si="0"/>
        <v>0</v>
      </c>
      <c r="H43" s="8">
        <v>0</v>
      </c>
      <c r="I43" s="3">
        <v>0</v>
      </c>
      <c r="J43" s="3">
        <v>0</v>
      </c>
      <c r="K43" s="4">
        <f t="shared" si="1"/>
        <v>0</v>
      </c>
      <c r="L43" s="9">
        <v>0</v>
      </c>
      <c r="M43" s="8">
        <v>0</v>
      </c>
      <c r="N43" s="3">
        <v>0</v>
      </c>
      <c r="O43" s="4">
        <f t="shared" si="2"/>
        <v>0</v>
      </c>
      <c r="P43" s="8">
        <v>0</v>
      </c>
      <c r="Q43" s="3">
        <v>0</v>
      </c>
      <c r="R43" s="3">
        <v>0</v>
      </c>
      <c r="S43" s="4">
        <f t="shared" si="3"/>
        <v>0</v>
      </c>
      <c r="T43" s="5">
        <f t="shared" si="4"/>
        <v>0</v>
      </c>
      <c r="U43" s="5">
        <f t="shared" si="5"/>
        <v>0</v>
      </c>
    </row>
    <row r="44" spans="1:21" s="1" customFormat="1" ht="24.95" customHeight="1" x14ac:dyDescent="0.2">
      <c r="A44" s="3" t="s">
        <v>34</v>
      </c>
      <c r="B44" s="3" t="s">
        <v>99</v>
      </c>
      <c r="C44" s="8">
        <v>0</v>
      </c>
      <c r="D44" s="8">
        <v>0</v>
      </c>
      <c r="E44" s="8">
        <v>0</v>
      </c>
      <c r="F44" s="8">
        <v>0</v>
      </c>
      <c r="G44" s="3">
        <f t="shared" si="0"/>
        <v>0</v>
      </c>
      <c r="H44" s="8">
        <v>0</v>
      </c>
      <c r="I44" s="3">
        <v>0</v>
      </c>
      <c r="J44" s="3">
        <v>0</v>
      </c>
      <c r="K44" s="4">
        <f t="shared" si="1"/>
        <v>0</v>
      </c>
      <c r="L44" s="9">
        <v>0</v>
      </c>
      <c r="M44" s="8">
        <v>0</v>
      </c>
      <c r="N44" s="3">
        <v>0</v>
      </c>
      <c r="O44" s="4">
        <f t="shared" si="2"/>
        <v>0</v>
      </c>
      <c r="P44" s="8">
        <v>0</v>
      </c>
      <c r="Q44" s="3">
        <v>0</v>
      </c>
      <c r="R44" s="3">
        <v>0</v>
      </c>
      <c r="S44" s="4">
        <f t="shared" si="3"/>
        <v>0</v>
      </c>
      <c r="T44" s="5">
        <f t="shared" si="4"/>
        <v>0</v>
      </c>
      <c r="U44" s="5">
        <f t="shared" si="5"/>
        <v>0</v>
      </c>
    </row>
    <row r="45" spans="1:21" s="1" customFormat="1" ht="24.95" customHeight="1" x14ac:dyDescent="0.2">
      <c r="A45" s="3" t="s">
        <v>36</v>
      </c>
      <c r="B45" s="3" t="s">
        <v>100</v>
      </c>
      <c r="C45" s="8">
        <v>0</v>
      </c>
      <c r="D45" s="8">
        <v>0</v>
      </c>
      <c r="E45" s="8">
        <v>0</v>
      </c>
      <c r="F45" s="8">
        <v>0</v>
      </c>
      <c r="G45" s="3">
        <f t="shared" si="0"/>
        <v>0</v>
      </c>
      <c r="H45" s="8">
        <v>0</v>
      </c>
      <c r="I45" s="3">
        <v>0</v>
      </c>
      <c r="J45" s="3">
        <v>0</v>
      </c>
      <c r="K45" s="4">
        <f t="shared" si="1"/>
        <v>0</v>
      </c>
      <c r="L45" s="9">
        <v>0</v>
      </c>
      <c r="M45" s="8">
        <v>0</v>
      </c>
      <c r="N45" s="3">
        <v>0</v>
      </c>
      <c r="O45" s="4">
        <f t="shared" si="2"/>
        <v>0</v>
      </c>
      <c r="P45" s="8">
        <v>0</v>
      </c>
      <c r="Q45" s="3">
        <v>0</v>
      </c>
      <c r="R45" s="3">
        <v>0</v>
      </c>
      <c r="S45" s="4">
        <f t="shared" si="3"/>
        <v>0</v>
      </c>
      <c r="T45" s="5">
        <f t="shared" si="4"/>
        <v>0</v>
      </c>
      <c r="U45" s="5">
        <f t="shared" si="5"/>
        <v>0</v>
      </c>
    </row>
    <row r="46" spans="1:21" s="1" customFormat="1" ht="24.95" customHeight="1" x14ac:dyDescent="0.2">
      <c r="A46" s="3" t="s">
        <v>41</v>
      </c>
      <c r="B46" s="3" t="s">
        <v>102</v>
      </c>
      <c r="C46" s="8">
        <v>0</v>
      </c>
      <c r="D46" s="8">
        <v>0</v>
      </c>
      <c r="E46" s="8">
        <v>0</v>
      </c>
      <c r="F46" s="8">
        <v>0</v>
      </c>
      <c r="G46" s="3">
        <f t="shared" si="0"/>
        <v>0</v>
      </c>
      <c r="H46" s="8">
        <v>0</v>
      </c>
      <c r="I46" s="3">
        <v>0</v>
      </c>
      <c r="J46" s="3">
        <v>0</v>
      </c>
      <c r="K46" s="4">
        <f t="shared" si="1"/>
        <v>0</v>
      </c>
      <c r="L46" s="9">
        <v>0</v>
      </c>
      <c r="M46" s="8">
        <v>0</v>
      </c>
      <c r="N46" s="3">
        <v>0</v>
      </c>
      <c r="O46" s="4">
        <f t="shared" si="2"/>
        <v>0</v>
      </c>
      <c r="P46" s="8">
        <v>0</v>
      </c>
      <c r="Q46" s="3">
        <v>0</v>
      </c>
      <c r="R46" s="3">
        <v>0</v>
      </c>
      <c r="S46" s="4">
        <f t="shared" si="3"/>
        <v>0</v>
      </c>
      <c r="T46" s="5">
        <f t="shared" si="4"/>
        <v>0</v>
      </c>
      <c r="U46" s="5">
        <f t="shared" si="5"/>
        <v>0</v>
      </c>
    </row>
  </sheetData>
  <sheetProtection formatCells="0" formatColumns="0" formatRows="0" insertColumns="0" insertRows="0" insertHyperlinks="0" deleteColumns="0" deleteRows="0" sort="0" autoFilter="0" pivotTables="0"/>
  <autoFilter ref="C3:U3" xr:uid="{190F57A1-1A66-4A30-82BB-22AFA390EC52}"/>
  <mergeCells count="4">
    <mergeCell ref="C2:G2"/>
    <mergeCell ref="H2:K2"/>
    <mergeCell ref="L2:O2"/>
    <mergeCell ref="P2:S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권 대한</cp:lastModifiedBy>
  <dcterms:created xsi:type="dcterms:W3CDTF">2020-10-09T13:54:44Z</dcterms:created>
  <dcterms:modified xsi:type="dcterms:W3CDTF">2022-03-16T09:44:36Z</dcterms:modified>
  <cp:category/>
</cp:coreProperties>
</file>