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623AF8FD-97AA-4A67-8CC8-B017B36C3B1F}" xr6:coauthVersionLast="47" xr6:coauthVersionMax="47" xr10:uidLastSave="{00000000-0000-0000-0000-000000000000}"/>
  <bookViews>
    <workbookView xWindow="-110" yWindow="-110" windowWidth="25820" windowHeight="15500" xr2:uid="{8133C24C-105D-4170-89C8-2DFFA12ECA8A}"/>
  </bookViews>
  <sheets>
    <sheet name="_92.07" sheetId="9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1" l="1"/>
  <c r="E10" i="91"/>
  <c r="D11" i="91"/>
  <c r="E11" i="91"/>
  <c r="D12" i="91"/>
  <c r="E12" i="91"/>
  <c r="D13" i="91"/>
  <c r="E13" i="91"/>
  <c r="D14" i="91"/>
  <c r="E14" i="91"/>
  <c r="D15" i="91"/>
  <c r="E15" i="91"/>
  <c r="D16" i="91"/>
  <c r="E16" i="91"/>
  <c r="E17" i="91" s="1"/>
  <c r="D1" i="91"/>
  <c r="D9" i="91"/>
  <c r="D8" i="91"/>
  <c r="E7" i="91"/>
  <c r="D18" i="91" l="1"/>
  <c r="E18" i="91"/>
  <c r="D17" i="91"/>
  <c r="E8" i="91"/>
  <c r="D19" i="91" l="1"/>
  <c r="E19" i="91"/>
  <c r="E9" i="91"/>
  <c r="D20" i="91" l="1"/>
  <c r="C20" i="91" s="1"/>
  <c r="E20" i="91"/>
  <c r="D21" i="91" l="1"/>
  <c r="C21" i="91" s="1"/>
  <c r="E21" i="91"/>
  <c r="D22" i="91" l="1"/>
  <c r="C22" i="91" s="1"/>
  <c r="E22" i="91"/>
  <c r="D23" i="91" l="1"/>
  <c r="C23" i="91" s="1"/>
  <c r="E23" i="91"/>
  <c r="D24" i="91" l="1"/>
  <c r="C24" i="91" s="1"/>
  <c r="E24" i="91"/>
  <c r="D25" i="91" l="1"/>
  <c r="C25" i="91" s="1"/>
  <c r="E25" i="91"/>
  <c r="D26" i="91" l="1"/>
  <c r="C26" i="91" s="1"/>
  <c r="E26" i="91"/>
  <c r="D27" i="91" l="1"/>
  <c r="C27" i="91" s="1"/>
  <c r="E27" i="91"/>
  <c r="D28" i="91" l="1"/>
  <c r="C28" i="91" s="1"/>
  <c r="E28" i="91" s="1"/>
  <c r="D29" i="91" l="1"/>
  <c r="C29" i="91" s="1"/>
  <c r="E29" i="91"/>
  <c r="D30" i="91" l="1"/>
  <c r="C30" i="91" s="1"/>
  <c r="E30" i="91"/>
  <c r="D31" i="91" l="1"/>
  <c r="C31" i="91" s="1"/>
  <c r="E31" i="91"/>
  <c r="D32" i="91" l="1"/>
  <c r="C32" i="91" s="1"/>
  <c r="E32" i="91"/>
  <c r="D33" i="91" l="1"/>
  <c r="C33" i="91" s="1"/>
  <c r="E33" i="91"/>
  <c r="D34" i="91" l="1"/>
  <c r="C34" i="91" s="1"/>
  <c r="E34" i="91" s="1"/>
  <c r="D35" i="91" l="1"/>
  <c r="C35" i="91" s="1"/>
  <c r="E35" i="91"/>
  <c r="D36" i="91" l="1"/>
  <c r="C36" i="91" s="1"/>
  <c r="E36" i="91"/>
  <c r="D37" i="91" l="1"/>
  <c r="C37" i="91" s="1"/>
  <c r="E37" i="91"/>
  <c r="D38" i="91" l="1"/>
  <c r="C38" i="91" s="1"/>
  <c r="E38" i="91" s="1"/>
  <c r="D39" i="91" l="1"/>
  <c r="C39" i="91" s="1"/>
  <c r="E39" i="91"/>
  <c r="D40" i="91" l="1"/>
  <c r="C40" i="91" s="1"/>
  <c r="E40" i="91"/>
  <c r="D41" i="91" l="1"/>
  <c r="C41" i="91" s="1"/>
  <c r="E41" i="91"/>
  <c r="D42" i="91" l="1"/>
  <c r="C42" i="91" s="1"/>
  <c r="E42" i="91"/>
  <c r="D43" i="91" l="1"/>
  <c r="C43" i="91" s="1"/>
  <c r="E43" i="91"/>
  <c r="D44" i="91" l="1"/>
  <c r="C44" i="91" s="1"/>
  <c r="E44" i="91"/>
  <c r="D45" i="91" l="1"/>
  <c r="C45" i="91" s="1"/>
  <c r="E45" i="91"/>
  <c r="D46" i="91" l="1"/>
  <c r="C46" i="91" s="1"/>
  <c r="E46" i="91"/>
  <c r="D47" i="91" l="1"/>
  <c r="C47" i="91" s="1"/>
  <c r="E47" i="91"/>
  <c r="D48" i="91" l="1"/>
  <c r="C48" i="91" s="1"/>
  <c r="E48" i="91" s="1"/>
  <c r="D49" i="91" l="1"/>
  <c r="C49" i="91" s="1"/>
  <c r="E49" i="91"/>
  <c r="D50" i="91" l="1"/>
  <c r="C50" i="91" s="1"/>
  <c r="E50" i="91" s="1"/>
  <c r="D51" i="91" l="1"/>
  <c r="C51" i="91" s="1"/>
  <c r="E51" i="91"/>
  <c r="D52" i="91" l="1"/>
  <c r="C52" i="91" s="1"/>
  <c r="E52" i="91"/>
  <c r="D53" i="91" l="1"/>
  <c r="C53" i="91" s="1"/>
  <c r="E53" i="91"/>
  <c r="D54" i="91" l="1"/>
  <c r="C54" i="91" s="1"/>
  <c r="E54" i="91"/>
  <c r="D55" i="91" l="1"/>
  <c r="C55" i="91" s="1"/>
  <c r="E55" i="91"/>
  <c r="D56" i="91" l="1"/>
  <c r="C56" i="91" s="1"/>
  <c r="E56" i="91"/>
  <c r="D57" i="91" l="1"/>
  <c r="C57" i="91" s="1"/>
  <c r="E57" i="91"/>
  <c r="D58" i="91" l="1"/>
  <c r="C58" i="91" s="1"/>
  <c r="E58" i="91" s="1"/>
  <c r="D59" i="91" l="1"/>
  <c r="C59" i="91" s="1"/>
  <c r="E59" i="91"/>
  <c r="D60" i="91" l="1"/>
  <c r="C60" i="91" s="1"/>
  <c r="E60" i="91"/>
  <c r="D61" i="91" l="1"/>
  <c r="C61" i="91" s="1"/>
  <c r="E61" i="91"/>
  <c r="D62" i="91" l="1"/>
  <c r="C62" i="91" s="1"/>
  <c r="E62" i="91"/>
  <c r="D63" i="91" l="1"/>
  <c r="C63" i="91" s="1"/>
  <c r="E63" i="91"/>
  <c r="D64" i="91" l="1"/>
  <c r="C64" i="91" s="1"/>
  <c r="E64" i="91"/>
  <c r="D65" i="91" l="1"/>
  <c r="C65" i="91" s="1"/>
  <c r="E65" i="91"/>
  <c r="D66" i="91" l="1"/>
  <c r="C66" i="91" s="1"/>
  <c r="E66" i="91" s="1"/>
  <c r="D67" i="91" l="1"/>
  <c r="C67" i="91" s="1"/>
  <c r="E67" i="91"/>
  <c r="D68" i="91" l="1"/>
  <c r="C68" i="91" s="1"/>
  <c r="E68" i="91"/>
  <c r="D69" i="91" l="1"/>
  <c r="C69" i="91" s="1"/>
  <c r="E69" i="91"/>
  <c r="D70" i="91" l="1"/>
  <c r="C70" i="91" s="1"/>
  <c r="E70" i="91"/>
  <c r="D71" i="91" l="1"/>
  <c r="C71" i="91" s="1"/>
  <c r="E71" i="91"/>
  <c r="D72" i="91" l="1"/>
  <c r="C72" i="91" s="1"/>
  <c r="E72" i="91"/>
  <c r="D73" i="91" l="1"/>
  <c r="C73" i="91" s="1"/>
  <c r="E73" i="91"/>
  <c r="D74" i="91" l="1"/>
  <c r="C74" i="91" s="1"/>
  <c r="E74" i="91"/>
  <c r="D75" i="91" l="1"/>
  <c r="C75" i="91" s="1"/>
  <c r="E75" i="91" s="1"/>
  <c r="D76" i="91" l="1"/>
  <c r="C76" i="91" s="1"/>
  <c r="E76" i="91"/>
  <c r="D77" i="91" l="1"/>
  <c r="C77" i="91" s="1"/>
  <c r="E77" i="91"/>
  <c r="D78" i="91" l="1"/>
  <c r="C78" i="91" s="1"/>
  <c r="E78" i="91"/>
  <c r="D79" i="91" l="1"/>
  <c r="C79" i="91" s="1"/>
  <c r="E79" i="91"/>
</calcChain>
</file>

<file path=xl/sharedStrings.xml><?xml version="1.0" encoding="utf-8"?>
<sst xmlns="http://schemas.openxmlformats.org/spreadsheetml/2006/main" count="10" uniqueCount="9">
  <si>
    <t>data</t>
  </si>
  <si>
    <t>residuo</t>
  </si>
  <si>
    <t>capitale</t>
  </si>
  <si>
    <t>interessi</t>
  </si>
  <si>
    <t>rata</t>
  </si>
  <si>
    <t>tasso</t>
  </si>
  <si>
    <t>durata anni</t>
  </si>
  <si>
    <t>nr rate annuali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</si>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</sst>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8" formatCode="#,##0.00000"/>
    <numFmt numFmtId="177" formatCode="#,##0.00000000000000"/>
    <numFmt numFmtId="180" formatCode="_-* #,##0.00000\ _€_-;\-* #,##0.00000\ _€_-;_-* &quot;-&quot;??\ _€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0" fillId="2" borderId="0" xfId="0" applyFill="1" applyAlignment="1">
      <alignment shrinkToFit="1"/>
    </xf>
    <xf numFmtId="4" fontId="0" fillId="2" borderId="1" xfId="0" applyNumberFormat="1" applyFill="1" applyBorder="1" applyAlignment="1">
      <alignment shrinkToFit="1"/>
    </xf>
    <xf numFmtId="0" fontId="0" fillId="0" borderId="0" xfId="0" applyAlignment="1">
      <alignment horizontal="right" shrinkToFit="1"/>
    </xf>
    <xf numFmtId="9" fontId="0" fillId="2" borderId="0" xfId="0" applyNumberFormat="1" applyFill="1" applyAlignment="1">
      <alignment shrinkToFit="1"/>
    </xf>
    <xf numFmtId="8" fontId="0" fillId="0" borderId="0" xfId="0" applyNumberFormat="1" applyAlignment="1">
      <alignment shrinkToFit="1"/>
    </xf>
    <xf numFmtId="168" fontId="0" fillId="0" borderId="0" xfId="0" applyNumberFormat="1" applyAlignment="1">
      <alignment shrinkToFit="1"/>
    </xf>
    <xf numFmtId="177" fontId="0" fillId="0" borderId="0" xfId="0" applyNumberFormat="1" applyAlignment="1">
      <alignment shrinkToFit="1"/>
    </xf>
    <xf numFmtId="180" fontId="0" fillId="0" borderId="0" xfId="0" applyNumberFormat="1" applyAlignment="1">
      <alignment shrinkToFit="1"/>
    </xf>
  </cellXfs>
  <cellStyles count="1">
    <cellStyle name="Normal" xfId="0" builtinId="0"/>
  </cellStyles>
  <dxfs count="7">
    <dxf>
      <numFmt numFmtId="168" formatCode="#,##0.00000"/>
      <alignment vertical="bottom" textRotation="0" wrapText="0" justifyLastLine="0" shrinkToFit="1" readingOrder="0"/>
    </dxf>
    <dxf>
      <numFmt numFmtId="168" formatCode="#,##0.00000"/>
      <alignment vertical="bottom" textRotation="0" wrapText="0" justifyLastLine="0" shrinkToFit="1" readingOrder="0"/>
    </dxf>
    <dxf>
      <numFmt numFmtId="168" formatCode="#,##0.00000"/>
      <alignment vertical="bottom" textRotation="0" wrapText="0" justifyLastLine="0" shrinkToFit="1" readingOrder="0"/>
    </dxf>
    <dxf>
      <numFmt numFmtId="19" formatCode="dd/mm/yyyy"/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  <dxf>
      <alignment vertical="bottom" textRotation="0" wrapText="0" justifyLastLine="0" shrinkToFit="1" readingOrder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D619C83F-A7A6-47DE-8710-27D15DDAC334}" name="_TAB1" displayName="_TAB1" ref="A6:E79" totalsRowShown="0" headerRowDxfId="6" dataDxfId="5">
  <autoFilter ref="A6:E79" xr:uid="{A1447D63-18F0-420E-897A-066E7DB50C06}"/>
  <tableColumns count="5">
    <tableColumn id="1" xr3:uid="{0E97B9D2-8FD2-443D-84E9-1B65B37D55A2}" name="nr" dataDxfId="4"/>
    <tableColumn id="2" xr3:uid="{79FA9F1C-C51B-4D7D-B3CD-2EA3BF034D8E}" name="data" dataDxfId="3"/>
    <tableColumn id="3" xr3:uid="{CF271ECE-0004-4AD6-8675-B32E051DE1A3}" name="capitale" dataDxfId="2">
      <calculatedColumnFormula>$D$1-D7</calculatedColumnFormula>
    </tableColumn>
    <tableColumn id="4" xr3:uid="{5C568028-5842-44CB-9305-9799DD274693}" name="interessi" dataDxfId="1">
      <calculatedColumnFormula>E6*$B$2/$B$4</calculatedColumnFormula>
    </tableColumn>
    <tableColumn id="5" xr3:uid="{C8D12BD7-E5A6-4638-8578-EB0AA9A31DB2}" name="residuo" dataDxfId="0">
      <calculatedColumnFormula>E6-C7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4F1-AC4D-43C4-8A96-87CC69C758A0}">
  <dimension ref="A1:E79"/>
  <sheetViews>
    <sheetView tabSelected="1" workbookViewId="0"/>
  </sheetViews>
  <sheetFormatPr defaultRowHeight="14.5" x14ac:dyDescent="0.35"/>
  <cols>
    <col min="1" max="1" width="13" style="1" customWidth="1"/>
    <col min="2" max="2" width="12.7265625" style="1" customWidth="1"/>
    <col min="3" max="3" width="13.1796875" style="1" customWidth="1"/>
    <col min="4" max="4" width="16.7265625" style="1" customWidth="1"/>
    <col min="5" max="5" width="16.54296875" style="1" customWidth="1"/>
  </cols>
  <sheetData>
    <row r="1" spans="1:5" x14ac:dyDescent="0.35">
      <c r="A1" s="5" t="s">
        <v>2</v>
      </c>
      <c r="B1" s="4">
        <v>250000</v>
      </c>
      <c r="C1" s="5" t="s">
        <v>4</v>
      </c>
      <c r="D1" s="10">
        <f>TRUNC(PMT(B2/B4,B4*B3,B1)*-1,4)</f>
        <v>4525.5789999999997</v>
      </c>
    </row>
    <row r="2" spans="1:5" x14ac:dyDescent="0.35">
      <c r="A2" s="5" t="s">
        <v>5</v>
      </c>
      <c r="B2" s="6">
        <v>3.3000000000000002E-2</v>
      </c>
    </row>
    <row r="3" spans="1:5" x14ac:dyDescent="0.35">
      <c r="A3" s="5" t="s">
        <v>6</v>
      </c>
      <c r="B3" s="3">
        <v>5</v>
      </c>
    </row>
    <row r="4" spans="1:5" x14ac:dyDescent="0.35">
      <c r="A4" s="5" t="s">
        <v>7</v>
      </c>
      <c r="B4" s="3">
        <v>12</v>
      </c>
      <c r="E4" s="7"/>
    </row>
    <row r="6" spans="1:5" x14ac:dyDescent="0.35">
      <c r="A6" s="1" t="s">
        <v>8</v>
      </c>
      <c r="B6" s="1" t="s">
        <v>0</v>
      </c>
      <c r="C6" s="1" t="s">
        <v>2</v>
      </c>
      <c r="D6" s="1" t="s">
        <v>3</v>
      </c>
      <c r="E6" s="1" t="s">
        <v>1</v>
      </c>
    </row>
    <row r="7" spans="1:5" x14ac:dyDescent="0.35">
      <c r="A7" s="1">
        <v>0</v>
      </c>
      <c r="B7" s="2">
        <v>44661</v>
      </c>
      <c r="C7" s="8">
        <v>0</v>
      </c>
      <c r="D7" s="8">
        <v>0</v>
      </c>
      <c r="E7" s="8">
        <f>B1</f>
        <v>250000</v>
      </c>
    </row>
    <row r="8" spans="1:5" x14ac:dyDescent="0.35">
      <c r="A8" s="1">
        <v>0</v>
      </c>
      <c r="B8" s="2">
        <v>44661</v>
      </c>
      <c r="C8" s="8">
        <v>0</v>
      </c>
      <c r="D8" s="8">
        <f>TRUNC(E7*$B$2/$B$4,4)</f>
        <v>687.5</v>
      </c>
      <c r="E8" s="8">
        <f t="shared" ref="E8:E20" si="0">E7-C8</f>
        <v>250000</v>
      </c>
    </row>
    <row r="9" spans="1:5" x14ac:dyDescent="0.35">
      <c r="A9" s="1">
        <v>0</v>
      </c>
      <c r="B9" s="2">
        <v>44691</v>
      </c>
      <c r="C9" s="8">
        <v>0</v>
      </c>
      <c r="D9" s="8">
        <f t="shared" ref="D9:D72" si="1">TRUNC(E8*$B$2/$B$4,4)</f>
        <v>687.5</v>
      </c>
      <c r="E9" s="8">
        <f t="shared" si="0"/>
        <v>250000</v>
      </c>
    </row>
    <row r="10" spans="1:5" x14ac:dyDescent="0.35">
      <c r="A10" s="1">
        <v>0</v>
      </c>
      <c r="B10" s="2">
        <v>44722</v>
      </c>
      <c r="C10" s="8">
        <v>0</v>
      </c>
      <c r="D10" s="8">
        <f t="shared" si="1"/>
        <v>687.5</v>
      </c>
      <c r="E10" s="8">
        <f t="shared" si="0"/>
        <v>250000</v>
      </c>
    </row>
    <row r="11" spans="1:5" x14ac:dyDescent="0.35">
      <c r="A11" s="1">
        <v>0</v>
      </c>
      <c r="B11" s="2">
        <v>44752</v>
      </c>
      <c r="C11" s="8">
        <v>0</v>
      </c>
      <c r="D11" s="8">
        <f t="shared" si="1"/>
        <v>687.5</v>
      </c>
      <c r="E11" s="8">
        <f t="shared" si="0"/>
        <v>250000</v>
      </c>
    </row>
    <row r="12" spans="1:5" x14ac:dyDescent="0.35">
      <c r="A12" s="1">
        <v>0</v>
      </c>
      <c r="B12" s="2">
        <v>44783</v>
      </c>
      <c r="C12" s="8">
        <v>0</v>
      </c>
      <c r="D12" s="8">
        <f t="shared" si="1"/>
        <v>687.5</v>
      </c>
      <c r="E12" s="8">
        <f t="shared" si="0"/>
        <v>250000</v>
      </c>
    </row>
    <row r="13" spans="1:5" x14ac:dyDescent="0.35">
      <c r="A13" s="1">
        <v>0</v>
      </c>
      <c r="B13" s="2">
        <v>44814</v>
      </c>
      <c r="C13" s="8">
        <v>0</v>
      </c>
      <c r="D13" s="8">
        <f t="shared" si="1"/>
        <v>687.5</v>
      </c>
      <c r="E13" s="8">
        <f t="shared" si="0"/>
        <v>250000</v>
      </c>
    </row>
    <row r="14" spans="1:5" x14ac:dyDescent="0.35">
      <c r="A14" s="1">
        <v>0</v>
      </c>
      <c r="B14" s="2">
        <v>44844</v>
      </c>
      <c r="C14" s="8">
        <v>0</v>
      </c>
      <c r="D14" s="8">
        <f t="shared" si="1"/>
        <v>687.5</v>
      </c>
      <c r="E14" s="8">
        <f t="shared" si="0"/>
        <v>250000</v>
      </c>
    </row>
    <row r="15" spans="1:5" x14ac:dyDescent="0.35">
      <c r="A15" s="1">
        <v>0</v>
      </c>
      <c r="B15" s="2">
        <v>44875</v>
      </c>
      <c r="C15" s="8">
        <v>0</v>
      </c>
      <c r="D15" s="8">
        <f t="shared" si="1"/>
        <v>687.5</v>
      </c>
      <c r="E15" s="8">
        <f t="shared" si="0"/>
        <v>250000</v>
      </c>
    </row>
    <row r="16" spans="1:5" x14ac:dyDescent="0.35">
      <c r="A16" s="1">
        <v>0</v>
      </c>
      <c r="B16" s="2">
        <v>44905</v>
      </c>
      <c r="C16" s="8">
        <v>0</v>
      </c>
      <c r="D16" s="8">
        <f t="shared" si="1"/>
        <v>687.5</v>
      </c>
      <c r="E16" s="8">
        <f t="shared" si="0"/>
        <v>250000</v>
      </c>
    </row>
    <row r="17" spans="1:5" x14ac:dyDescent="0.35">
      <c r="A17" s="1">
        <v>0</v>
      </c>
      <c r="B17" s="2">
        <v>44936</v>
      </c>
      <c r="C17" s="8">
        <v>0</v>
      </c>
      <c r="D17" s="8">
        <f t="shared" si="1"/>
        <v>687.5</v>
      </c>
      <c r="E17" s="8">
        <f t="shared" si="0"/>
        <v>250000</v>
      </c>
    </row>
    <row r="18" spans="1:5" x14ac:dyDescent="0.35">
      <c r="A18" s="1">
        <v>0</v>
      </c>
      <c r="B18" s="2">
        <v>44967</v>
      </c>
      <c r="C18" s="8">
        <v>0</v>
      </c>
      <c r="D18" s="8">
        <f t="shared" si="1"/>
        <v>687.5</v>
      </c>
      <c r="E18" s="8">
        <f t="shared" si="0"/>
        <v>250000</v>
      </c>
    </row>
    <row r="19" spans="1:5" x14ac:dyDescent="0.35">
      <c r="A19" s="1">
        <v>0</v>
      </c>
      <c r="B19" s="2">
        <v>44995</v>
      </c>
      <c r="C19" s="8">
        <v>0</v>
      </c>
      <c r="D19" s="8">
        <f t="shared" si="1"/>
        <v>687.5</v>
      </c>
      <c r="E19" s="8">
        <f t="shared" si="0"/>
        <v>250000</v>
      </c>
    </row>
    <row r="20" spans="1:5" x14ac:dyDescent="0.35">
      <c r="A20" s="1">
        <v>0</v>
      </c>
      <c r="B20" s="2">
        <v>45026</v>
      </c>
      <c r="C20" s="9">
        <f t="shared" ref="C20:C25" si="2">$D$1-D20</f>
        <v>3838.0789999999997</v>
      </c>
      <c r="D20" s="8">
        <f t="shared" si="1"/>
        <v>687.5</v>
      </c>
      <c r="E20" s="8">
        <f t="shared" si="0"/>
        <v>246161.921</v>
      </c>
    </row>
    <row r="21" spans="1:5" x14ac:dyDescent="0.35">
      <c r="A21" s="1">
        <v>1</v>
      </c>
      <c r="B21" s="2">
        <v>45056</v>
      </c>
      <c r="C21" s="8">
        <f t="shared" si="2"/>
        <v>3848.6337999999996</v>
      </c>
      <c r="D21" s="8">
        <f t="shared" si="1"/>
        <v>676.9452</v>
      </c>
      <c r="E21" s="8">
        <f>E20-C21</f>
        <v>242313.28719999999</v>
      </c>
    </row>
    <row r="22" spans="1:5" x14ac:dyDescent="0.35">
      <c r="A22" s="1">
        <v>2</v>
      </c>
      <c r="B22" s="2">
        <v>45087</v>
      </c>
      <c r="C22" s="8">
        <f t="shared" si="2"/>
        <v>3859.2174999999997</v>
      </c>
      <c r="D22" s="8">
        <f t="shared" si="1"/>
        <v>666.36149999999998</v>
      </c>
      <c r="E22" s="8">
        <f t="shared" ref="E22:E66" si="3">E21-C22</f>
        <v>238454.06969999999</v>
      </c>
    </row>
    <row r="23" spans="1:5" x14ac:dyDescent="0.35">
      <c r="A23" s="1">
        <v>3</v>
      </c>
      <c r="B23" s="2">
        <v>45117</v>
      </c>
      <c r="C23" s="8">
        <f t="shared" si="2"/>
        <v>3869.8303999999998</v>
      </c>
      <c r="D23" s="8">
        <f t="shared" si="1"/>
        <v>655.74860000000001</v>
      </c>
      <c r="E23" s="8">
        <f t="shared" si="3"/>
        <v>234584.23929999999</v>
      </c>
    </row>
    <row r="24" spans="1:5" x14ac:dyDescent="0.35">
      <c r="A24" s="1">
        <v>4</v>
      </c>
      <c r="B24" s="2">
        <v>45148</v>
      </c>
      <c r="C24" s="8">
        <f t="shared" si="2"/>
        <v>3880.4723999999997</v>
      </c>
      <c r="D24" s="8">
        <f t="shared" si="1"/>
        <v>645.10659999999996</v>
      </c>
      <c r="E24" s="8">
        <f t="shared" si="3"/>
        <v>230703.76689999999</v>
      </c>
    </row>
    <row r="25" spans="1:5" x14ac:dyDescent="0.35">
      <c r="A25" s="1">
        <v>5</v>
      </c>
      <c r="B25" s="2">
        <v>45179</v>
      </c>
      <c r="C25" s="8">
        <f t="shared" si="2"/>
        <v>3891.1436999999996</v>
      </c>
      <c r="D25" s="8">
        <f t="shared" si="1"/>
        <v>634.43529999999998</v>
      </c>
      <c r="E25" s="8">
        <f t="shared" si="3"/>
        <v>226812.6232</v>
      </c>
    </row>
    <row r="26" spans="1:5" x14ac:dyDescent="0.35">
      <c r="A26" s="1">
        <v>6</v>
      </c>
      <c r="B26" s="2">
        <v>45209</v>
      </c>
      <c r="C26" s="8">
        <f t="shared" ref="C26:C66" si="4">$D$1-D26</f>
        <v>3901.8442999999997</v>
      </c>
      <c r="D26" s="8">
        <f t="shared" si="1"/>
        <v>623.73469999999998</v>
      </c>
      <c r="E26" s="8">
        <f t="shared" si="3"/>
        <v>222910.7789</v>
      </c>
    </row>
    <row r="27" spans="1:5" x14ac:dyDescent="0.35">
      <c r="A27" s="1">
        <v>7</v>
      </c>
      <c r="B27" s="2">
        <v>45240</v>
      </c>
      <c r="C27" s="8">
        <f t="shared" si="4"/>
        <v>3912.5743999999995</v>
      </c>
      <c r="D27" s="8">
        <f t="shared" si="1"/>
        <v>613.00459999999998</v>
      </c>
      <c r="E27" s="8">
        <f t="shared" si="3"/>
        <v>218998.20449999999</v>
      </c>
    </row>
    <row r="28" spans="1:5" x14ac:dyDescent="0.35">
      <c r="A28" s="1">
        <v>8</v>
      </c>
      <c r="B28" s="2">
        <v>45270</v>
      </c>
      <c r="C28" s="8">
        <f t="shared" si="4"/>
        <v>3923.3339999999998</v>
      </c>
      <c r="D28" s="8">
        <f t="shared" si="1"/>
        <v>602.245</v>
      </c>
      <c r="E28" s="8">
        <f t="shared" si="3"/>
        <v>215074.87049999999</v>
      </c>
    </row>
    <row r="29" spans="1:5" x14ac:dyDescent="0.35">
      <c r="A29" s="1">
        <v>9</v>
      </c>
      <c r="B29" s="2">
        <v>45301</v>
      </c>
      <c r="C29" s="8">
        <f t="shared" si="4"/>
        <v>3934.1232</v>
      </c>
      <c r="D29" s="8">
        <f t="shared" si="1"/>
        <v>591.45579999999995</v>
      </c>
      <c r="E29" s="8">
        <f t="shared" si="3"/>
        <v>211140.74729999999</v>
      </c>
    </row>
    <row r="30" spans="1:5" x14ac:dyDescent="0.35">
      <c r="A30" s="1">
        <v>10</v>
      </c>
      <c r="B30" s="2">
        <v>45332</v>
      </c>
      <c r="C30" s="8">
        <f t="shared" si="4"/>
        <v>3944.942</v>
      </c>
      <c r="D30" s="8">
        <f t="shared" si="1"/>
        <v>580.63699999999994</v>
      </c>
      <c r="E30" s="8">
        <f t="shared" si="3"/>
        <v>207195.80529999998</v>
      </c>
    </row>
    <row r="31" spans="1:5" x14ac:dyDescent="0.35">
      <c r="A31" s="1">
        <v>11</v>
      </c>
      <c r="B31" s="2">
        <v>45361</v>
      </c>
      <c r="C31" s="8">
        <f t="shared" si="4"/>
        <v>3955.7905999999998</v>
      </c>
      <c r="D31" s="8">
        <f t="shared" si="1"/>
        <v>569.78840000000002</v>
      </c>
      <c r="E31" s="8">
        <f t="shared" si="3"/>
        <v>203240.01469999997</v>
      </c>
    </row>
    <row r="32" spans="1:5" x14ac:dyDescent="0.35">
      <c r="A32" s="1">
        <v>12</v>
      </c>
      <c r="B32" s="2">
        <v>45392</v>
      </c>
      <c r="C32" s="8">
        <f t="shared" si="4"/>
        <v>3966.6689999999999</v>
      </c>
      <c r="D32" s="8">
        <f t="shared" si="1"/>
        <v>558.91</v>
      </c>
      <c r="E32" s="8">
        <f t="shared" si="3"/>
        <v>199273.34569999998</v>
      </c>
    </row>
    <row r="33" spans="1:5" x14ac:dyDescent="0.35">
      <c r="A33" s="1">
        <v>13</v>
      </c>
      <c r="B33" s="2">
        <v>45422</v>
      </c>
      <c r="C33" s="8">
        <f t="shared" si="4"/>
        <v>3977.5772999999999</v>
      </c>
      <c r="D33" s="8">
        <f t="shared" si="1"/>
        <v>548.00170000000003</v>
      </c>
      <c r="E33" s="8">
        <f t="shared" si="3"/>
        <v>195295.76839999997</v>
      </c>
    </row>
    <row r="34" spans="1:5" x14ac:dyDescent="0.35">
      <c r="A34" s="1">
        <v>14</v>
      </c>
      <c r="B34" s="2">
        <v>45453</v>
      </c>
      <c r="C34" s="8">
        <f t="shared" si="4"/>
        <v>3988.5156999999999</v>
      </c>
      <c r="D34" s="8">
        <f t="shared" si="1"/>
        <v>537.06330000000003</v>
      </c>
      <c r="E34" s="8">
        <f t="shared" si="3"/>
        <v>191307.25269999998</v>
      </c>
    </row>
    <row r="35" spans="1:5" x14ac:dyDescent="0.35">
      <c r="A35" s="1">
        <v>15</v>
      </c>
      <c r="B35" s="2">
        <v>45483</v>
      </c>
      <c r="C35" s="8">
        <f t="shared" si="4"/>
        <v>3999.4840999999997</v>
      </c>
      <c r="D35" s="8">
        <f t="shared" si="1"/>
        <v>526.09490000000005</v>
      </c>
      <c r="E35" s="8">
        <f t="shared" si="3"/>
        <v>187307.76859999998</v>
      </c>
    </row>
    <row r="36" spans="1:5" x14ac:dyDescent="0.35">
      <c r="A36" s="1">
        <v>16</v>
      </c>
      <c r="B36" s="2">
        <v>45514</v>
      </c>
      <c r="C36" s="8">
        <f t="shared" si="4"/>
        <v>4010.4826999999996</v>
      </c>
      <c r="D36" s="8">
        <f t="shared" si="1"/>
        <v>515.09630000000004</v>
      </c>
      <c r="E36" s="8">
        <f t="shared" si="3"/>
        <v>183297.28589999999</v>
      </c>
    </row>
    <row r="37" spans="1:5" x14ac:dyDescent="0.35">
      <c r="A37" s="1">
        <v>17</v>
      </c>
      <c r="B37" s="2">
        <v>45545</v>
      </c>
      <c r="C37" s="8">
        <f t="shared" si="4"/>
        <v>4021.5114999999996</v>
      </c>
      <c r="D37" s="8">
        <f t="shared" si="1"/>
        <v>504.0675</v>
      </c>
      <c r="E37" s="8">
        <f t="shared" si="3"/>
        <v>179275.77439999999</v>
      </c>
    </row>
    <row r="38" spans="1:5" x14ac:dyDescent="0.35">
      <c r="A38" s="1">
        <v>18</v>
      </c>
      <c r="B38" s="2">
        <v>45575</v>
      </c>
      <c r="C38" s="8">
        <f t="shared" si="4"/>
        <v>4032.5706999999998</v>
      </c>
      <c r="D38" s="8">
        <f t="shared" si="1"/>
        <v>493.00830000000002</v>
      </c>
      <c r="E38" s="8">
        <f t="shared" si="3"/>
        <v>175243.20369999998</v>
      </c>
    </row>
    <row r="39" spans="1:5" x14ac:dyDescent="0.35">
      <c r="A39" s="1">
        <v>19</v>
      </c>
      <c r="B39" s="2">
        <v>45606</v>
      </c>
      <c r="C39" s="8">
        <f t="shared" si="4"/>
        <v>4043.6601999999998</v>
      </c>
      <c r="D39" s="8">
        <f t="shared" si="1"/>
        <v>481.91879999999998</v>
      </c>
      <c r="E39" s="8">
        <f t="shared" si="3"/>
        <v>171199.54349999997</v>
      </c>
    </row>
    <row r="40" spans="1:5" x14ac:dyDescent="0.35">
      <c r="A40" s="1">
        <v>20</v>
      </c>
      <c r="B40" s="2">
        <v>45636</v>
      </c>
      <c r="C40" s="8">
        <f t="shared" si="4"/>
        <v>4054.7802999999999</v>
      </c>
      <c r="D40" s="8">
        <f t="shared" si="1"/>
        <v>470.7987</v>
      </c>
      <c r="E40" s="8">
        <f t="shared" si="3"/>
        <v>167144.76319999996</v>
      </c>
    </row>
    <row r="41" spans="1:5" x14ac:dyDescent="0.35">
      <c r="A41" s="1">
        <v>21</v>
      </c>
      <c r="B41" s="2">
        <v>45667</v>
      </c>
      <c r="C41" s="8">
        <f t="shared" si="4"/>
        <v>4065.9309999999996</v>
      </c>
      <c r="D41" s="8">
        <f t="shared" si="1"/>
        <v>459.64800000000002</v>
      </c>
      <c r="E41" s="8">
        <f t="shared" si="3"/>
        <v>163078.83219999995</v>
      </c>
    </row>
    <row r="42" spans="1:5" x14ac:dyDescent="0.35">
      <c r="A42" s="1">
        <v>22</v>
      </c>
      <c r="B42" s="2">
        <v>45698</v>
      </c>
      <c r="C42" s="8">
        <f t="shared" si="4"/>
        <v>4077.1122999999998</v>
      </c>
      <c r="D42" s="8">
        <f t="shared" si="1"/>
        <v>448.4667</v>
      </c>
      <c r="E42" s="8">
        <f t="shared" si="3"/>
        <v>159001.71989999994</v>
      </c>
    </row>
    <row r="43" spans="1:5" x14ac:dyDescent="0.35">
      <c r="A43" s="1">
        <v>23</v>
      </c>
      <c r="B43" s="2">
        <v>45726</v>
      </c>
      <c r="C43" s="8">
        <f t="shared" si="4"/>
        <v>4088.3242999999998</v>
      </c>
      <c r="D43" s="8">
        <f t="shared" si="1"/>
        <v>437.25470000000001</v>
      </c>
      <c r="E43" s="8">
        <f t="shared" si="3"/>
        <v>154913.39559999993</v>
      </c>
    </row>
    <row r="44" spans="1:5" x14ac:dyDescent="0.35">
      <c r="A44" s="1">
        <v>24</v>
      </c>
      <c r="B44" s="2">
        <v>45757</v>
      </c>
      <c r="C44" s="8">
        <f t="shared" si="4"/>
        <v>4099.5671999999995</v>
      </c>
      <c r="D44" s="8">
        <f t="shared" si="1"/>
        <v>426.01179999999999</v>
      </c>
      <c r="E44" s="8">
        <f t="shared" si="3"/>
        <v>150813.82839999994</v>
      </c>
    </row>
    <row r="45" spans="1:5" x14ac:dyDescent="0.35">
      <c r="A45" s="1">
        <v>25</v>
      </c>
      <c r="B45" s="2">
        <v>45787</v>
      </c>
      <c r="C45" s="8">
        <f t="shared" si="4"/>
        <v>4110.8409999999994</v>
      </c>
      <c r="D45" s="8">
        <f t="shared" si="1"/>
        <v>414.738</v>
      </c>
      <c r="E45" s="8">
        <f t="shared" si="3"/>
        <v>146702.98739999995</v>
      </c>
    </row>
    <row r="46" spans="1:5" x14ac:dyDescent="0.35">
      <c r="A46" s="1">
        <v>26</v>
      </c>
      <c r="B46" s="2">
        <v>45818</v>
      </c>
      <c r="C46" s="8">
        <f t="shared" si="4"/>
        <v>4122.1457999999993</v>
      </c>
      <c r="D46" s="8">
        <f t="shared" si="1"/>
        <v>403.4332</v>
      </c>
      <c r="E46" s="8">
        <f t="shared" si="3"/>
        <v>142580.84159999996</v>
      </c>
    </row>
    <row r="47" spans="1:5" x14ac:dyDescent="0.35">
      <c r="A47" s="1">
        <v>27</v>
      </c>
      <c r="B47" s="2">
        <v>45848</v>
      </c>
      <c r="C47" s="8">
        <f t="shared" si="4"/>
        <v>4133.4816999999994</v>
      </c>
      <c r="D47" s="8">
        <f t="shared" si="1"/>
        <v>392.09730000000002</v>
      </c>
      <c r="E47" s="8">
        <f t="shared" si="3"/>
        <v>138447.35989999995</v>
      </c>
    </row>
    <row r="48" spans="1:5" x14ac:dyDescent="0.35">
      <c r="A48" s="1">
        <v>28</v>
      </c>
      <c r="B48" s="2">
        <v>45879</v>
      </c>
      <c r="C48" s="8">
        <f t="shared" si="4"/>
        <v>4144.8487999999998</v>
      </c>
      <c r="D48" s="8">
        <f t="shared" si="1"/>
        <v>380.73020000000002</v>
      </c>
      <c r="E48" s="8">
        <f t="shared" si="3"/>
        <v>134302.51109999995</v>
      </c>
    </row>
    <row r="49" spans="1:5" x14ac:dyDescent="0.35">
      <c r="A49" s="1">
        <v>29</v>
      </c>
      <c r="B49" s="2">
        <v>45910</v>
      </c>
      <c r="C49" s="8">
        <f t="shared" si="4"/>
        <v>4156.2470999999996</v>
      </c>
      <c r="D49" s="8">
        <f t="shared" si="1"/>
        <v>369.33190000000002</v>
      </c>
      <c r="E49" s="8">
        <f t="shared" si="3"/>
        <v>130146.26399999995</v>
      </c>
    </row>
    <row r="50" spans="1:5" x14ac:dyDescent="0.35">
      <c r="A50" s="1">
        <v>30</v>
      </c>
      <c r="B50" s="2">
        <v>45940</v>
      </c>
      <c r="C50" s="8">
        <f t="shared" si="4"/>
        <v>4167.6767999999993</v>
      </c>
      <c r="D50" s="8">
        <f t="shared" si="1"/>
        <v>357.90219999999999</v>
      </c>
      <c r="E50" s="8">
        <f t="shared" si="3"/>
        <v>125978.58719999995</v>
      </c>
    </row>
    <row r="51" spans="1:5" x14ac:dyDescent="0.35">
      <c r="A51" s="1">
        <v>31</v>
      </c>
      <c r="B51" s="2">
        <v>45971</v>
      </c>
      <c r="C51" s="8">
        <f t="shared" si="4"/>
        <v>4179.1378999999997</v>
      </c>
      <c r="D51" s="8">
        <f t="shared" si="1"/>
        <v>346.44110000000001</v>
      </c>
      <c r="E51" s="8">
        <f t="shared" si="3"/>
        <v>121799.44929999995</v>
      </c>
    </row>
    <row r="52" spans="1:5" x14ac:dyDescent="0.35">
      <c r="A52" s="1">
        <v>32</v>
      </c>
      <c r="B52" s="2">
        <v>46001</v>
      </c>
      <c r="C52" s="8">
        <f t="shared" si="4"/>
        <v>4190.6305999999995</v>
      </c>
      <c r="D52" s="8">
        <f t="shared" si="1"/>
        <v>334.94839999999999</v>
      </c>
      <c r="E52" s="8">
        <f t="shared" si="3"/>
        <v>117608.81869999995</v>
      </c>
    </row>
    <row r="53" spans="1:5" x14ac:dyDescent="0.35">
      <c r="A53" s="1">
        <v>33</v>
      </c>
      <c r="B53" s="2">
        <v>46032</v>
      </c>
      <c r="C53" s="8">
        <f t="shared" si="4"/>
        <v>4202.1547999999993</v>
      </c>
      <c r="D53" s="8">
        <f t="shared" si="1"/>
        <v>323.42419999999998</v>
      </c>
      <c r="E53" s="8">
        <f t="shared" si="3"/>
        <v>113406.66389999994</v>
      </c>
    </row>
    <row r="54" spans="1:5" x14ac:dyDescent="0.35">
      <c r="A54" s="1">
        <v>34</v>
      </c>
      <c r="B54" s="2">
        <v>46063</v>
      </c>
      <c r="C54" s="8">
        <f t="shared" si="4"/>
        <v>4213.7106999999996</v>
      </c>
      <c r="D54" s="8">
        <f t="shared" si="1"/>
        <v>311.86829999999998</v>
      </c>
      <c r="E54" s="8">
        <f t="shared" si="3"/>
        <v>109192.95319999995</v>
      </c>
    </row>
    <row r="55" spans="1:5" x14ac:dyDescent="0.35">
      <c r="A55" s="1">
        <v>35</v>
      </c>
      <c r="B55" s="2">
        <v>46091</v>
      </c>
      <c r="C55" s="8">
        <f t="shared" si="4"/>
        <v>4225.2983999999997</v>
      </c>
      <c r="D55" s="8">
        <f t="shared" si="1"/>
        <v>300.28059999999999</v>
      </c>
      <c r="E55" s="8">
        <f t="shared" si="3"/>
        <v>104967.65479999995</v>
      </c>
    </row>
    <row r="56" spans="1:5" x14ac:dyDescent="0.35">
      <c r="A56" s="1">
        <v>36</v>
      </c>
      <c r="B56" s="2">
        <v>46122</v>
      </c>
      <c r="C56" s="8">
        <f t="shared" si="4"/>
        <v>4236.9179999999997</v>
      </c>
      <c r="D56" s="8">
        <f t="shared" si="1"/>
        <v>288.661</v>
      </c>
      <c r="E56" s="8">
        <f t="shared" si="3"/>
        <v>100730.73679999994</v>
      </c>
    </row>
    <row r="57" spans="1:5" x14ac:dyDescent="0.35">
      <c r="A57" s="1">
        <v>37</v>
      </c>
      <c r="B57" s="2">
        <v>46152</v>
      </c>
      <c r="C57" s="8">
        <f t="shared" si="4"/>
        <v>4248.5694999999996</v>
      </c>
      <c r="D57" s="8">
        <f t="shared" si="1"/>
        <v>277.0095</v>
      </c>
      <c r="E57" s="8">
        <f t="shared" si="3"/>
        <v>96482.167299999943</v>
      </c>
    </row>
    <row r="58" spans="1:5" x14ac:dyDescent="0.35">
      <c r="A58" s="1">
        <v>38</v>
      </c>
      <c r="B58" s="2">
        <v>46183</v>
      </c>
      <c r="C58" s="8">
        <f t="shared" si="4"/>
        <v>4260.2530999999999</v>
      </c>
      <c r="D58" s="8">
        <f t="shared" si="1"/>
        <v>265.32589999999999</v>
      </c>
      <c r="E58" s="8">
        <f t="shared" si="3"/>
        <v>92221.914199999941</v>
      </c>
    </row>
    <row r="59" spans="1:5" x14ac:dyDescent="0.35">
      <c r="A59" s="1">
        <v>39</v>
      </c>
      <c r="B59" s="2">
        <v>46213</v>
      </c>
      <c r="C59" s="8">
        <f t="shared" si="4"/>
        <v>4271.9687999999996</v>
      </c>
      <c r="D59" s="8">
        <f t="shared" si="1"/>
        <v>253.61019999999999</v>
      </c>
      <c r="E59" s="8">
        <f t="shared" si="3"/>
        <v>87949.945399999939</v>
      </c>
    </row>
    <row r="60" spans="1:5" x14ac:dyDescent="0.35">
      <c r="A60" s="1">
        <v>40</v>
      </c>
      <c r="B60" s="2">
        <v>46244</v>
      </c>
      <c r="C60" s="8">
        <f t="shared" si="4"/>
        <v>4283.7166999999999</v>
      </c>
      <c r="D60" s="8">
        <f t="shared" si="1"/>
        <v>241.8623</v>
      </c>
      <c r="E60" s="8">
        <f t="shared" si="3"/>
        <v>83666.228699999934</v>
      </c>
    </row>
    <row r="61" spans="1:5" x14ac:dyDescent="0.35">
      <c r="A61" s="1">
        <v>41</v>
      </c>
      <c r="B61" s="2">
        <v>46275</v>
      </c>
      <c r="C61" s="8">
        <f t="shared" si="4"/>
        <v>4295.4969000000001</v>
      </c>
      <c r="D61" s="8">
        <f t="shared" si="1"/>
        <v>230.0821</v>
      </c>
      <c r="E61" s="8">
        <f t="shared" si="3"/>
        <v>79370.731799999936</v>
      </c>
    </row>
    <row r="62" spans="1:5" x14ac:dyDescent="0.35">
      <c r="A62" s="1">
        <v>42</v>
      </c>
      <c r="B62" s="2">
        <v>46305</v>
      </c>
      <c r="C62" s="8">
        <f t="shared" si="4"/>
        <v>4307.3094999999994</v>
      </c>
      <c r="D62" s="8">
        <f t="shared" si="1"/>
        <v>218.26949999999999</v>
      </c>
      <c r="E62" s="8">
        <f t="shared" si="3"/>
        <v>75063.422299999933</v>
      </c>
    </row>
    <row r="63" spans="1:5" x14ac:dyDescent="0.35">
      <c r="A63" s="1">
        <v>43</v>
      </c>
      <c r="B63" s="2">
        <v>46336</v>
      </c>
      <c r="C63" s="8">
        <f t="shared" si="4"/>
        <v>4319.1545999999998</v>
      </c>
      <c r="D63" s="8">
        <f t="shared" si="1"/>
        <v>206.42439999999999</v>
      </c>
      <c r="E63" s="8">
        <f t="shared" si="3"/>
        <v>70744.267699999938</v>
      </c>
    </row>
    <row r="64" spans="1:5" x14ac:dyDescent="0.35">
      <c r="A64" s="1">
        <v>44</v>
      </c>
      <c r="B64" s="2">
        <v>46366</v>
      </c>
      <c r="C64" s="8">
        <f t="shared" si="4"/>
        <v>4331.0322999999999</v>
      </c>
      <c r="D64" s="8">
        <f t="shared" si="1"/>
        <v>194.54669999999999</v>
      </c>
      <c r="E64" s="8">
        <f t="shared" si="3"/>
        <v>66413.235399999932</v>
      </c>
    </row>
    <row r="65" spans="1:5" x14ac:dyDescent="0.35">
      <c r="A65" s="1">
        <v>45</v>
      </c>
      <c r="B65" s="2">
        <v>46397</v>
      </c>
      <c r="C65" s="8">
        <f t="shared" si="4"/>
        <v>4342.9426999999996</v>
      </c>
      <c r="D65" s="8">
        <f t="shared" si="1"/>
        <v>182.63630000000001</v>
      </c>
      <c r="E65" s="8">
        <f t="shared" si="3"/>
        <v>62070.292699999933</v>
      </c>
    </row>
    <row r="66" spans="1:5" x14ac:dyDescent="0.35">
      <c r="A66" s="1">
        <v>46</v>
      </c>
      <c r="B66" s="2">
        <v>46428</v>
      </c>
      <c r="C66" s="8">
        <f t="shared" si="4"/>
        <v>4354.8856999999998</v>
      </c>
      <c r="D66" s="8">
        <f t="shared" si="1"/>
        <v>170.69329999999999</v>
      </c>
      <c r="E66" s="8">
        <f t="shared" si="3"/>
        <v>57715.406999999934</v>
      </c>
    </row>
    <row r="67" spans="1:5" x14ac:dyDescent="0.35">
      <c r="A67" s="1">
        <v>47</v>
      </c>
      <c r="B67" s="2">
        <v>46456</v>
      </c>
      <c r="C67" s="8">
        <f t="shared" ref="C67:C79" si="5">$D$1-D67</f>
        <v>4366.8616999999995</v>
      </c>
      <c r="D67" s="8">
        <f t="shared" si="1"/>
        <v>158.71729999999999</v>
      </c>
      <c r="E67" s="8">
        <f t="shared" ref="E67:E79" si="6">E66-C67</f>
        <v>53348.545299999932</v>
      </c>
    </row>
    <row r="68" spans="1:5" x14ac:dyDescent="0.35">
      <c r="A68" s="1">
        <v>48</v>
      </c>
      <c r="B68" s="2">
        <v>46487</v>
      </c>
      <c r="C68" s="8">
        <f t="shared" si="5"/>
        <v>4378.8705999999993</v>
      </c>
      <c r="D68" s="8">
        <f t="shared" si="1"/>
        <v>146.70840000000001</v>
      </c>
      <c r="E68" s="8">
        <f t="shared" si="6"/>
        <v>48969.67469999993</v>
      </c>
    </row>
    <row r="69" spans="1:5" x14ac:dyDescent="0.35">
      <c r="A69" s="1">
        <v>49</v>
      </c>
      <c r="B69" s="2">
        <v>46517</v>
      </c>
      <c r="C69" s="8">
        <f t="shared" si="5"/>
        <v>4390.9124000000002</v>
      </c>
      <c r="D69" s="8">
        <f t="shared" si="1"/>
        <v>134.66659999999999</v>
      </c>
      <c r="E69" s="8">
        <f t="shared" si="6"/>
        <v>44578.762299999929</v>
      </c>
    </row>
    <row r="70" spans="1:5" x14ac:dyDescent="0.35">
      <c r="A70" s="1">
        <v>50</v>
      </c>
      <c r="B70" s="2">
        <v>46548</v>
      </c>
      <c r="C70" s="8">
        <f t="shared" si="5"/>
        <v>4402.9874999999993</v>
      </c>
      <c r="D70" s="8">
        <f t="shared" si="1"/>
        <v>122.5915</v>
      </c>
      <c r="E70" s="8">
        <f t="shared" si="6"/>
        <v>40175.774799999926</v>
      </c>
    </row>
    <row r="71" spans="1:5" x14ac:dyDescent="0.35">
      <c r="A71" s="1">
        <v>51</v>
      </c>
      <c r="B71" s="2">
        <v>46578</v>
      </c>
      <c r="C71" s="8">
        <f t="shared" si="5"/>
        <v>4415.0956999999999</v>
      </c>
      <c r="D71" s="8">
        <f t="shared" si="1"/>
        <v>110.4833</v>
      </c>
      <c r="E71" s="8">
        <f t="shared" si="6"/>
        <v>35760.679099999928</v>
      </c>
    </row>
    <row r="72" spans="1:5" x14ac:dyDescent="0.35">
      <c r="A72" s="1">
        <v>52</v>
      </c>
      <c r="B72" s="2">
        <v>46609</v>
      </c>
      <c r="C72" s="8">
        <f t="shared" si="5"/>
        <v>4427.2371999999996</v>
      </c>
      <c r="D72" s="8">
        <f t="shared" si="1"/>
        <v>98.341800000000006</v>
      </c>
      <c r="E72" s="8">
        <f t="shared" si="6"/>
        <v>31333.441899999929</v>
      </c>
    </row>
    <row r="73" spans="1:5" x14ac:dyDescent="0.35">
      <c r="A73" s="1">
        <v>53</v>
      </c>
      <c r="B73" s="2">
        <v>46640</v>
      </c>
      <c r="C73" s="8">
        <f t="shared" si="5"/>
        <v>4439.4120999999996</v>
      </c>
      <c r="D73" s="8">
        <f t="shared" ref="D73:D79" si="7">TRUNC(E72*$B$2/$B$4,4)</f>
        <v>86.166899999999998</v>
      </c>
      <c r="E73" s="8">
        <f t="shared" si="6"/>
        <v>26894.029799999931</v>
      </c>
    </row>
    <row r="74" spans="1:5" x14ac:dyDescent="0.35">
      <c r="A74" s="1">
        <v>54</v>
      </c>
      <c r="B74" s="2">
        <v>46670</v>
      </c>
      <c r="C74" s="8">
        <f t="shared" si="5"/>
        <v>4451.6205</v>
      </c>
      <c r="D74" s="8">
        <f t="shared" si="7"/>
        <v>73.958500000000001</v>
      </c>
      <c r="E74" s="8">
        <f t="shared" si="6"/>
        <v>22442.40929999993</v>
      </c>
    </row>
    <row r="75" spans="1:5" x14ac:dyDescent="0.35">
      <c r="A75" s="1">
        <v>55</v>
      </c>
      <c r="B75" s="2">
        <v>46701</v>
      </c>
      <c r="C75" s="8">
        <f t="shared" si="5"/>
        <v>4463.8624</v>
      </c>
      <c r="D75" s="8">
        <f t="shared" si="7"/>
        <v>61.7166</v>
      </c>
      <c r="E75" s="8">
        <f t="shared" si="6"/>
        <v>17978.546899999928</v>
      </c>
    </row>
    <row r="76" spans="1:5" x14ac:dyDescent="0.35">
      <c r="A76" s="1">
        <v>56</v>
      </c>
      <c r="B76" s="2">
        <v>46731</v>
      </c>
      <c r="C76" s="8">
        <f t="shared" si="5"/>
        <v>4476.1379999999999</v>
      </c>
      <c r="D76" s="8">
        <f t="shared" si="7"/>
        <v>49.441000000000003</v>
      </c>
      <c r="E76" s="8">
        <f t="shared" si="6"/>
        <v>13502.408899999929</v>
      </c>
    </row>
    <row r="77" spans="1:5" x14ac:dyDescent="0.35">
      <c r="A77" s="1">
        <v>57</v>
      </c>
      <c r="B77" s="2">
        <v>46762</v>
      </c>
      <c r="C77" s="8">
        <f t="shared" si="5"/>
        <v>4488.4474</v>
      </c>
      <c r="D77" s="8">
        <f t="shared" si="7"/>
        <v>37.131599999999999</v>
      </c>
      <c r="E77" s="8">
        <f t="shared" si="6"/>
        <v>9013.9614999999285</v>
      </c>
    </row>
    <row r="78" spans="1:5" x14ac:dyDescent="0.35">
      <c r="A78" s="1">
        <v>58</v>
      </c>
      <c r="B78" s="2">
        <v>46793</v>
      </c>
      <c r="C78" s="8">
        <f t="shared" si="5"/>
        <v>4500.7906999999996</v>
      </c>
      <c r="D78" s="8">
        <f t="shared" si="7"/>
        <v>24.7883</v>
      </c>
      <c r="E78" s="8">
        <f t="shared" si="6"/>
        <v>4513.1707999999289</v>
      </c>
    </row>
    <row r="79" spans="1:5" x14ac:dyDescent="0.35">
      <c r="A79" s="1">
        <v>59</v>
      </c>
      <c r="B79" s="2">
        <v>46822</v>
      </c>
      <c r="C79" s="8">
        <f t="shared" si="5"/>
        <v>4513.1678000000002</v>
      </c>
      <c r="D79" s="8">
        <f t="shared" si="7"/>
        <v>12.411199999999999</v>
      </c>
      <c r="E79" s="8">
        <f t="shared" si="6"/>
        <v>2.999999928761099E-3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_92.07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2025-08-10T22:25:57Z</dcterms:created>
  <dcterms:modified xsi:type="dcterms:W3CDTF">2025-08-10T22:54:52Z</dcterms:modified>
  <cp:category/>
  <cp:contentStatus/>
</cp:coreProperties>
</file>