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4F4BF75F-DC4A-D44A-BD9E-8939FC35B1DE}" xr6:coauthVersionLast="43" xr6:coauthVersionMax="43" xr10:uidLastSave="{00000000-0000-0000-0000-000000000000}"/>
  <bookViews>
    <workbookView xWindow="6740" yWindow="540" windowWidth="15420" windowHeight="12840" xr2:uid="{00000000-000D-0000-FFFF-FFFF00000000}"/>
  </bookViews>
  <sheets>
    <sheet name="2018-9" sheetId="1" r:id="rId1"/>
    <sheet name="2018-11-a" sheetId="2" r:id="rId2"/>
    <sheet name="2018-11-b" sheetId="3" r:id="rId3"/>
  </sheets>
  <definedNames>
    <definedName name="_xlnm._FilterDatabase" localSheetId="1" hidden="1">'2018-11-a'!$A$1:$AG$12</definedName>
    <definedName name="_xlnm._FilterDatabase" localSheetId="2" hidden="1">'2018-11-b'!$A$1:$AG$13</definedName>
    <definedName name="_xlnm._FilterDatabase" localSheetId="0" hidden="1">'2018-9'!$A$1:$AF$45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45" i="1" l="1"/>
  <c r="V44" i="1"/>
  <c r="V20" i="1"/>
  <c r="V19" i="1"/>
  <c r="V15" i="1"/>
  <c r="AG12" i="2" l="1"/>
  <c r="AG11" i="2"/>
</calcChain>
</file>

<file path=xl/sharedStrings.xml><?xml version="1.0" encoding="utf-8"?>
<sst xmlns="http://schemas.openxmlformats.org/spreadsheetml/2006/main" count="749" uniqueCount="211">
  <si>
    <t>上会项目名称</t>
    <phoneticPr fontId="2" type="noConversion"/>
  </si>
  <si>
    <t>城市</t>
    <phoneticPr fontId="2" type="noConversion"/>
  </si>
  <si>
    <t>获取方式</t>
  </si>
  <si>
    <t>销售物业/股东方毛利率</t>
    <phoneticPr fontId="2" type="noConversion"/>
  </si>
  <si>
    <t>销售物业/股东方净利率</t>
    <phoneticPr fontId="2" type="noConversion"/>
  </si>
  <si>
    <t>销售物业/股东方IRR</t>
    <phoneticPr fontId="2" type="noConversion"/>
  </si>
  <si>
    <t>货地比</t>
  </si>
  <si>
    <t>销售物业开盘周期</t>
  </si>
  <si>
    <t>销售物业经营性现金流平衡周期</t>
  </si>
  <si>
    <t>当/次年累计销售比例</t>
    <phoneticPr fontId="2" type="noConversion"/>
  </si>
  <si>
    <t>次年/第三年利润累计结算比例</t>
    <phoneticPr fontId="2" type="noConversion"/>
  </si>
  <si>
    <t>保证金比例</t>
    <phoneticPr fontId="2" type="noConversion"/>
  </si>
  <si>
    <t>土地款支付节奏</t>
    <phoneticPr fontId="2" type="noConversion"/>
  </si>
  <si>
    <t>风险扣分</t>
    <phoneticPr fontId="2" type="noConversion"/>
  </si>
  <si>
    <t>青岛</t>
    <phoneticPr fontId="2" type="noConversion"/>
  </si>
  <si>
    <t>招拍挂</t>
    <phoneticPr fontId="2" type="noConversion"/>
  </si>
  <si>
    <t>通过</t>
    <phoneticPr fontId="2" type="noConversion"/>
  </si>
  <si>
    <t>胶州</t>
    <phoneticPr fontId="2" type="noConversion"/>
  </si>
  <si>
    <t>收并购</t>
    <phoneticPr fontId="2" type="noConversion"/>
  </si>
  <si>
    <t>赣州</t>
    <phoneticPr fontId="2" type="noConversion"/>
  </si>
  <si>
    <t>收并购</t>
    <phoneticPr fontId="2" type="noConversion"/>
  </si>
  <si>
    <t>通过</t>
    <phoneticPr fontId="2" type="noConversion"/>
  </si>
  <si>
    <t>沧州</t>
    <phoneticPr fontId="2" type="noConversion"/>
  </si>
  <si>
    <t>南京</t>
    <phoneticPr fontId="2" type="noConversion"/>
  </si>
  <si>
    <t>招拍挂</t>
    <phoneticPr fontId="2" type="noConversion"/>
  </si>
  <si>
    <t>芜湖</t>
    <phoneticPr fontId="2" type="noConversion"/>
  </si>
  <si>
    <t>否决</t>
    <phoneticPr fontId="2" type="noConversion"/>
  </si>
  <si>
    <t>蚌埠</t>
    <phoneticPr fontId="2" type="noConversion"/>
  </si>
  <si>
    <t>常熟</t>
    <phoneticPr fontId="2" type="noConversion"/>
  </si>
  <si>
    <t>无锡</t>
    <phoneticPr fontId="2" type="noConversion"/>
  </si>
  <si>
    <t>泰安</t>
    <phoneticPr fontId="2" type="noConversion"/>
  </si>
  <si>
    <t>济宁</t>
    <phoneticPr fontId="2" type="noConversion"/>
  </si>
  <si>
    <t>大连</t>
    <phoneticPr fontId="2" type="noConversion"/>
  </si>
  <si>
    <t>东莞</t>
  </si>
  <si>
    <t>佛山</t>
    <phoneticPr fontId="2" type="noConversion"/>
  </si>
  <si>
    <t>贵阳</t>
    <phoneticPr fontId="2" type="noConversion"/>
  </si>
  <si>
    <t>九江</t>
    <phoneticPr fontId="2" type="noConversion"/>
  </si>
  <si>
    <t>香港</t>
    <phoneticPr fontId="2" type="noConversion"/>
  </si>
  <si>
    <t>咸阳</t>
    <phoneticPr fontId="2" type="noConversion"/>
  </si>
  <si>
    <t>杭州</t>
    <phoneticPr fontId="2" type="noConversion"/>
  </si>
  <si>
    <t>宁波</t>
  </si>
  <si>
    <t>常德</t>
    <phoneticPr fontId="2" type="noConversion"/>
  </si>
  <si>
    <t>通过</t>
    <phoneticPr fontId="2" type="noConversion"/>
  </si>
  <si>
    <t>株洲</t>
    <phoneticPr fontId="2" type="noConversion"/>
  </si>
  <si>
    <t>株洲</t>
    <phoneticPr fontId="2" type="noConversion"/>
  </si>
  <si>
    <t>重庆</t>
    <phoneticPr fontId="2" type="noConversion"/>
  </si>
  <si>
    <t>招拍挂</t>
    <phoneticPr fontId="2" type="noConversion"/>
  </si>
  <si>
    <t>北海</t>
    <phoneticPr fontId="2" type="noConversion"/>
  </si>
  <si>
    <t>通过</t>
    <phoneticPr fontId="2" type="noConversion"/>
  </si>
  <si>
    <t>结果</t>
    <phoneticPr fontId="2" type="noConversion"/>
  </si>
  <si>
    <t>参拍</t>
    <phoneticPr fontId="2" type="noConversion"/>
  </si>
  <si>
    <t>参拍</t>
    <phoneticPr fontId="2" type="noConversion"/>
  </si>
  <si>
    <t>参拍</t>
    <phoneticPr fontId="2" type="noConversion"/>
  </si>
  <si>
    <t>参拍</t>
    <phoneticPr fontId="2" type="noConversion"/>
  </si>
  <si>
    <t>计算得分参考</t>
    <phoneticPr fontId="2" type="noConversion"/>
  </si>
  <si>
    <t>区域公司</t>
    <phoneticPr fontId="2" type="noConversion"/>
  </si>
  <si>
    <t>青岛区域</t>
  </si>
  <si>
    <t>苏州区域</t>
    <phoneticPr fontId="2" type="noConversion"/>
  </si>
  <si>
    <t>赣州区域</t>
  </si>
  <si>
    <t>北京区域</t>
  </si>
  <si>
    <t>南京区域</t>
  </si>
  <si>
    <t>合肥区域</t>
  </si>
  <si>
    <t>苏南区域</t>
  </si>
  <si>
    <t>济南区域</t>
  </si>
  <si>
    <t>大连区域</t>
  </si>
  <si>
    <t>广州区域</t>
  </si>
  <si>
    <t>贵阳区域</t>
  </si>
  <si>
    <t>南昌区域</t>
  </si>
  <si>
    <t>深圳区域</t>
  </si>
  <si>
    <t>西安区域</t>
  </si>
  <si>
    <t>浙江区域</t>
  </si>
  <si>
    <t>长沙区域</t>
  </si>
  <si>
    <t>重庆区域</t>
  </si>
  <si>
    <t>海南区域</t>
  </si>
  <si>
    <t>2017年BSC</t>
    <phoneticPr fontId="2" type="noConversion"/>
  </si>
  <si>
    <t>2018年1-7月供货</t>
    <phoneticPr fontId="2" type="noConversion"/>
  </si>
  <si>
    <t>2018年1-7月签约</t>
    <phoneticPr fontId="2" type="noConversion"/>
  </si>
  <si>
    <t>2018年1-7月回款</t>
    <phoneticPr fontId="2" type="noConversion"/>
  </si>
  <si>
    <t>启动会奖惩
（至18年8月）</t>
  </si>
  <si>
    <t>开盘靠谱度
（至18年8月）</t>
  </si>
  <si>
    <t>土储去化情况</t>
    <phoneticPr fontId="2" type="noConversion"/>
  </si>
  <si>
    <t>新城市筹备组</t>
    <phoneticPr fontId="2" type="noConversion"/>
  </si>
  <si>
    <t>新城市筹备组</t>
    <phoneticPr fontId="2" type="noConversion"/>
  </si>
  <si>
    <t>城市能级</t>
    <phoneticPr fontId="2" type="noConversion"/>
  </si>
  <si>
    <t>市场时机</t>
    <phoneticPr fontId="2" type="noConversion"/>
  </si>
  <si>
    <t>一线</t>
  </si>
  <si>
    <t>一线</t>
    <phoneticPr fontId="2" type="noConversion"/>
  </si>
  <si>
    <t>强三线</t>
  </si>
  <si>
    <t>普通三线</t>
  </si>
  <si>
    <t>普通三线</t>
    <phoneticPr fontId="2" type="noConversion"/>
  </si>
  <si>
    <t>传统强二线</t>
  </si>
  <si>
    <t>新晋二线</t>
  </si>
  <si>
    <t>纯行政二线</t>
  </si>
  <si>
    <t>其他三线</t>
  </si>
  <si>
    <t>高位盘整</t>
  </si>
  <si>
    <t>落</t>
  </si>
  <si>
    <t>落</t>
    <phoneticPr fontId="2" type="noConversion"/>
  </si>
  <si>
    <t>落稳</t>
  </si>
  <si>
    <t>板块属性</t>
  </si>
  <si>
    <t>板块发展趋势</t>
  </si>
  <si>
    <t>市场定价评分</t>
  </si>
  <si>
    <t>限价评分</t>
  </si>
  <si>
    <t>销量评分</t>
  </si>
  <si>
    <t>落地性评分</t>
  </si>
  <si>
    <t>升/平</t>
    <phoneticPr fontId="2" type="noConversion"/>
  </si>
  <si>
    <t>T/U</t>
  </si>
  <si>
    <t>C2</t>
  </si>
  <si>
    <t>O2</t>
  </si>
  <si>
    <t>C1</t>
  </si>
  <si>
    <t>O1</t>
  </si>
  <si>
    <t>U2</t>
  </si>
  <si>
    <t>低于市场价</t>
  </si>
  <si>
    <t>无限价/有政府认可突破手段</t>
  </si>
  <si>
    <t>增幅20%以下</t>
  </si>
  <si>
    <t>不突破现有设计指标</t>
  </si>
  <si>
    <t>U2</t>
    <phoneticPr fontId="2" type="noConversion"/>
  </si>
  <si>
    <t>平</t>
    <phoneticPr fontId="2" type="noConversion"/>
  </si>
  <si>
    <t>低于市场价</t>
    <phoneticPr fontId="2" type="noConversion"/>
  </si>
  <si>
    <t>无限价/有政府认可突破手段</t>
    <phoneticPr fontId="2" type="noConversion"/>
  </si>
  <si>
    <t>增幅20%以下</t>
    <phoneticPr fontId="2" type="noConversion"/>
  </si>
  <si>
    <t>不突破现有设计指标</t>
    <phoneticPr fontId="2" type="noConversion"/>
  </si>
  <si>
    <t>U1</t>
  </si>
  <si>
    <t>拿地时间</t>
    <phoneticPr fontId="2" type="noConversion"/>
  </si>
  <si>
    <t>一二线突破限价&gt;30%</t>
  </si>
  <si>
    <t>U3</t>
  </si>
  <si>
    <t>一二线增幅≤10%</t>
  </si>
  <si>
    <t>一二线突破限价5%以内</t>
  </si>
  <si>
    <t>增幅20-40%</t>
  </si>
  <si>
    <t>常州</t>
    <phoneticPr fontId="2" type="noConversion"/>
  </si>
  <si>
    <t>公开市场</t>
    <phoneticPr fontId="2" type="noConversion"/>
  </si>
  <si>
    <t>深圳</t>
    <phoneticPr fontId="2" type="noConversion"/>
  </si>
  <si>
    <t>公开市场</t>
    <phoneticPr fontId="2" type="noConversion"/>
  </si>
  <si>
    <t>广州</t>
    <phoneticPr fontId="2" type="noConversion"/>
  </si>
  <si>
    <t>公开市场</t>
    <phoneticPr fontId="2" type="noConversion"/>
  </si>
  <si>
    <t>公开市场</t>
    <phoneticPr fontId="2" type="noConversion"/>
  </si>
  <si>
    <t>大连</t>
    <phoneticPr fontId="2" type="noConversion"/>
  </si>
  <si>
    <t>北京</t>
    <phoneticPr fontId="2" type="noConversion"/>
  </si>
  <si>
    <t>北京</t>
    <phoneticPr fontId="2" type="noConversion"/>
  </si>
  <si>
    <t>公开市场</t>
    <phoneticPr fontId="2" type="noConversion"/>
  </si>
  <si>
    <t>青岛</t>
    <phoneticPr fontId="2" type="noConversion"/>
  </si>
  <si>
    <t>收并购</t>
    <phoneticPr fontId="2" type="noConversion"/>
  </si>
  <si>
    <t>升</t>
    <phoneticPr fontId="2" type="noConversion"/>
  </si>
  <si>
    <t>升</t>
    <phoneticPr fontId="2" type="noConversion"/>
  </si>
  <si>
    <t>2018Q2-Q4</t>
    <phoneticPr fontId="2" type="noConversion"/>
  </si>
  <si>
    <t>2018Q2-Q4</t>
    <phoneticPr fontId="2" type="noConversion"/>
  </si>
  <si>
    <t>2018Q2-Q4</t>
    <phoneticPr fontId="2" type="noConversion"/>
  </si>
  <si>
    <t>2019Q1</t>
    <phoneticPr fontId="2" type="noConversion"/>
  </si>
  <si>
    <t>2019Q1</t>
    <phoneticPr fontId="2" type="noConversion"/>
  </si>
  <si>
    <t>否决</t>
    <phoneticPr fontId="2" type="noConversion"/>
  </si>
  <si>
    <t>通过</t>
    <phoneticPr fontId="2" type="noConversion"/>
  </si>
  <si>
    <t>通过</t>
    <phoneticPr fontId="2" type="noConversion"/>
  </si>
  <si>
    <t>通过</t>
    <phoneticPr fontId="2" type="noConversion"/>
  </si>
  <si>
    <t>否决</t>
    <phoneticPr fontId="2" type="noConversion"/>
  </si>
  <si>
    <t>苏州</t>
    <phoneticPr fontId="2" type="noConversion"/>
  </si>
  <si>
    <t>合肥</t>
    <phoneticPr fontId="2" type="noConversion"/>
  </si>
  <si>
    <t>绍兴</t>
    <phoneticPr fontId="2" type="noConversion"/>
  </si>
  <si>
    <t>沪苏区域</t>
    <phoneticPr fontId="2" type="noConversion"/>
  </si>
  <si>
    <t>南宁区域</t>
    <phoneticPr fontId="2" type="noConversion"/>
  </si>
  <si>
    <t>大连区域</t>
    <phoneticPr fontId="2" type="noConversion"/>
  </si>
  <si>
    <t>福州区域</t>
    <phoneticPr fontId="2" type="noConversion"/>
  </si>
  <si>
    <t>广州区域</t>
    <phoneticPr fontId="2" type="noConversion"/>
  </si>
  <si>
    <t>合肥区域</t>
    <phoneticPr fontId="2" type="noConversion"/>
  </si>
  <si>
    <t>深圳区域</t>
    <phoneticPr fontId="2" type="noConversion"/>
  </si>
  <si>
    <t>浙江区域</t>
    <phoneticPr fontId="2" type="noConversion"/>
  </si>
  <si>
    <t>2018Q2-Q4</t>
    <phoneticPr fontId="2" type="noConversion"/>
  </si>
  <si>
    <t>一二线增幅≤10%</t>
    <phoneticPr fontId="2" type="noConversion"/>
  </si>
  <si>
    <t>一二线突破限价5%以内</t>
    <phoneticPr fontId="2" type="noConversion"/>
  </si>
  <si>
    <t>增幅20%以下</t>
    <phoneticPr fontId="2" type="noConversion"/>
  </si>
  <si>
    <t>上海</t>
    <phoneticPr fontId="2" type="noConversion"/>
  </si>
  <si>
    <t>公开市场</t>
    <phoneticPr fontId="2" type="noConversion"/>
  </si>
  <si>
    <t>2018Q2-Q4</t>
    <phoneticPr fontId="2" type="noConversion"/>
  </si>
  <si>
    <t>O1</t>
    <phoneticPr fontId="2" type="noConversion"/>
  </si>
  <si>
    <t>南宁</t>
    <phoneticPr fontId="2" type="noConversion"/>
  </si>
  <si>
    <t>C2</t>
    <phoneticPr fontId="2" type="noConversion"/>
  </si>
  <si>
    <t>增幅20-40%</t>
    <phoneticPr fontId="2" type="noConversion"/>
  </si>
  <si>
    <t>不突破现有设计指标</t>
    <phoneticPr fontId="2" type="noConversion"/>
  </si>
  <si>
    <t>大连</t>
    <phoneticPr fontId="2" type="noConversion"/>
  </si>
  <si>
    <t>福州</t>
    <phoneticPr fontId="2" type="noConversion"/>
  </si>
  <si>
    <t>T1</t>
    <phoneticPr fontId="2" type="noConversion"/>
  </si>
  <si>
    <t>无限价/有政府认可突破手段</t>
    <phoneticPr fontId="2" type="noConversion"/>
  </si>
  <si>
    <t>广州</t>
    <phoneticPr fontId="2" type="noConversion"/>
  </si>
  <si>
    <t>U1</t>
    <phoneticPr fontId="2" type="noConversion"/>
  </si>
  <si>
    <t>低于市场价</t>
    <phoneticPr fontId="2" type="noConversion"/>
  </si>
  <si>
    <t>一二线突破限价5%以内</t>
    <phoneticPr fontId="2" type="noConversion"/>
  </si>
  <si>
    <t>T2</t>
    <phoneticPr fontId="2" type="noConversion"/>
  </si>
  <si>
    <t>深圳</t>
    <phoneticPr fontId="2" type="noConversion"/>
  </si>
  <si>
    <t>2019Q1</t>
    <phoneticPr fontId="2" type="noConversion"/>
  </si>
  <si>
    <t>增幅40%以上</t>
    <phoneticPr fontId="2" type="noConversion"/>
  </si>
  <si>
    <t>落稳</t>
    <phoneticPr fontId="2" type="noConversion"/>
  </si>
  <si>
    <t>落</t>
    <phoneticPr fontId="2" type="noConversion"/>
  </si>
  <si>
    <t>落稳</t>
    <phoneticPr fontId="2" type="noConversion"/>
  </si>
  <si>
    <t>西安</t>
    <phoneticPr fontId="2" type="noConversion"/>
  </si>
  <si>
    <t>西安区域</t>
    <phoneticPr fontId="2" type="noConversion"/>
  </si>
  <si>
    <t>收并购</t>
    <phoneticPr fontId="2" type="noConversion"/>
  </si>
  <si>
    <t>2018Q2-Q4</t>
    <phoneticPr fontId="2" type="noConversion"/>
  </si>
  <si>
    <t>C2</t>
    <phoneticPr fontId="2" type="noConversion"/>
  </si>
  <si>
    <t>平</t>
    <phoneticPr fontId="2" type="noConversion"/>
  </si>
  <si>
    <t>一二线增幅≤10%</t>
    <phoneticPr fontId="2" type="noConversion"/>
  </si>
  <si>
    <t>无限价/有政府认可突破手段</t>
    <phoneticPr fontId="2" type="noConversion"/>
  </si>
  <si>
    <t>增幅20%以下</t>
    <phoneticPr fontId="2" type="noConversion"/>
  </si>
  <si>
    <t>不突破现有设计指标</t>
    <phoneticPr fontId="2" type="noConversion"/>
  </si>
  <si>
    <t>公开市场</t>
    <phoneticPr fontId="2" type="noConversion"/>
  </si>
  <si>
    <t>C2</t>
    <phoneticPr fontId="2" type="noConversion"/>
  </si>
  <si>
    <t>升</t>
    <phoneticPr fontId="2" type="noConversion"/>
  </si>
  <si>
    <t>低于市场价</t>
    <phoneticPr fontId="2" type="noConversion"/>
  </si>
  <si>
    <t>一二线突破限价5%以内</t>
    <phoneticPr fontId="2" type="noConversion"/>
  </si>
  <si>
    <t>不突破现有设计指标</t>
    <phoneticPr fontId="2" type="noConversion"/>
  </si>
  <si>
    <t>通过</t>
    <phoneticPr fontId="2" type="noConversion"/>
  </si>
  <si>
    <t>否决</t>
    <phoneticPr fontId="2" type="noConversion"/>
  </si>
  <si>
    <t>参拍</t>
    <phoneticPr fontId="2" type="noConversion"/>
  </si>
  <si>
    <t>否决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</si>
</sst>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* #,##0.00_ ;_ * \-#,##0.00_ ;_ * &quot;-&quot;??_ ;_ @_ "/>
    <numFmt numFmtId="177" formatCode="0.0000_ "/>
    <numFmt numFmtId="178" formatCode="0.00_ "/>
    <numFmt numFmtId="179" formatCode="_ * #,##0.0000_ ;_ * \-#,##0.0000_ ;_ * &quot;-&quot;??_ ;_ @_ "/>
  </numFmts>
  <fonts count="7">
    <font>
      <sz val="11"/>
      <color theme="1"/>
      <name val="宋体"/>
      <family val="2"/>
      <scheme val="minor"/>
    </font>
    <font>
      <sz val="10"/>
      <color theme="1"/>
      <name val="华文楷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</borders>
  <cellStyleXfs count="3">
    <xf numFmtId="0" fontId="0" fillId="0" borderId="0"/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9" fontId="3" fillId="3" borderId="0" xfId="0" applyNumberFormat="1" applyFont="1" applyFill="1" applyBorder="1" applyAlignment="1">
      <alignment horizontal="center" vertical="center"/>
    </xf>
    <xf numFmtId="0" fontId="4" fillId="0" borderId="0" xfId="0" applyFont="1"/>
    <xf numFmtId="177" fontId="4" fillId="0" borderId="0" xfId="0" applyNumberFormat="1" applyFont="1"/>
    <xf numFmtId="0" fontId="5" fillId="3" borderId="1" xfId="0" applyFont="1" applyFill="1" applyBorder="1" applyAlignment="1">
      <alignment horizontal="center" vertical="center" wrapText="1"/>
    </xf>
    <xf numFmtId="10" fontId="5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178" fontId="4" fillId="0" borderId="0" xfId="0" applyNumberFormat="1" applyFont="1"/>
    <xf numFmtId="179" fontId="1" fillId="2" borderId="2" xfId="1" applyNumberFormat="1" applyFont="1" applyFill="1" applyBorder="1" applyAlignment="1">
      <alignment horizontal="center" vertical="center" wrapText="1"/>
    </xf>
    <xf numFmtId="179" fontId="3" fillId="3" borderId="0" xfId="1" applyNumberFormat="1" applyFont="1" applyFill="1" applyBorder="1" applyAlignment="1">
      <alignment horizontal="center" vertical="center"/>
    </xf>
    <xf numFmtId="179" fontId="0" fillId="0" borderId="0" xfId="1" applyNumberFormat="1" applyFont="1" applyAlignment="1"/>
    <xf numFmtId="0" fontId="1" fillId="2" borderId="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0" fontId="3" fillId="3" borderId="1" xfId="2" applyNumberFormat="1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"/>
  <sheetViews>
    <sheetView tabSelected="1" zoomScaleNormal="100" workbookViewId="0">
      <selection activeCell="V45" sqref="V45"/>
    </sheetView>
  </sheetViews>
  <sheetFormatPr baseColWidth="10" defaultColWidth="8.83203125" defaultRowHeight="14"/>
  <cols>
    <col min="1" max="1" width="15.33203125" bestFit="1" customWidth="1"/>
    <col min="2" max="2" width="12.33203125" customWidth="1"/>
    <col min="3" max="3" width="15.1640625" customWidth="1"/>
    <col min="22" max="22" width="10.5" style="20" bestFit="1" customWidth="1"/>
    <col min="32" max="32" width="9.5" bestFit="1" customWidth="1"/>
  </cols>
  <sheetData>
    <row r="1" spans="1:32" ht="60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3" t="s">
        <v>13</v>
      </c>
      <c r="P1" s="2" t="s">
        <v>74</v>
      </c>
      <c r="Q1" s="2" t="s">
        <v>75</v>
      </c>
      <c r="R1" s="2" t="s">
        <v>76</v>
      </c>
      <c r="S1" s="2" t="s">
        <v>77</v>
      </c>
      <c r="T1" s="14" t="s">
        <v>78</v>
      </c>
      <c r="U1" s="14" t="s">
        <v>79</v>
      </c>
      <c r="V1" s="18" t="s">
        <v>80</v>
      </c>
      <c r="W1" s="2" t="s">
        <v>83</v>
      </c>
      <c r="X1" s="2" t="s">
        <v>84</v>
      </c>
      <c r="Y1" s="2" t="s">
        <v>98</v>
      </c>
      <c r="Z1" s="2" t="s">
        <v>99</v>
      </c>
      <c r="AA1" s="2" t="s">
        <v>100</v>
      </c>
      <c r="AB1" s="2" t="s">
        <v>101</v>
      </c>
      <c r="AC1" s="2" t="s">
        <v>102</v>
      </c>
      <c r="AD1" s="2" t="s">
        <v>103</v>
      </c>
      <c r="AE1" s="2" t="s">
        <v>49</v>
      </c>
      <c r="AF1" s="3" t="s">
        <v>54</v>
      </c>
    </row>
    <row r="2" spans="1:32" ht="17">
      <c r="A2" s="4">
        <v>1</v>
      </c>
      <c r="B2" s="5" t="s">
        <v>14</v>
      </c>
      <c r="C2" s="5" t="s">
        <v>56</v>
      </c>
      <c r="D2" s="5" t="s">
        <v>15</v>
      </c>
      <c r="E2" s="6">
        <v>0.2142</v>
      </c>
      <c r="F2" s="6">
        <v>0.1203</v>
      </c>
      <c r="G2" s="6">
        <v>0.28539999999999999</v>
      </c>
      <c r="H2" s="5">
        <v>2.63</v>
      </c>
      <c r="I2" s="5">
        <v>9</v>
      </c>
      <c r="J2" s="5">
        <v>15</v>
      </c>
      <c r="K2" s="6">
        <v>0.93100000000000005</v>
      </c>
      <c r="L2" s="6">
        <v>1.036</v>
      </c>
      <c r="M2" s="6">
        <v>0.74</v>
      </c>
      <c r="N2" s="5">
        <v>1</v>
      </c>
      <c r="O2" s="5">
        <v>0</v>
      </c>
      <c r="P2" s="7">
        <v>100.7</v>
      </c>
      <c r="Q2" s="8">
        <v>1.1499999999999999</v>
      </c>
      <c r="R2" s="8">
        <v>1.1673136398833406</v>
      </c>
      <c r="S2" s="8">
        <v>0.95623603628369636</v>
      </c>
      <c r="T2" s="7">
        <v>0</v>
      </c>
      <c r="U2" s="7">
        <v>6</v>
      </c>
      <c r="V2" s="19">
        <v>1.2</v>
      </c>
      <c r="W2" s="7" t="s">
        <v>90</v>
      </c>
      <c r="X2" s="7" t="s">
        <v>95</v>
      </c>
      <c r="Y2" s="7" t="s">
        <v>105</v>
      </c>
      <c r="Z2" s="7" t="s">
        <v>104</v>
      </c>
      <c r="AA2" s="7">
        <v>90</v>
      </c>
      <c r="AB2" s="7">
        <v>100</v>
      </c>
      <c r="AC2" s="7">
        <v>100</v>
      </c>
      <c r="AD2" s="7">
        <v>0</v>
      </c>
      <c r="AE2" s="9" t="s">
        <v>48</v>
      </c>
      <c r="AF2" s="10">
        <v>84.669933333333333</v>
      </c>
    </row>
    <row r="3" spans="1:32" ht="17">
      <c r="A3" s="4">
        <v>2</v>
      </c>
      <c r="B3" s="5" t="s">
        <v>14</v>
      </c>
      <c r="C3" s="5" t="s">
        <v>56</v>
      </c>
      <c r="D3" s="5" t="s">
        <v>15</v>
      </c>
      <c r="E3" s="6">
        <v>0.2145</v>
      </c>
      <c r="F3" s="6">
        <v>0.12</v>
      </c>
      <c r="G3" s="6">
        <v>0.23699999999999999</v>
      </c>
      <c r="H3" s="5">
        <v>3</v>
      </c>
      <c r="I3" s="5">
        <v>11</v>
      </c>
      <c r="J3" s="5">
        <v>18</v>
      </c>
      <c r="K3" s="6">
        <v>0.7</v>
      </c>
      <c r="L3" s="6">
        <v>0.86</v>
      </c>
      <c r="M3" s="6">
        <v>0.74262204993390668</v>
      </c>
      <c r="N3" s="5">
        <v>3</v>
      </c>
      <c r="O3" s="5">
        <v>0</v>
      </c>
      <c r="P3" s="7">
        <v>100.7</v>
      </c>
      <c r="Q3" s="8">
        <v>1.1499999999999999</v>
      </c>
      <c r="R3" s="8">
        <v>1.1673136398833406</v>
      </c>
      <c r="S3" s="8">
        <v>0.95623603628369636</v>
      </c>
      <c r="T3" s="7">
        <v>0</v>
      </c>
      <c r="U3" s="7">
        <v>6</v>
      </c>
      <c r="V3" s="19">
        <v>1.2</v>
      </c>
      <c r="W3" s="7" t="s">
        <v>90</v>
      </c>
      <c r="X3" s="7" t="s">
        <v>95</v>
      </c>
      <c r="Y3" s="7" t="s">
        <v>106</v>
      </c>
      <c r="Z3" s="7" t="s">
        <v>104</v>
      </c>
      <c r="AA3" s="7">
        <v>90.000000000000014</v>
      </c>
      <c r="AB3" s="7">
        <v>100</v>
      </c>
      <c r="AC3" s="7">
        <v>100</v>
      </c>
      <c r="AD3" s="7">
        <v>0</v>
      </c>
      <c r="AE3" s="9" t="s">
        <v>16</v>
      </c>
      <c r="AF3" s="10">
        <v>82.586878787878788</v>
      </c>
    </row>
    <row r="4" spans="1:32" ht="17">
      <c r="A4" s="4">
        <v>3</v>
      </c>
      <c r="B4" s="5" t="s">
        <v>17</v>
      </c>
      <c r="C4" s="5" t="s">
        <v>56</v>
      </c>
      <c r="D4" s="5" t="s">
        <v>18</v>
      </c>
      <c r="E4" s="6">
        <v>0.28639999999999999</v>
      </c>
      <c r="F4" s="6">
        <v>0.1401</v>
      </c>
      <c r="G4" s="6">
        <v>0.38290000000000002</v>
      </c>
      <c r="H4" s="5">
        <v>3.21</v>
      </c>
      <c r="I4" s="5">
        <v>4</v>
      </c>
      <c r="J4" s="5">
        <v>17</v>
      </c>
      <c r="K4" s="6">
        <v>0.76500000000000001</v>
      </c>
      <c r="L4" s="6">
        <v>1.008</v>
      </c>
      <c r="M4" s="6">
        <v>0.10059999999999999</v>
      </c>
      <c r="N4" s="5">
        <v>12</v>
      </c>
      <c r="O4" s="5">
        <v>-9</v>
      </c>
      <c r="P4" s="7">
        <v>100.7</v>
      </c>
      <c r="Q4" s="8">
        <v>1.1499999999999999</v>
      </c>
      <c r="R4" s="8">
        <v>1.1673136398833406</v>
      </c>
      <c r="S4" s="8">
        <v>0.95623603628369636</v>
      </c>
      <c r="T4" s="7">
        <v>0</v>
      </c>
      <c r="U4" s="7">
        <v>6</v>
      </c>
      <c r="V4" s="19">
        <v>1.2</v>
      </c>
      <c r="W4" s="7" t="s">
        <v>89</v>
      </c>
      <c r="X4" s="7" t="s">
        <v>95</v>
      </c>
      <c r="Y4" s="7" t="s">
        <v>105</v>
      </c>
      <c r="Z4" s="7" t="s">
        <v>104</v>
      </c>
      <c r="AA4" s="7">
        <v>80</v>
      </c>
      <c r="AB4" s="7">
        <v>90.000000000000014</v>
      </c>
      <c r="AC4" s="7">
        <v>100</v>
      </c>
      <c r="AD4" s="7">
        <v>0</v>
      </c>
      <c r="AE4" s="9" t="s">
        <v>50</v>
      </c>
      <c r="AF4" s="10">
        <v>80.853071515151512</v>
      </c>
    </row>
    <row r="5" spans="1:32" ht="17">
      <c r="A5" s="4">
        <v>4</v>
      </c>
      <c r="B5" s="5" t="s">
        <v>19</v>
      </c>
      <c r="C5" s="5" t="s">
        <v>58</v>
      </c>
      <c r="D5" s="5" t="s">
        <v>20</v>
      </c>
      <c r="E5" s="6">
        <v>0.23740590175824858</v>
      </c>
      <c r="F5" s="6">
        <v>0.1017527017729961</v>
      </c>
      <c r="G5" s="6">
        <v>0.36204244192505985</v>
      </c>
      <c r="H5" s="5">
        <v>3.25</v>
      </c>
      <c r="I5" s="5">
        <v>6</v>
      </c>
      <c r="J5" s="5">
        <v>16</v>
      </c>
      <c r="K5" s="6">
        <v>0.64</v>
      </c>
      <c r="L5" s="6">
        <v>1.004</v>
      </c>
      <c r="M5" s="6">
        <v>0.25040000000000001</v>
      </c>
      <c r="N5" s="5">
        <v>1</v>
      </c>
      <c r="O5" s="5">
        <v>0</v>
      </c>
      <c r="P5" s="7">
        <v>100</v>
      </c>
      <c r="Q5" s="8">
        <v>1</v>
      </c>
      <c r="R5" s="8">
        <v>1</v>
      </c>
      <c r="S5" s="8">
        <v>1</v>
      </c>
      <c r="T5" s="7">
        <v>0</v>
      </c>
      <c r="U5" s="7">
        <v>0</v>
      </c>
      <c r="V5" s="19">
        <v>1</v>
      </c>
      <c r="W5" s="7" t="s">
        <v>87</v>
      </c>
      <c r="X5" s="7" t="s">
        <v>95</v>
      </c>
      <c r="Y5" s="7" t="s">
        <v>107</v>
      </c>
      <c r="Z5" s="7" t="s">
        <v>104</v>
      </c>
      <c r="AA5" s="7">
        <v>80</v>
      </c>
      <c r="AB5" s="7">
        <v>90.000000000000014</v>
      </c>
      <c r="AC5" s="7">
        <v>100</v>
      </c>
      <c r="AD5" s="7">
        <v>0</v>
      </c>
      <c r="AE5" s="9" t="s">
        <v>50</v>
      </c>
      <c r="AF5" s="10">
        <v>80.622704360631133</v>
      </c>
    </row>
    <row r="6" spans="1:32" ht="17">
      <c r="A6" s="4">
        <v>5</v>
      </c>
      <c r="B6" s="5" t="s">
        <v>19</v>
      </c>
      <c r="C6" s="5" t="s">
        <v>58</v>
      </c>
      <c r="D6" s="5" t="s">
        <v>18</v>
      </c>
      <c r="E6" s="6">
        <v>0.2695795763585222</v>
      </c>
      <c r="F6" s="6">
        <v>0.10087544245276628</v>
      </c>
      <c r="G6" s="6">
        <v>0.4021107981533758</v>
      </c>
      <c r="H6" s="5">
        <v>3.57</v>
      </c>
      <c r="I6" s="5">
        <v>6</v>
      </c>
      <c r="J6" s="5">
        <v>16</v>
      </c>
      <c r="K6" s="6">
        <v>0.61299999999999999</v>
      </c>
      <c r="L6" s="6">
        <v>1.0009999999999999</v>
      </c>
      <c r="M6" s="6">
        <v>0.29270000000000002</v>
      </c>
      <c r="N6" s="5">
        <v>1</v>
      </c>
      <c r="O6" s="5">
        <v>0</v>
      </c>
      <c r="P6" s="7">
        <v>100</v>
      </c>
      <c r="Q6" s="8">
        <v>1</v>
      </c>
      <c r="R6" s="8">
        <v>1</v>
      </c>
      <c r="S6" s="8">
        <v>1</v>
      </c>
      <c r="T6" s="7">
        <v>0</v>
      </c>
      <c r="U6" s="7">
        <v>0</v>
      </c>
      <c r="V6" s="19">
        <v>1</v>
      </c>
      <c r="W6" s="7" t="s">
        <v>87</v>
      </c>
      <c r="X6" s="7" t="s">
        <v>95</v>
      </c>
      <c r="Y6" s="7" t="s">
        <v>107</v>
      </c>
      <c r="Z6" s="7" t="s">
        <v>104</v>
      </c>
      <c r="AA6" s="7">
        <v>80</v>
      </c>
      <c r="AB6" s="7">
        <v>90.000000000000014</v>
      </c>
      <c r="AC6" s="7">
        <v>100</v>
      </c>
      <c r="AD6" s="7">
        <v>0</v>
      </c>
      <c r="AE6" s="9" t="s">
        <v>50</v>
      </c>
      <c r="AF6" s="10">
        <v>81.484361708642453</v>
      </c>
    </row>
    <row r="7" spans="1:32" ht="17">
      <c r="A7" s="4">
        <v>6</v>
      </c>
      <c r="B7" s="5" t="s">
        <v>22</v>
      </c>
      <c r="C7" s="5" t="s">
        <v>59</v>
      </c>
      <c r="D7" s="5" t="s">
        <v>15</v>
      </c>
      <c r="E7" s="6">
        <v>0.21429999999999999</v>
      </c>
      <c r="F7" s="6">
        <v>0.16209999999999999</v>
      </c>
      <c r="G7" s="6">
        <v>0.56320000000000003</v>
      </c>
      <c r="H7" s="5">
        <v>5.3</v>
      </c>
      <c r="I7" s="5">
        <v>6</v>
      </c>
      <c r="J7" s="5">
        <v>11</v>
      </c>
      <c r="K7" s="6">
        <v>0.78</v>
      </c>
      <c r="L7" s="6">
        <v>1</v>
      </c>
      <c r="M7" s="6">
        <v>1</v>
      </c>
      <c r="N7" s="5">
        <v>1</v>
      </c>
      <c r="O7" s="5">
        <v>0</v>
      </c>
      <c r="P7" s="7">
        <v>85.5</v>
      </c>
      <c r="Q7" s="8">
        <v>1.157</v>
      </c>
      <c r="R7" s="8">
        <v>0.92550149742660492</v>
      </c>
      <c r="S7" s="8">
        <v>0.9415327616199447</v>
      </c>
      <c r="T7" s="7">
        <v>-8</v>
      </c>
      <c r="U7" s="7">
        <v>-4</v>
      </c>
      <c r="V7" s="19">
        <v>4</v>
      </c>
      <c r="W7" s="7" t="s">
        <v>88</v>
      </c>
      <c r="X7" s="7" t="s">
        <v>95</v>
      </c>
      <c r="Y7" s="7" t="s">
        <v>107</v>
      </c>
      <c r="Z7" s="7" t="s">
        <v>104</v>
      </c>
      <c r="AA7" s="7">
        <v>90.000000000000014</v>
      </c>
      <c r="AB7" s="7">
        <v>100</v>
      </c>
      <c r="AC7" s="7">
        <v>100</v>
      </c>
      <c r="AD7" s="7">
        <v>0</v>
      </c>
      <c r="AE7" s="9" t="s">
        <v>16</v>
      </c>
      <c r="AF7" s="10">
        <v>80.481909881422922</v>
      </c>
    </row>
    <row r="8" spans="1:32" ht="17">
      <c r="A8" s="4">
        <v>7</v>
      </c>
      <c r="B8" s="5" t="s">
        <v>23</v>
      </c>
      <c r="C8" s="5" t="s">
        <v>60</v>
      </c>
      <c r="D8" s="5" t="s">
        <v>15</v>
      </c>
      <c r="E8" s="6">
        <v>0.20760000000000001</v>
      </c>
      <c r="F8" s="6">
        <v>0.10349999999999999</v>
      </c>
      <c r="G8" s="6">
        <v>0.22789999999999999</v>
      </c>
      <c r="H8" s="5">
        <v>1.9</v>
      </c>
      <c r="I8" s="5">
        <v>8</v>
      </c>
      <c r="J8" s="5">
        <v>15</v>
      </c>
      <c r="K8" s="6">
        <v>0.97</v>
      </c>
      <c r="L8" s="6">
        <v>0.93</v>
      </c>
      <c r="M8" s="6">
        <v>0.3951048951048951</v>
      </c>
      <c r="N8" s="5">
        <v>1</v>
      </c>
      <c r="O8" s="5">
        <v>0</v>
      </c>
      <c r="P8" s="7">
        <v>99.7</v>
      </c>
      <c r="Q8" s="8">
        <v>0.83299999999999996</v>
      </c>
      <c r="R8" s="8">
        <v>0.98917417976883992</v>
      </c>
      <c r="S8" s="8">
        <v>0.98172823876705517</v>
      </c>
      <c r="T8" s="7">
        <v>0</v>
      </c>
      <c r="U8" s="7">
        <v>-6</v>
      </c>
      <c r="V8" s="19">
        <v>2.6</v>
      </c>
      <c r="W8" s="7" t="s">
        <v>90</v>
      </c>
      <c r="X8" s="7" t="s">
        <v>97</v>
      </c>
      <c r="Y8" s="7" t="s">
        <v>106</v>
      </c>
      <c r="Z8" s="7" t="s">
        <v>104</v>
      </c>
      <c r="AA8" s="7">
        <v>100</v>
      </c>
      <c r="AB8" s="7">
        <v>50</v>
      </c>
      <c r="AC8" s="7">
        <v>80</v>
      </c>
      <c r="AD8" s="7">
        <v>0</v>
      </c>
      <c r="AE8" s="9" t="s">
        <v>21</v>
      </c>
      <c r="AF8" s="10">
        <v>72.407589743589739</v>
      </c>
    </row>
    <row r="9" spans="1:32" ht="17">
      <c r="A9" s="4">
        <v>8</v>
      </c>
      <c r="B9" s="5" t="s">
        <v>23</v>
      </c>
      <c r="C9" s="5" t="s">
        <v>60</v>
      </c>
      <c r="D9" s="5" t="s">
        <v>24</v>
      </c>
      <c r="E9" s="6">
        <v>0.20960000000000001</v>
      </c>
      <c r="F9" s="6">
        <v>0.12529999999999999</v>
      </c>
      <c r="G9" s="6">
        <v>0.23669999999999999</v>
      </c>
      <c r="H9" s="5">
        <v>1.9</v>
      </c>
      <c r="I9" s="5">
        <v>8</v>
      </c>
      <c r="J9" s="5">
        <v>16</v>
      </c>
      <c r="K9" s="6">
        <v>0.85</v>
      </c>
      <c r="L9" s="6">
        <v>1.02</v>
      </c>
      <c r="M9" s="6">
        <v>0.39</v>
      </c>
      <c r="N9" s="5">
        <v>1</v>
      </c>
      <c r="O9" s="5">
        <v>0</v>
      </c>
      <c r="P9" s="7">
        <v>99.7</v>
      </c>
      <c r="Q9" s="8">
        <v>0.83299999999999996</v>
      </c>
      <c r="R9" s="8">
        <v>0.98917417976883992</v>
      </c>
      <c r="S9" s="8">
        <v>0.98172823876705517</v>
      </c>
      <c r="T9" s="7">
        <v>0</v>
      </c>
      <c r="U9" s="7">
        <v>-6</v>
      </c>
      <c r="V9" s="19">
        <v>2.6</v>
      </c>
      <c r="W9" s="7" t="s">
        <v>90</v>
      </c>
      <c r="X9" s="7" t="s">
        <v>97</v>
      </c>
      <c r="Y9" s="7" t="s">
        <v>106</v>
      </c>
      <c r="Z9" s="7" t="s">
        <v>104</v>
      </c>
      <c r="AA9" s="7">
        <v>100</v>
      </c>
      <c r="AB9" s="7">
        <v>70</v>
      </c>
      <c r="AC9" s="7">
        <v>100</v>
      </c>
      <c r="AD9" s="7">
        <v>0</v>
      </c>
      <c r="AE9" s="9" t="s">
        <v>16</v>
      </c>
      <c r="AF9" s="10">
        <v>76.101066666666682</v>
      </c>
    </row>
    <row r="10" spans="1:32" ht="17">
      <c r="A10" s="4">
        <v>9</v>
      </c>
      <c r="B10" s="5" t="s">
        <v>23</v>
      </c>
      <c r="C10" s="5" t="s">
        <v>60</v>
      </c>
      <c r="D10" s="5" t="s">
        <v>15</v>
      </c>
      <c r="E10" s="6">
        <v>0.20499999999999999</v>
      </c>
      <c r="F10" s="6">
        <v>0.1216</v>
      </c>
      <c r="G10" s="6">
        <v>0.21809999999999999</v>
      </c>
      <c r="H10" s="5">
        <v>1.8</v>
      </c>
      <c r="I10" s="5">
        <v>8</v>
      </c>
      <c r="J10" s="5">
        <v>16</v>
      </c>
      <c r="K10" s="6">
        <v>0.86</v>
      </c>
      <c r="L10" s="6">
        <v>1</v>
      </c>
      <c r="M10" s="6">
        <v>0.39600000000000002</v>
      </c>
      <c r="N10" s="5">
        <v>1</v>
      </c>
      <c r="O10" s="5">
        <v>0</v>
      </c>
      <c r="P10" s="7">
        <v>99.7</v>
      </c>
      <c r="Q10" s="8">
        <v>0.83299999999999996</v>
      </c>
      <c r="R10" s="8">
        <v>0.98917417976883992</v>
      </c>
      <c r="S10" s="8">
        <v>0.98172823876705517</v>
      </c>
      <c r="T10" s="7">
        <v>0</v>
      </c>
      <c r="U10" s="7">
        <v>-6</v>
      </c>
      <c r="V10" s="19">
        <v>2.6</v>
      </c>
      <c r="W10" s="7" t="s">
        <v>90</v>
      </c>
      <c r="X10" s="7" t="s">
        <v>97</v>
      </c>
      <c r="Y10" s="7" t="s">
        <v>106</v>
      </c>
      <c r="Z10" s="7" t="s">
        <v>104</v>
      </c>
      <c r="AA10" s="7">
        <v>100</v>
      </c>
      <c r="AB10" s="7">
        <v>70</v>
      </c>
      <c r="AC10" s="7">
        <v>100</v>
      </c>
      <c r="AD10" s="7">
        <v>0</v>
      </c>
      <c r="AE10" s="9" t="s">
        <v>51</v>
      </c>
      <c r="AF10" s="10">
        <v>75.562539393939403</v>
      </c>
    </row>
    <row r="11" spans="1:32" ht="17">
      <c r="A11" s="4">
        <v>10</v>
      </c>
      <c r="B11" s="5" t="s">
        <v>23</v>
      </c>
      <c r="C11" s="5" t="s">
        <v>60</v>
      </c>
      <c r="D11" s="5" t="s">
        <v>15</v>
      </c>
      <c r="E11" s="6">
        <v>0.20200000000000001</v>
      </c>
      <c r="F11" s="6">
        <v>0.1186</v>
      </c>
      <c r="G11" s="6">
        <v>0.77229999999999999</v>
      </c>
      <c r="H11" s="5">
        <v>2.6</v>
      </c>
      <c r="I11" s="5">
        <v>5</v>
      </c>
      <c r="J11" s="5">
        <v>9</v>
      </c>
      <c r="K11" s="6">
        <v>0.97</v>
      </c>
      <c r="L11" s="6">
        <v>0.99</v>
      </c>
      <c r="M11" s="6">
        <v>0.4375</v>
      </c>
      <c r="N11" s="5">
        <v>1</v>
      </c>
      <c r="O11" s="5">
        <v>0</v>
      </c>
      <c r="P11" s="7">
        <v>99.7</v>
      </c>
      <c r="Q11" s="8">
        <v>0.83299999999999996</v>
      </c>
      <c r="R11" s="8">
        <v>0.98917417976883992</v>
      </c>
      <c r="S11" s="8">
        <v>0.98172823876705517</v>
      </c>
      <c r="T11" s="7">
        <v>0</v>
      </c>
      <c r="U11" s="7">
        <v>-6</v>
      </c>
      <c r="V11" s="19">
        <v>2.6</v>
      </c>
      <c r="W11" s="7" t="s">
        <v>90</v>
      </c>
      <c r="X11" s="7" t="s">
        <v>97</v>
      </c>
      <c r="Y11" s="7" t="s">
        <v>108</v>
      </c>
      <c r="Z11" s="7" t="s">
        <v>104</v>
      </c>
      <c r="AA11" s="7">
        <v>90.000000000000014</v>
      </c>
      <c r="AB11" s="7">
        <v>50</v>
      </c>
      <c r="AC11" s="7">
        <v>100</v>
      </c>
      <c r="AD11" s="7">
        <v>0</v>
      </c>
      <c r="AE11" s="9" t="s">
        <v>21</v>
      </c>
      <c r="AF11" s="10">
        <v>77.840030303030289</v>
      </c>
    </row>
    <row r="12" spans="1:32" ht="17">
      <c r="A12" s="4">
        <v>11</v>
      </c>
      <c r="B12" s="5" t="s">
        <v>23</v>
      </c>
      <c r="C12" s="5" t="s">
        <v>60</v>
      </c>
      <c r="D12" s="5" t="s">
        <v>24</v>
      </c>
      <c r="E12" s="6">
        <v>0.2011</v>
      </c>
      <c r="F12" s="6">
        <v>0.1162</v>
      </c>
      <c r="G12" s="6">
        <v>1.6054999999999999</v>
      </c>
      <c r="H12" s="5">
        <v>3.3</v>
      </c>
      <c r="I12" s="5">
        <v>5</v>
      </c>
      <c r="J12" s="5">
        <v>9</v>
      </c>
      <c r="K12" s="6">
        <v>0.97</v>
      </c>
      <c r="L12" s="6">
        <v>0.998</v>
      </c>
      <c r="M12" s="6">
        <v>0.4375</v>
      </c>
      <c r="N12" s="5">
        <v>1</v>
      </c>
      <c r="O12" s="5">
        <v>0</v>
      </c>
      <c r="P12" s="7">
        <v>99.7</v>
      </c>
      <c r="Q12" s="8">
        <v>0.83299999999999996</v>
      </c>
      <c r="R12" s="8">
        <v>0.98917417976883992</v>
      </c>
      <c r="S12" s="8">
        <v>0.98172823876705517</v>
      </c>
      <c r="T12" s="7">
        <v>0</v>
      </c>
      <c r="U12" s="7">
        <v>-6</v>
      </c>
      <c r="V12" s="19">
        <v>2.6</v>
      </c>
      <c r="W12" s="7" t="s">
        <v>90</v>
      </c>
      <c r="X12" s="7" t="s">
        <v>97</v>
      </c>
      <c r="Y12" s="7" t="s">
        <v>108</v>
      </c>
      <c r="Z12" s="7" t="s">
        <v>104</v>
      </c>
      <c r="AA12" s="7">
        <v>90.000000000000014</v>
      </c>
      <c r="AB12" s="7">
        <v>100</v>
      </c>
      <c r="AC12" s="7">
        <v>80</v>
      </c>
      <c r="AD12" s="7">
        <v>0</v>
      </c>
      <c r="AE12" s="9" t="s">
        <v>52</v>
      </c>
      <c r="AF12" s="10">
        <v>84.374230303030302</v>
      </c>
    </row>
    <row r="13" spans="1:32" ht="17">
      <c r="A13" s="4">
        <v>12</v>
      </c>
      <c r="B13" s="5" t="s">
        <v>25</v>
      </c>
      <c r="C13" s="5" t="s">
        <v>61</v>
      </c>
      <c r="D13" s="5" t="s">
        <v>15</v>
      </c>
      <c r="E13" s="6">
        <v>0.20019999999999999</v>
      </c>
      <c r="F13" s="6">
        <v>0.11310000000000001</v>
      </c>
      <c r="G13" s="6">
        <v>0.30170000000000002</v>
      </c>
      <c r="H13" s="5">
        <v>2.5</v>
      </c>
      <c r="I13" s="5">
        <v>8</v>
      </c>
      <c r="J13" s="5">
        <v>16</v>
      </c>
      <c r="K13" s="6">
        <v>0.74</v>
      </c>
      <c r="L13" s="6">
        <v>1</v>
      </c>
      <c r="M13" s="6">
        <v>0.13771929824561405</v>
      </c>
      <c r="N13" s="5">
        <v>7</v>
      </c>
      <c r="O13" s="5">
        <v>-0.5</v>
      </c>
      <c r="P13" s="7">
        <v>100</v>
      </c>
      <c r="Q13" s="8">
        <v>0.871</v>
      </c>
      <c r="R13" s="8">
        <v>0.84461270101279518</v>
      </c>
      <c r="S13" s="8">
        <v>0.73510502912492581</v>
      </c>
      <c r="T13" s="7">
        <v>0</v>
      </c>
      <c r="U13" s="7">
        <v>-2</v>
      </c>
      <c r="V13" s="19">
        <v>1</v>
      </c>
      <c r="W13" s="7" t="s">
        <v>88</v>
      </c>
      <c r="X13" s="7" t="s">
        <v>95</v>
      </c>
      <c r="Y13" s="7" t="s">
        <v>105</v>
      </c>
      <c r="Z13" s="7" t="s">
        <v>104</v>
      </c>
      <c r="AA13" s="7">
        <v>80</v>
      </c>
      <c r="AB13" s="7">
        <v>100</v>
      </c>
      <c r="AC13" s="7">
        <v>100</v>
      </c>
      <c r="AD13" s="7">
        <v>0</v>
      </c>
      <c r="AE13" s="9" t="s">
        <v>26</v>
      </c>
      <c r="AF13" s="10">
        <v>81.510155661881981</v>
      </c>
    </row>
    <row r="14" spans="1:32" ht="17">
      <c r="A14" s="4">
        <v>13</v>
      </c>
      <c r="B14" s="5" t="s">
        <v>27</v>
      </c>
      <c r="C14" s="5" t="s">
        <v>61</v>
      </c>
      <c r="D14" s="5" t="s">
        <v>15</v>
      </c>
      <c r="E14" s="6">
        <v>0.2011</v>
      </c>
      <c r="F14" s="6">
        <v>0.1182</v>
      </c>
      <c r="G14" s="6">
        <v>0.3301</v>
      </c>
      <c r="H14" s="5">
        <v>2.8</v>
      </c>
      <c r="I14" s="5">
        <v>7</v>
      </c>
      <c r="J14" s="5">
        <v>16</v>
      </c>
      <c r="K14" s="6">
        <v>0.8</v>
      </c>
      <c r="L14" s="6">
        <v>1.22</v>
      </c>
      <c r="M14" s="6">
        <v>0.14558642267943492</v>
      </c>
      <c r="N14" s="5">
        <v>2</v>
      </c>
      <c r="O14" s="5">
        <v>-0.5</v>
      </c>
      <c r="P14" s="7">
        <v>100</v>
      </c>
      <c r="Q14" s="8">
        <v>0.871</v>
      </c>
      <c r="R14" s="8">
        <v>0.84461270101279518</v>
      </c>
      <c r="S14" s="8">
        <v>0.73510502912492581</v>
      </c>
      <c r="T14" s="7">
        <v>0</v>
      </c>
      <c r="U14" s="7">
        <v>-2</v>
      </c>
      <c r="V14" s="19">
        <v>1</v>
      </c>
      <c r="W14" s="7" t="s">
        <v>88</v>
      </c>
      <c r="X14" s="7" t="s">
        <v>95</v>
      </c>
      <c r="Y14" s="7" t="s">
        <v>107</v>
      </c>
      <c r="Z14" s="7" t="s">
        <v>104</v>
      </c>
      <c r="AA14" s="7">
        <v>60</v>
      </c>
      <c r="AB14" s="7">
        <v>100</v>
      </c>
      <c r="AC14" s="7">
        <v>100</v>
      </c>
      <c r="AD14" s="7">
        <v>0</v>
      </c>
      <c r="AE14" s="9" t="s">
        <v>16</v>
      </c>
      <c r="AF14" s="10">
        <v>76.192697410436978</v>
      </c>
    </row>
    <row r="15" spans="1:32" ht="17">
      <c r="A15" s="4">
        <v>14</v>
      </c>
      <c r="B15" s="5" t="s">
        <v>28</v>
      </c>
      <c r="C15" s="5" t="s">
        <v>57</v>
      </c>
      <c r="D15" s="5" t="s">
        <v>15</v>
      </c>
      <c r="E15" s="6">
        <v>0.18540000000000001</v>
      </c>
      <c r="F15" s="6">
        <v>0.1</v>
      </c>
      <c r="G15" s="6">
        <v>0.25369999999999998</v>
      </c>
      <c r="H15" s="5">
        <v>2</v>
      </c>
      <c r="I15" s="5">
        <v>8</v>
      </c>
      <c r="J15" s="5">
        <v>14</v>
      </c>
      <c r="K15" s="6">
        <v>0.97</v>
      </c>
      <c r="L15" s="6">
        <v>1.1499999999999999</v>
      </c>
      <c r="M15" s="6">
        <v>0.46917808219178081</v>
      </c>
      <c r="N15" s="5">
        <v>1</v>
      </c>
      <c r="O15" s="5">
        <v>-1</v>
      </c>
      <c r="P15" s="7">
        <v>111.4</v>
      </c>
      <c r="Q15" s="8">
        <v>0</v>
      </c>
      <c r="R15" s="8">
        <v>1.0055243350346978</v>
      </c>
      <c r="S15" s="8">
        <v>0.91531408727340458</v>
      </c>
      <c r="T15" s="7">
        <v>-16</v>
      </c>
      <c r="U15" s="7">
        <v>0</v>
      </c>
      <c r="V15" s="19">
        <f>MEDIAN(V2:V14)</f>
        <v>1.2</v>
      </c>
      <c r="W15" s="7" t="s">
        <v>89</v>
      </c>
      <c r="X15" s="7" t="s">
        <v>95</v>
      </c>
      <c r="Y15" s="7" t="s">
        <v>105</v>
      </c>
      <c r="Z15" s="7" t="s">
        <v>104</v>
      </c>
      <c r="AA15" s="7">
        <v>90.000000000000014</v>
      </c>
      <c r="AB15" s="7">
        <v>90.000000000000014</v>
      </c>
      <c r="AC15" s="7">
        <v>100</v>
      </c>
      <c r="AD15" s="7">
        <v>0</v>
      </c>
      <c r="AE15" s="9" t="s">
        <v>16</v>
      </c>
      <c r="AF15" s="10">
        <v>74.628501369863017</v>
      </c>
    </row>
    <row r="16" spans="1:32" ht="17">
      <c r="A16" s="4">
        <v>15</v>
      </c>
      <c r="B16" s="5" t="s">
        <v>29</v>
      </c>
      <c r="C16" s="5" t="s">
        <v>62</v>
      </c>
      <c r="D16" s="5" t="s">
        <v>15</v>
      </c>
      <c r="E16" s="6">
        <v>0.1835</v>
      </c>
      <c r="F16" s="6">
        <v>0.12</v>
      </c>
      <c r="G16" s="6">
        <v>0.26740000000000003</v>
      </c>
      <c r="H16" s="5">
        <v>1.8</v>
      </c>
      <c r="I16" s="5">
        <v>8</v>
      </c>
      <c r="J16" s="5">
        <v>16</v>
      </c>
      <c r="K16" s="6">
        <v>0.92</v>
      </c>
      <c r="L16" s="6">
        <v>1</v>
      </c>
      <c r="M16" s="6">
        <v>0.13591032858359922</v>
      </c>
      <c r="N16" s="5">
        <v>5</v>
      </c>
      <c r="O16" s="5">
        <v>0</v>
      </c>
      <c r="P16" s="7">
        <v>110.3</v>
      </c>
      <c r="Q16" s="8">
        <v>1.0629999999999999</v>
      </c>
      <c r="R16" s="8">
        <v>1.1190475550730126</v>
      </c>
      <c r="S16" s="8">
        <v>0.88764781229647005</v>
      </c>
      <c r="T16" s="7">
        <v>8</v>
      </c>
      <c r="U16" s="7">
        <v>1</v>
      </c>
      <c r="V16" s="19">
        <v>2.2000000000000002</v>
      </c>
      <c r="W16" s="7" t="s">
        <v>91</v>
      </c>
      <c r="X16" s="7" t="s">
        <v>95</v>
      </c>
      <c r="Y16" s="7" t="s">
        <v>105</v>
      </c>
      <c r="Z16" s="7" t="s">
        <v>104</v>
      </c>
      <c r="AA16" s="7">
        <v>90.000000000000014</v>
      </c>
      <c r="AB16" s="7">
        <v>90.000000000000014</v>
      </c>
      <c r="AC16" s="7">
        <v>100</v>
      </c>
      <c r="AD16" s="7">
        <v>0</v>
      </c>
      <c r="AE16" s="9" t="s">
        <v>16</v>
      </c>
      <c r="AF16" s="10">
        <v>80.207802595117442</v>
      </c>
    </row>
    <row r="17" spans="1:32" ht="17">
      <c r="A17" s="4">
        <v>16</v>
      </c>
      <c r="B17" s="5" t="s">
        <v>30</v>
      </c>
      <c r="C17" s="5" t="s">
        <v>63</v>
      </c>
      <c r="D17" s="5" t="s">
        <v>15</v>
      </c>
      <c r="E17" s="6">
        <v>0.23930000000000001</v>
      </c>
      <c r="F17" s="6">
        <v>0.1</v>
      </c>
      <c r="G17" s="6">
        <v>0.41420000000000001</v>
      </c>
      <c r="H17" s="5">
        <v>3.54</v>
      </c>
      <c r="I17" s="5">
        <v>8</v>
      </c>
      <c r="J17" s="5">
        <v>16</v>
      </c>
      <c r="K17" s="6">
        <v>0.76900000000000002</v>
      </c>
      <c r="L17" s="6">
        <v>0.628</v>
      </c>
      <c r="M17" s="6">
        <v>0.4</v>
      </c>
      <c r="N17" s="5">
        <v>3</v>
      </c>
      <c r="O17" s="5">
        <v>-1</v>
      </c>
      <c r="P17" s="7">
        <v>94.9</v>
      </c>
      <c r="Q17" s="8">
        <v>0.94199999999999995</v>
      </c>
      <c r="R17" s="8">
        <v>1.055990132828603</v>
      </c>
      <c r="S17" s="8">
        <v>1.1088860037011781</v>
      </c>
      <c r="T17" s="7">
        <v>0</v>
      </c>
      <c r="U17" s="7">
        <v>2</v>
      </c>
      <c r="V17" s="19">
        <v>2.2999999999999998</v>
      </c>
      <c r="W17" s="7" t="s">
        <v>88</v>
      </c>
      <c r="X17" s="7" t="s">
        <v>95</v>
      </c>
      <c r="Y17" s="7" t="s">
        <v>107</v>
      </c>
      <c r="Z17" s="7" t="s">
        <v>104</v>
      </c>
      <c r="AA17" s="7">
        <v>80</v>
      </c>
      <c r="AB17" s="7">
        <v>100</v>
      </c>
      <c r="AC17" s="7">
        <v>100</v>
      </c>
      <c r="AD17" s="7">
        <v>0</v>
      </c>
      <c r="AE17" s="9" t="s">
        <v>26</v>
      </c>
      <c r="AF17" s="10">
        <v>78.185315151515169</v>
      </c>
    </row>
    <row r="18" spans="1:32" ht="17">
      <c r="A18" s="4">
        <v>17</v>
      </c>
      <c r="B18" s="5" t="s">
        <v>30</v>
      </c>
      <c r="C18" s="5" t="s">
        <v>63</v>
      </c>
      <c r="D18" s="5" t="s">
        <v>15</v>
      </c>
      <c r="E18" s="6">
        <v>0.2266</v>
      </c>
      <c r="F18" s="6">
        <v>0.1004</v>
      </c>
      <c r="G18" s="6">
        <v>0.42080000000000001</v>
      </c>
      <c r="H18" s="5">
        <v>4.07</v>
      </c>
      <c r="I18" s="5">
        <v>8</v>
      </c>
      <c r="J18" s="5">
        <v>16</v>
      </c>
      <c r="K18" s="6">
        <v>0.626</v>
      </c>
      <c r="L18" s="6">
        <v>0.65500000000000003</v>
      </c>
      <c r="M18" s="6">
        <v>0.38</v>
      </c>
      <c r="N18" s="5">
        <v>3</v>
      </c>
      <c r="O18" s="5">
        <v>0</v>
      </c>
      <c r="P18" s="7">
        <v>94.9</v>
      </c>
      <c r="Q18" s="8">
        <v>0.94199999999999995</v>
      </c>
      <c r="R18" s="8">
        <v>1.055990132828603</v>
      </c>
      <c r="S18" s="8">
        <v>1.1088860037011781</v>
      </c>
      <c r="T18" s="7">
        <v>0</v>
      </c>
      <c r="U18" s="7">
        <v>2</v>
      </c>
      <c r="V18" s="19">
        <v>2.2999999999999998</v>
      </c>
      <c r="W18" s="7" t="s">
        <v>88</v>
      </c>
      <c r="X18" s="7" t="s">
        <v>95</v>
      </c>
      <c r="Y18" s="7" t="s">
        <v>107</v>
      </c>
      <c r="Z18" s="7" t="s">
        <v>104</v>
      </c>
      <c r="AA18" s="7">
        <v>80</v>
      </c>
      <c r="AB18" s="7">
        <v>100</v>
      </c>
      <c r="AC18" s="7">
        <v>100</v>
      </c>
      <c r="AD18" s="7">
        <v>0</v>
      </c>
      <c r="AE18" s="9" t="s">
        <v>16</v>
      </c>
      <c r="AF18" s="10">
        <v>78.872115151515175</v>
      </c>
    </row>
    <row r="19" spans="1:32" ht="17">
      <c r="A19" s="4">
        <v>18</v>
      </c>
      <c r="B19" s="5" t="s">
        <v>31</v>
      </c>
      <c r="C19" s="5" t="s">
        <v>81</v>
      </c>
      <c r="D19" s="5" t="s">
        <v>15</v>
      </c>
      <c r="E19" s="6">
        <v>0.21629999999999999</v>
      </c>
      <c r="F19" s="6">
        <v>0.10009999999999999</v>
      </c>
      <c r="G19" s="6">
        <v>0.42059999999999997</v>
      </c>
      <c r="H19" s="5">
        <v>3.84</v>
      </c>
      <c r="I19" s="5">
        <v>7</v>
      </c>
      <c r="J19" s="5">
        <v>16</v>
      </c>
      <c r="K19" s="6">
        <v>0.68600000000000005</v>
      </c>
      <c r="L19" s="6">
        <v>0.63300000000000001</v>
      </c>
      <c r="M19" s="6">
        <v>0.69</v>
      </c>
      <c r="N19" s="5">
        <v>2</v>
      </c>
      <c r="O19" s="5">
        <v>0</v>
      </c>
      <c r="P19" s="7">
        <v>100</v>
      </c>
      <c r="Q19" s="8">
        <v>1</v>
      </c>
      <c r="R19" s="8">
        <v>1</v>
      </c>
      <c r="S19" s="8">
        <v>1</v>
      </c>
      <c r="T19" s="7">
        <v>0</v>
      </c>
      <c r="U19" s="7">
        <v>0</v>
      </c>
      <c r="V19" s="19">
        <f>AVERAGE(V2:V18)</f>
        <v>1.9176470588235295</v>
      </c>
      <c r="W19" s="7" t="s">
        <v>87</v>
      </c>
      <c r="X19" s="7" t="s">
        <v>95</v>
      </c>
      <c r="Y19" s="7" t="s">
        <v>107</v>
      </c>
      <c r="Z19" s="7" t="s">
        <v>104</v>
      </c>
      <c r="AA19" s="7">
        <v>80</v>
      </c>
      <c r="AB19" s="7">
        <v>100</v>
      </c>
      <c r="AC19" s="7">
        <v>100</v>
      </c>
      <c r="AD19" s="7">
        <v>0</v>
      </c>
      <c r="AE19" s="9" t="s">
        <v>16</v>
      </c>
      <c r="AF19" s="10">
        <v>78.52909696969698</v>
      </c>
    </row>
    <row r="20" spans="1:32" ht="17">
      <c r="A20" s="4">
        <v>19</v>
      </c>
      <c r="B20" s="5" t="s">
        <v>31</v>
      </c>
      <c r="C20" s="5" t="s">
        <v>82</v>
      </c>
      <c r="D20" s="5" t="s">
        <v>15</v>
      </c>
      <c r="E20" s="6">
        <v>0.21679999999999999</v>
      </c>
      <c r="F20" s="6">
        <v>0.1003</v>
      </c>
      <c r="G20" s="6">
        <v>0.47320000000000001</v>
      </c>
      <c r="H20" s="5">
        <v>3.91</v>
      </c>
      <c r="I20" s="5">
        <v>7</v>
      </c>
      <c r="J20" s="5">
        <v>14</v>
      </c>
      <c r="K20" s="6">
        <v>1</v>
      </c>
      <c r="L20" s="6">
        <v>0.69499999999999995</v>
      </c>
      <c r="M20" s="6">
        <v>0.66</v>
      </c>
      <c r="N20" s="5">
        <v>2</v>
      </c>
      <c r="O20" s="5">
        <v>0</v>
      </c>
      <c r="P20" s="7">
        <v>100</v>
      </c>
      <c r="Q20" s="8">
        <v>1</v>
      </c>
      <c r="R20" s="8">
        <v>1</v>
      </c>
      <c r="S20" s="8">
        <v>1</v>
      </c>
      <c r="T20" s="7">
        <v>0</v>
      </c>
      <c r="U20" s="7">
        <v>0</v>
      </c>
      <c r="V20" s="19">
        <f>AVERAGE(V2:V19)</f>
        <v>1.9176470588235293</v>
      </c>
      <c r="W20" s="7" t="s">
        <v>87</v>
      </c>
      <c r="X20" s="7" t="s">
        <v>95</v>
      </c>
      <c r="Y20" s="7" t="s">
        <v>107</v>
      </c>
      <c r="Z20" s="7" t="s">
        <v>104</v>
      </c>
      <c r="AA20" s="7">
        <v>80</v>
      </c>
      <c r="AB20" s="7">
        <v>100</v>
      </c>
      <c r="AC20" s="7">
        <v>100</v>
      </c>
      <c r="AD20" s="7">
        <v>0</v>
      </c>
      <c r="AE20" s="9" t="s">
        <v>26</v>
      </c>
      <c r="AF20" s="10">
        <v>79.517733333333339</v>
      </c>
    </row>
    <row r="21" spans="1:32" ht="17">
      <c r="A21" s="4">
        <v>20</v>
      </c>
      <c r="B21" s="5" t="s">
        <v>32</v>
      </c>
      <c r="C21" s="5" t="s">
        <v>64</v>
      </c>
      <c r="D21" s="5" t="s">
        <v>15</v>
      </c>
      <c r="E21" s="6">
        <v>0.20269999999999999</v>
      </c>
      <c r="F21" s="6">
        <v>0.1202</v>
      </c>
      <c r="G21" s="6">
        <v>0.22620000000000001</v>
      </c>
      <c r="H21" s="5">
        <v>2.2999999999999998</v>
      </c>
      <c r="I21" s="5">
        <v>10</v>
      </c>
      <c r="J21" s="5">
        <v>18</v>
      </c>
      <c r="K21" s="6">
        <v>0.63</v>
      </c>
      <c r="L21" s="6">
        <v>1</v>
      </c>
      <c r="M21" s="6">
        <v>0.95434160047549577</v>
      </c>
      <c r="N21" s="5">
        <v>1</v>
      </c>
      <c r="O21" s="5">
        <v>0</v>
      </c>
      <c r="P21" s="7">
        <v>62.1</v>
      </c>
      <c r="Q21" s="8">
        <v>0.99</v>
      </c>
      <c r="R21" s="8">
        <v>0.53944960326542113</v>
      </c>
      <c r="S21" s="8">
        <v>0.70520344247554489</v>
      </c>
      <c r="T21" s="7">
        <v>4</v>
      </c>
      <c r="U21" s="7">
        <v>-2</v>
      </c>
      <c r="V21" s="19">
        <v>1.9</v>
      </c>
      <c r="W21" s="7" t="s">
        <v>92</v>
      </c>
      <c r="X21" s="7" t="s">
        <v>95</v>
      </c>
      <c r="Y21" s="7" t="s">
        <v>106</v>
      </c>
      <c r="Z21" s="7" t="s">
        <v>104</v>
      </c>
      <c r="AA21" s="7">
        <v>90.000000000000014</v>
      </c>
      <c r="AB21" s="7">
        <v>100</v>
      </c>
      <c r="AC21" s="7">
        <v>100</v>
      </c>
      <c r="AD21" s="7">
        <v>0</v>
      </c>
      <c r="AE21" s="9" t="s">
        <v>16</v>
      </c>
      <c r="AF21" s="10">
        <v>76.258078787878787</v>
      </c>
    </row>
    <row r="22" spans="1:32" ht="17">
      <c r="A22" s="4">
        <v>21</v>
      </c>
      <c r="B22" s="5" t="s">
        <v>33</v>
      </c>
      <c r="C22" s="5" t="s">
        <v>65</v>
      </c>
      <c r="D22" s="5" t="s">
        <v>15</v>
      </c>
      <c r="E22" s="6">
        <v>0.20280000000000001</v>
      </c>
      <c r="F22" s="6">
        <v>0.1216</v>
      </c>
      <c r="G22" s="6">
        <v>0.21609999999999999</v>
      </c>
      <c r="H22" s="5">
        <v>2.1</v>
      </c>
      <c r="I22" s="5">
        <v>12</v>
      </c>
      <c r="J22" s="5">
        <v>18</v>
      </c>
      <c r="K22" s="6">
        <v>0.5</v>
      </c>
      <c r="L22" s="6">
        <v>0.82</v>
      </c>
      <c r="M22" s="6">
        <v>0.17</v>
      </c>
      <c r="N22" s="5">
        <v>2</v>
      </c>
      <c r="O22" s="5">
        <v>0</v>
      </c>
      <c r="P22" s="7">
        <v>68.7</v>
      </c>
      <c r="Q22" s="8">
        <v>1.0009999999999999</v>
      </c>
      <c r="R22" s="8">
        <v>0.86442996938982319</v>
      </c>
      <c r="S22" s="8">
        <v>0.78473419825600799</v>
      </c>
      <c r="T22" s="7">
        <v>0</v>
      </c>
      <c r="U22" s="7">
        <v>-12</v>
      </c>
      <c r="V22" s="19">
        <v>1.7</v>
      </c>
      <c r="W22" s="7" t="s">
        <v>91</v>
      </c>
      <c r="X22" s="7" t="s">
        <v>97</v>
      </c>
      <c r="Y22" s="7" t="s">
        <v>106</v>
      </c>
      <c r="Z22" s="7" t="s">
        <v>104</v>
      </c>
      <c r="AA22" s="7">
        <v>70</v>
      </c>
      <c r="AB22" s="7">
        <v>30</v>
      </c>
      <c r="AC22" s="7">
        <v>100</v>
      </c>
      <c r="AD22" s="7">
        <v>0</v>
      </c>
      <c r="AE22" s="9" t="s">
        <v>53</v>
      </c>
      <c r="AF22" s="10">
        <v>66.468927272727271</v>
      </c>
    </row>
    <row r="23" spans="1:32" ht="17">
      <c r="A23" s="4">
        <v>22</v>
      </c>
      <c r="B23" s="5" t="s">
        <v>34</v>
      </c>
      <c r="C23" s="5" t="s">
        <v>65</v>
      </c>
      <c r="D23" s="5" t="s">
        <v>15</v>
      </c>
      <c r="E23" s="6">
        <v>0.2928</v>
      </c>
      <c r="F23" s="6">
        <v>0.1595</v>
      </c>
      <c r="G23" s="6">
        <v>0.21609999999999999</v>
      </c>
      <c r="H23" s="5">
        <v>2.2000000000000002</v>
      </c>
      <c r="I23" s="5">
        <v>12</v>
      </c>
      <c r="J23" s="5">
        <v>29</v>
      </c>
      <c r="K23" s="6">
        <v>0.26</v>
      </c>
      <c r="L23" s="6">
        <v>0.22</v>
      </c>
      <c r="M23" s="6">
        <v>0.19</v>
      </c>
      <c r="N23" s="5">
        <v>4</v>
      </c>
      <c r="O23" s="5">
        <v>0</v>
      </c>
      <c r="P23" s="7">
        <v>68.7</v>
      </c>
      <c r="Q23" s="8">
        <v>1.0009999999999999</v>
      </c>
      <c r="R23" s="8">
        <v>0.86442996938982319</v>
      </c>
      <c r="S23" s="8">
        <v>0.78473419825600799</v>
      </c>
      <c r="T23" s="7">
        <v>0</v>
      </c>
      <c r="U23" s="7">
        <v>-12</v>
      </c>
      <c r="V23" s="19">
        <v>1.7</v>
      </c>
      <c r="W23" s="7" t="s">
        <v>91</v>
      </c>
      <c r="X23" s="7" t="s">
        <v>95</v>
      </c>
      <c r="Y23" s="7" t="s">
        <v>105</v>
      </c>
      <c r="Z23" s="7" t="s">
        <v>104</v>
      </c>
      <c r="AA23" s="7">
        <v>20</v>
      </c>
      <c r="AB23" s="7">
        <v>70</v>
      </c>
      <c r="AC23" s="7">
        <v>100</v>
      </c>
      <c r="AD23" s="7">
        <v>0</v>
      </c>
      <c r="AE23" s="9" t="s">
        <v>16</v>
      </c>
      <c r="AF23" s="10">
        <v>60.496836363636362</v>
      </c>
    </row>
    <row r="24" spans="1:32" ht="17">
      <c r="A24" s="4">
        <v>23</v>
      </c>
      <c r="B24" s="5" t="s">
        <v>35</v>
      </c>
      <c r="C24" s="5" t="s">
        <v>66</v>
      </c>
      <c r="D24" s="5" t="s">
        <v>15</v>
      </c>
      <c r="E24" s="6">
        <v>0.25819999999999999</v>
      </c>
      <c r="F24" s="6">
        <v>0.1186</v>
      </c>
      <c r="G24" s="6">
        <v>0.22020000000000001</v>
      </c>
      <c r="H24" s="5">
        <v>2.52</v>
      </c>
      <c r="I24" s="5">
        <v>11</v>
      </c>
      <c r="J24" s="5">
        <v>25</v>
      </c>
      <c r="K24" s="6">
        <v>0.4</v>
      </c>
      <c r="L24" s="6">
        <v>0.93100000000000005</v>
      </c>
      <c r="M24" s="6">
        <v>0.12230737334474868</v>
      </c>
      <c r="N24" s="5">
        <v>2</v>
      </c>
      <c r="O24" s="5">
        <v>-1</v>
      </c>
      <c r="P24" s="7">
        <v>100</v>
      </c>
      <c r="Q24" s="8">
        <v>1</v>
      </c>
      <c r="R24" s="8">
        <v>1</v>
      </c>
      <c r="S24" s="8">
        <v>1</v>
      </c>
      <c r="T24" s="7">
        <v>0</v>
      </c>
      <c r="U24" s="7">
        <v>0</v>
      </c>
      <c r="V24" s="19">
        <v>2.9</v>
      </c>
      <c r="W24" s="7" t="s">
        <v>87</v>
      </c>
      <c r="X24" s="7" t="s">
        <v>94</v>
      </c>
      <c r="Y24" s="7" t="s">
        <v>105</v>
      </c>
      <c r="Z24" s="7" t="s">
        <v>104</v>
      </c>
      <c r="AA24" s="7">
        <v>80</v>
      </c>
      <c r="AB24" s="7">
        <v>70</v>
      </c>
      <c r="AC24" s="7">
        <v>100</v>
      </c>
      <c r="AD24" s="7">
        <v>0</v>
      </c>
      <c r="AE24" s="9" t="s">
        <v>16</v>
      </c>
      <c r="AF24" s="10">
        <v>72.268279802592545</v>
      </c>
    </row>
    <row r="25" spans="1:32" ht="17">
      <c r="A25" s="4">
        <v>24</v>
      </c>
      <c r="B25" s="5" t="s">
        <v>36</v>
      </c>
      <c r="C25" s="5" t="s">
        <v>67</v>
      </c>
      <c r="D25" s="5" t="s">
        <v>15</v>
      </c>
      <c r="E25" s="6">
        <v>0.20780000000000001</v>
      </c>
      <c r="F25" s="6">
        <v>0.10150000000000001</v>
      </c>
      <c r="G25" s="6">
        <v>0.31380000000000002</v>
      </c>
      <c r="H25" s="5">
        <v>3.5</v>
      </c>
      <c r="I25" s="5">
        <v>8</v>
      </c>
      <c r="J25" s="5">
        <v>18</v>
      </c>
      <c r="K25" s="6">
        <v>0.79</v>
      </c>
      <c r="L25" s="6">
        <v>1.01</v>
      </c>
      <c r="M25" s="6">
        <v>0.49286711754880752</v>
      </c>
      <c r="N25" s="5">
        <v>2</v>
      </c>
      <c r="O25" s="5">
        <v>-1</v>
      </c>
      <c r="P25" s="7">
        <v>100</v>
      </c>
      <c r="Q25" s="8">
        <v>1</v>
      </c>
      <c r="R25" s="8">
        <v>1</v>
      </c>
      <c r="S25" s="8">
        <v>1</v>
      </c>
      <c r="T25" s="7">
        <v>0</v>
      </c>
      <c r="U25" s="7">
        <v>0</v>
      </c>
      <c r="V25" s="19">
        <v>1.9</v>
      </c>
      <c r="W25" s="7" t="s">
        <v>88</v>
      </c>
      <c r="X25" s="7" t="s">
        <v>95</v>
      </c>
      <c r="Y25" s="7" t="s">
        <v>105</v>
      </c>
      <c r="Z25" s="7" t="s">
        <v>104</v>
      </c>
      <c r="AA25" s="7">
        <v>90.000000000000014</v>
      </c>
      <c r="AB25" s="7">
        <v>90.000000000000014</v>
      </c>
      <c r="AC25" s="7">
        <v>100</v>
      </c>
      <c r="AD25" s="7">
        <v>0</v>
      </c>
      <c r="AE25" s="9" t="s">
        <v>16</v>
      </c>
      <c r="AF25" s="10">
        <v>80.344414495105752</v>
      </c>
    </row>
    <row r="26" spans="1:32" ht="17">
      <c r="A26" s="4">
        <v>25</v>
      </c>
      <c r="B26" s="5" t="s">
        <v>37</v>
      </c>
      <c r="C26" s="5" t="s">
        <v>68</v>
      </c>
      <c r="D26" s="5" t="s">
        <v>15</v>
      </c>
      <c r="E26" s="6">
        <v>0.2157</v>
      </c>
      <c r="F26" s="6">
        <v>0.14990000000000001</v>
      </c>
      <c r="G26" s="6">
        <v>0.15459999999999999</v>
      </c>
      <c r="H26" s="5">
        <v>2.56</v>
      </c>
      <c r="I26" s="5">
        <v>25</v>
      </c>
      <c r="J26" s="5">
        <v>37</v>
      </c>
      <c r="K26" s="6">
        <v>0</v>
      </c>
      <c r="L26" s="6">
        <v>0</v>
      </c>
      <c r="M26" s="6">
        <v>9.4999999999999998E-3</v>
      </c>
      <c r="N26" s="5">
        <v>1</v>
      </c>
      <c r="O26" s="5">
        <v>-1</v>
      </c>
      <c r="P26" s="7">
        <v>100</v>
      </c>
      <c r="Q26" s="8">
        <v>1</v>
      </c>
      <c r="R26" s="8">
        <v>1</v>
      </c>
      <c r="S26" s="8">
        <v>1</v>
      </c>
      <c r="T26" s="7">
        <v>0</v>
      </c>
      <c r="U26" s="7">
        <v>0</v>
      </c>
      <c r="V26" s="19">
        <v>2.9</v>
      </c>
      <c r="W26" s="7" t="s">
        <v>86</v>
      </c>
      <c r="X26" s="7" t="s">
        <v>94</v>
      </c>
      <c r="Y26" s="7" t="s">
        <v>106</v>
      </c>
      <c r="Z26" s="7" t="s">
        <v>104</v>
      </c>
      <c r="AA26" s="7">
        <v>90.000000000000014</v>
      </c>
      <c r="AB26" s="7">
        <v>100</v>
      </c>
      <c r="AC26" s="7">
        <v>100</v>
      </c>
      <c r="AD26" s="7">
        <v>0</v>
      </c>
      <c r="AE26" s="9" t="s">
        <v>16</v>
      </c>
      <c r="AF26" s="10">
        <v>59.710800000000006</v>
      </c>
    </row>
    <row r="27" spans="1:32" ht="17">
      <c r="A27" s="4">
        <v>26</v>
      </c>
      <c r="B27" s="5" t="s">
        <v>38</v>
      </c>
      <c r="C27" s="5" t="s">
        <v>69</v>
      </c>
      <c r="D27" s="5" t="s">
        <v>15</v>
      </c>
      <c r="E27" s="6">
        <v>0.1996</v>
      </c>
      <c r="F27" s="6">
        <v>0.1203</v>
      </c>
      <c r="G27" s="6">
        <v>0.89410000000000001</v>
      </c>
      <c r="H27" s="5">
        <v>4.4000000000000004</v>
      </c>
      <c r="I27" s="5">
        <v>5</v>
      </c>
      <c r="J27" s="5">
        <v>15</v>
      </c>
      <c r="K27" s="6">
        <v>0.92</v>
      </c>
      <c r="L27" s="6">
        <v>1</v>
      </c>
      <c r="M27" s="6">
        <v>1</v>
      </c>
      <c r="N27" s="5">
        <v>0</v>
      </c>
      <c r="O27" s="5">
        <v>0</v>
      </c>
      <c r="P27" s="7">
        <v>106.5</v>
      </c>
      <c r="Q27" s="8">
        <v>1.1259999999999999</v>
      </c>
      <c r="R27" s="8">
        <v>0.64716737380773282</v>
      </c>
      <c r="S27" s="8">
        <v>0.78055037634786417</v>
      </c>
      <c r="T27" s="7">
        <v>-9</v>
      </c>
      <c r="U27" s="7">
        <v>6</v>
      </c>
      <c r="V27" s="19">
        <v>2.5</v>
      </c>
      <c r="W27" s="7" t="s">
        <v>88</v>
      </c>
      <c r="X27" s="7" t="s">
        <v>96</v>
      </c>
      <c r="Y27" s="7" t="s">
        <v>108</v>
      </c>
      <c r="Z27" s="7" t="s">
        <v>104</v>
      </c>
      <c r="AA27" s="7">
        <v>60</v>
      </c>
      <c r="AB27" s="7">
        <v>100</v>
      </c>
      <c r="AC27" s="7">
        <v>100</v>
      </c>
      <c r="AD27" s="7">
        <v>0</v>
      </c>
      <c r="AE27" s="9" t="s">
        <v>26</v>
      </c>
      <c r="AF27" s="10">
        <v>74.318127272727267</v>
      </c>
    </row>
    <row r="28" spans="1:32" ht="17">
      <c r="A28" s="4">
        <v>27</v>
      </c>
      <c r="B28" s="5" t="s">
        <v>38</v>
      </c>
      <c r="C28" s="5" t="s">
        <v>69</v>
      </c>
      <c r="D28" s="5" t="s">
        <v>15</v>
      </c>
      <c r="E28" s="6">
        <v>0.19989999999999999</v>
      </c>
      <c r="F28" s="6">
        <v>0.1205</v>
      </c>
      <c r="G28" s="6">
        <v>0.70579999999999998</v>
      </c>
      <c r="H28" s="5">
        <v>4.4000000000000004</v>
      </c>
      <c r="I28" s="5">
        <v>5</v>
      </c>
      <c r="J28" s="5">
        <v>17</v>
      </c>
      <c r="K28" s="6">
        <v>0.84</v>
      </c>
      <c r="L28" s="6">
        <v>1</v>
      </c>
      <c r="M28" s="6">
        <v>1</v>
      </c>
      <c r="N28" s="5">
        <v>0</v>
      </c>
      <c r="O28" s="5">
        <v>0</v>
      </c>
      <c r="P28" s="7">
        <v>106.5</v>
      </c>
      <c r="Q28" s="8">
        <v>1.1259999999999999</v>
      </c>
      <c r="R28" s="8">
        <v>0.64716737380773282</v>
      </c>
      <c r="S28" s="8">
        <v>0.78055037634786417</v>
      </c>
      <c r="T28" s="7">
        <v>-9</v>
      </c>
      <c r="U28" s="7">
        <v>6</v>
      </c>
      <c r="V28" s="19">
        <v>2.5</v>
      </c>
      <c r="W28" s="7" t="s">
        <v>88</v>
      </c>
      <c r="X28" s="7" t="s">
        <v>96</v>
      </c>
      <c r="Y28" s="7" t="s">
        <v>108</v>
      </c>
      <c r="Z28" s="7" t="s">
        <v>104</v>
      </c>
      <c r="AA28" s="7">
        <v>60</v>
      </c>
      <c r="AB28" s="7">
        <v>100</v>
      </c>
      <c r="AC28" s="7">
        <v>100</v>
      </c>
      <c r="AD28" s="7">
        <v>0</v>
      </c>
      <c r="AE28" s="9" t="s">
        <v>26</v>
      </c>
      <c r="AF28" s="10">
        <v>73.903690909090898</v>
      </c>
    </row>
    <row r="29" spans="1:32" ht="17">
      <c r="A29" s="4">
        <v>28</v>
      </c>
      <c r="B29" s="5" t="s">
        <v>38</v>
      </c>
      <c r="C29" s="5" t="s">
        <v>69</v>
      </c>
      <c r="D29" s="5" t="s">
        <v>15</v>
      </c>
      <c r="E29" s="6">
        <v>0.20080000000000001</v>
      </c>
      <c r="F29" s="6">
        <v>0.1206</v>
      </c>
      <c r="G29" s="6">
        <v>0.8206</v>
      </c>
      <c r="H29" s="5">
        <v>4.3</v>
      </c>
      <c r="I29" s="5">
        <v>5</v>
      </c>
      <c r="J29" s="5">
        <v>16</v>
      </c>
      <c r="K29" s="6">
        <v>0.87</v>
      </c>
      <c r="L29" s="6">
        <v>1</v>
      </c>
      <c r="M29" s="6">
        <v>1</v>
      </c>
      <c r="N29" s="5">
        <v>0</v>
      </c>
      <c r="O29" s="5">
        <v>0</v>
      </c>
      <c r="P29" s="7">
        <v>106.5</v>
      </c>
      <c r="Q29" s="8">
        <v>1.1259999999999999</v>
      </c>
      <c r="R29" s="8">
        <v>0.64716737380773282</v>
      </c>
      <c r="S29" s="8">
        <v>0.78055037634786417</v>
      </c>
      <c r="T29" s="7">
        <v>-9</v>
      </c>
      <c r="U29" s="7">
        <v>6</v>
      </c>
      <c r="V29" s="19">
        <v>2.5</v>
      </c>
      <c r="W29" s="7" t="s">
        <v>88</v>
      </c>
      <c r="X29" s="7" t="s">
        <v>96</v>
      </c>
      <c r="Y29" s="7" t="s">
        <v>108</v>
      </c>
      <c r="Z29" s="7" t="s">
        <v>104</v>
      </c>
      <c r="AA29" s="7">
        <v>60</v>
      </c>
      <c r="AB29" s="7">
        <v>100</v>
      </c>
      <c r="AC29" s="7">
        <v>100</v>
      </c>
      <c r="AD29" s="7">
        <v>0</v>
      </c>
      <c r="AE29" s="9" t="s">
        <v>26</v>
      </c>
      <c r="AF29" s="10">
        <v>74.109309090909093</v>
      </c>
    </row>
    <row r="30" spans="1:32" ht="17">
      <c r="A30" s="4">
        <v>29</v>
      </c>
      <c r="B30" s="5" t="s">
        <v>39</v>
      </c>
      <c r="C30" s="5" t="s">
        <v>70</v>
      </c>
      <c r="D30" s="5" t="s">
        <v>15</v>
      </c>
      <c r="E30" s="6">
        <v>0.18720000000000001</v>
      </c>
      <c r="F30" s="6">
        <v>0.1011</v>
      </c>
      <c r="G30" s="6">
        <v>0.13739999999999999</v>
      </c>
      <c r="H30" s="5">
        <v>2.1</v>
      </c>
      <c r="I30" s="5">
        <v>11</v>
      </c>
      <c r="J30" s="5">
        <v>32</v>
      </c>
      <c r="K30" s="6">
        <v>0.18</v>
      </c>
      <c r="L30" s="6">
        <v>0</v>
      </c>
      <c r="M30" s="6">
        <v>0.05</v>
      </c>
      <c r="N30" s="5">
        <v>6</v>
      </c>
      <c r="O30" s="5">
        <v>-1</v>
      </c>
      <c r="P30" s="7">
        <v>117.9</v>
      </c>
      <c r="Q30" s="8">
        <v>1.079</v>
      </c>
      <c r="R30" s="8">
        <v>1.0433893881171787</v>
      </c>
      <c r="S30" s="8">
        <v>1.1595372647373916</v>
      </c>
      <c r="T30" s="7">
        <v>0</v>
      </c>
      <c r="U30" s="7">
        <v>1</v>
      </c>
      <c r="V30" s="19">
        <v>2.6</v>
      </c>
      <c r="W30" s="7" t="s">
        <v>90</v>
      </c>
      <c r="X30" s="7" t="s">
        <v>95</v>
      </c>
      <c r="Y30" s="7" t="s">
        <v>106</v>
      </c>
      <c r="Z30" s="7" t="s">
        <v>104</v>
      </c>
      <c r="AA30" s="7">
        <v>100</v>
      </c>
      <c r="AB30" s="7">
        <v>90.000000000000014</v>
      </c>
      <c r="AC30" s="7">
        <v>100</v>
      </c>
      <c r="AD30" s="7">
        <v>0</v>
      </c>
      <c r="AE30" s="9" t="s">
        <v>16</v>
      </c>
      <c r="AF30" s="10">
        <v>72.304296969696978</v>
      </c>
    </row>
    <row r="31" spans="1:32" ht="17">
      <c r="A31" s="4">
        <v>30</v>
      </c>
      <c r="B31" s="5" t="s">
        <v>39</v>
      </c>
      <c r="C31" s="5" t="s">
        <v>70</v>
      </c>
      <c r="D31" s="5" t="s">
        <v>15</v>
      </c>
      <c r="E31" s="6">
        <v>0.20169999999999999</v>
      </c>
      <c r="F31" s="6">
        <v>0.1124</v>
      </c>
      <c r="G31" s="6">
        <v>0.16389999999999999</v>
      </c>
      <c r="H31" s="5">
        <v>2</v>
      </c>
      <c r="I31" s="5">
        <v>11</v>
      </c>
      <c r="J31" s="5">
        <v>26</v>
      </c>
      <c r="K31" s="6">
        <v>0.27</v>
      </c>
      <c r="L31" s="6">
        <v>0</v>
      </c>
      <c r="M31" s="6">
        <v>0.05</v>
      </c>
      <c r="N31" s="5">
        <v>5</v>
      </c>
      <c r="O31" s="5">
        <v>-2</v>
      </c>
      <c r="P31" s="7">
        <v>117.9</v>
      </c>
      <c r="Q31" s="8">
        <v>1.079</v>
      </c>
      <c r="R31" s="8">
        <v>1.0433893881171787</v>
      </c>
      <c r="S31" s="8">
        <v>1.1595372647373916</v>
      </c>
      <c r="T31" s="7">
        <v>0</v>
      </c>
      <c r="U31" s="7">
        <v>1</v>
      </c>
      <c r="V31" s="19">
        <v>2.6</v>
      </c>
      <c r="W31" s="7" t="s">
        <v>90</v>
      </c>
      <c r="X31" s="7" t="s">
        <v>95</v>
      </c>
      <c r="Y31" s="7" t="s">
        <v>106</v>
      </c>
      <c r="Z31" s="7" t="s">
        <v>104</v>
      </c>
      <c r="AA31" s="7">
        <v>100</v>
      </c>
      <c r="AB31" s="7">
        <v>100</v>
      </c>
      <c r="AC31" s="7">
        <v>100</v>
      </c>
      <c r="AD31" s="7">
        <v>0</v>
      </c>
      <c r="AE31" s="9" t="s">
        <v>16</v>
      </c>
      <c r="AF31" s="10">
        <v>72.899096969696984</v>
      </c>
    </row>
    <row r="32" spans="1:32" ht="17">
      <c r="A32" s="4">
        <v>31</v>
      </c>
      <c r="B32" s="11" t="s">
        <v>40</v>
      </c>
      <c r="C32" s="5" t="s">
        <v>70</v>
      </c>
      <c r="D32" s="11" t="s">
        <v>15</v>
      </c>
      <c r="E32" s="6">
        <v>0.2077</v>
      </c>
      <c r="F32" s="6">
        <v>0.1198</v>
      </c>
      <c r="G32" s="12">
        <v>0.25719999999999998</v>
      </c>
      <c r="H32" s="5">
        <v>2.2000000000000002</v>
      </c>
      <c r="I32" s="11">
        <v>9</v>
      </c>
      <c r="J32" s="5">
        <v>18</v>
      </c>
      <c r="K32" s="6">
        <v>0.68</v>
      </c>
      <c r="L32" s="6">
        <v>0.96</v>
      </c>
      <c r="M32" s="6">
        <v>0.1800581363461855</v>
      </c>
      <c r="N32" s="5">
        <v>5</v>
      </c>
      <c r="O32" s="5">
        <v>0</v>
      </c>
      <c r="P32" s="7">
        <v>117.9</v>
      </c>
      <c r="Q32" s="8">
        <v>1.079</v>
      </c>
      <c r="R32" s="8">
        <v>1.0433893881171787</v>
      </c>
      <c r="S32" s="8">
        <v>1.1595372647373916</v>
      </c>
      <c r="T32" s="7">
        <v>0</v>
      </c>
      <c r="U32" s="7">
        <v>1</v>
      </c>
      <c r="V32" s="19">
        <v>0.9</v>
      </c>
      <c r="W32" s="7" t="s">
        <v>90</v>
      </c>
      <c r="X32" s="7" t="s">
        <v>95</v>
      </c>
      <c r="Y32" s="7" t="s">
        <v>105</v>
      </c>
      <c r="Z32" s="7" t="s">
        <v>104</v>
      </c>
      <c r="AA32" s="7">
        <v>100</v>
      </c>
      <c r="AB32" s="7">
        <v>100</v>
      </c>
      <c r="AC32" s="7">
        <v>100</v>
      </c>
      <c r="AD32" s="7">
        <v>0</v>
      </c>
      <c r="AE32" s="9" t="s">
        <v>53</v>
      </c>
      <c r="AF32" s="10">
        <v>87.763370551564023</v>
      </c>
    </row>
    <row r="33" spans="1:32" ht="17">
      <c r="A33" s="4">
        <v>32</v>
      </c>
      <c r="B33" s="11" t="s">
        <v>40</v>
      </c>
      <c r="C33" s="5" t="s">
        <v>70</v>
      </c>
      <c r="D33" s="5" t="s">
        <v>15</v>
      </c>
      <c r="E33" s="6">
        <v>0.25700000000000001</v>
      </c>
      <c r="F33" s="6">
        <v>0.14580000000000001</v>
      </c>
      <c r="G33" s="24">
        <v>0.3543</v>
      </c>
      <c r="H33" s="5">
        <v>2.2999999999999998</v>
      </c>
      <c r="I33" s="5">
        <v>10</v>
      </c>
      <c r="J33" s="5">
        <v>15</v>
      </c>
      <c r="K33" s="6">
        <v>0.73</v>
      </c>
      <c r="L33" s="6">
        <v>0</v>
      </c>
      <c r="M33" s="6">
        <v>0.1907097298808223</v>
      </c>
      <c r="N33" s="5">
        <v>1</v>
      </c>
      <c r="O33" s="5">
        <v>0</v>
      </c>
      <c r="P33" s="7">
        <v>117.9</v>
      </c>
      <c r="Q33" s="8">
        <v>1.079</v>
      </c>
      <c r="R33" s="8">
        <v>1.0433893881171787</v>
      </c>
      <c r="S33" s="8">
        <v>1.1595372647373916</v>
      </c>
      <c r="T33" s="7">
        <v>0</v>
      </c>
      <c r="U33" s="7">
        <v>1</v>
      </c>
      <c r="V33" s="19">
        <v>0.9</v>
      </c>
      <c r="W33" s="7" t="s">
        <v>90</v>
      </c>
      <c r="X33" s="7" t="s">
        <v>95</v>
      </c>
      <c r="Y33" s="7" t="s">
        <v>105</v>
      </c>
      <c r="Z33" s="7" t="s">
        <v>104</v>
      </c>
      <c r="AA33" s="7">
        <v>90.000000000000014</v>
      </c>
      <c r="AB33" s="7">
        <v>100</v>
      </c>
      <c r="AC33" s="7">
        <v>100</v>
      </c>
      <c r="AD33" s="7">
        <v>0</v>
      </c>
      <c r="AE33" s="9" t="s">
        <v>53</v>
      </c>
      <c r="AF33" s="10">
        <v>85.739709726030654</v>
      </c>
    </row>
    <row r="34" spans="1:32" ht="17">
      <c r="A34" s="4">
        <v>33</v>
      </c>
      <c r="B34" s="11" t="s">
        <v>40</v>
      </c>
      <c r="C34" s="5" t="s">
        <v>70</v>
      </c>
      <c r="D34" s="5" t="s">
        <v>15</v>
      </c>
      <c r="E34" s="6">
        <v>0.2036</v>
      </c>
      <c r="F34" s="6">
        <v>0.1195</v>
      </c>
      <c r="G34" s="6">
        <v>0.24759999999999999</v>
      </c>
      <c r="H34" s="5">
        <v>2.6</v>
      </c>
      <c r="I34" s="5">
        <v>11</v>
      </c>
      <c r="J34" s="5">
        <v>18</v>
      </c>
      <c r="K34" s="6">
        <v>0.70899999999999996</v>
      </c>
      <c r="L34" s="6">
        <v>0</v>
      </c>
      <c r="M34" s="6">
        <v>0.20117126380258396</v>
      </c>
      <c r="N34" s="5">
        <v>2</v>
      </c>
      <c r="O34" s="5">
        <v>0</v>
      </c>
      <c r="P34" s="7">
        <v>117.9</v>
      </c>
      <c r="Q34" s="8">
        <v>1.079</v>
      </c>
      <c r="R34" s="8">
        <v>1.0433893881171787</v>
      </c>
      <c r="S34" s="8">
        <v>1.1595372647373916</v>
      </c>
      <c r="T34" s="7">
        <v>0</v>
      </c>
      <c r="U34" s="7">
        <v>1</v>
      </c>
      <c r="V34" s="19">
        <v>0.9</v>
      </c>
      <c r="W34" s="7" t="s">
        <v>90</v>
      </c>
      <c r="X34" s="7" t="s">
        <v>95</v>
      </c>
      <c r="Y34" s="7" t="s">
        <v>106</v>
      </c>
      <c r="Z34" s="7" t="s">
        <v>104</v>
      </c>
      <c r="AA34" s="7">
        <v>100</v>
      </c>
      <c r="AB34" s="7">
        <v>100</v>
      </c>
      <c r="AC34" s="7">
        <v>100</v>
      </c>
      <c r="AD34" s="7">
        <v>0</v>
      </c>
      <c r="AE34" s="9" t="s">
        <v>16</v>
      </c>
      <c r="AF34" s="10">
        <v>83.203304934453399</v>
      </c>
    </row>
    <row r="35" spans="1:32" ht="17">
      <c r="A35" s="4">
        <v>34</v>
      </c>
      <c r="B35" s="11" t="s">
        <v>40</v>
      </c>
      <c r="C35" s="5" t="s">
        <v>70</v>
      </c>
      <c r="D35" s="5" t="s">
        <v>15</v>
      </c>
      <c r="E35" s="6">
        <v>0.2054</v>
      </c>
      <c r="F35" s="6">
        <v>0.12</v>
      </c>
      <c r="G35" s="6">
        <v>0.28539999999999999</v>
      </c>
      <c r="H35" s="5">
        <v>3.19</v>
      </c>
      <c r="I35" s="5">
        <v>11</v>
      </c>
      <c r="J35" s="5">
        <v>18</v>
      </c>
      <c r="K35" s="6">
        <v>0.61799999999999999</v>
      </c>
      <c r="L35" s="6">
        <v>0</v>
      </c>
      <c r="M35" s="6">
        <v>0.17082831734689916</v>
      </c>
      <c r="N35" s="5">
        <v>2</v>
      </c>
      <c r="O35" s="5">
        <v>-0.5</v>
      </c>
      <c r="P35" s="7">
        <v>117.9</v>
      </c>
      <c r="Q35" s="8">
        <v>1.079</v>
      </c>
      <c r="R35" s="8">
        <v>1.0433893881171787</v>
      </c>
      <c r="S35" s="8">
        <v>1.1595372647373916</v>
      </c>
      <c r="T35" s="7">
        <v>0</v>
      </c>
      <c r="U35" s="7">
        <v>1</v>
      </c>
      <c r="V35" s="19">
        <v>0.9</v>
      </c>
      <c r="W35" s="7" t="s">
        <v>90</v>
      </c>
      <c r="X35" s="7" t="s">
        <v>95</v>
      </c>
      <c r="Y35" s="7" t="s">
        <v>106</v>
      </c>
      <c r="Z35" s="7" t="s">
        <v>104</v>
      </c>
      <c r="AA35" s="7">
        <v>90.000000000000014</v>
      </c>
      <c r="AB35" s="7">
        <v>70</v>
      </c>
      <c r="AC35" s="7">
        <v>100</v>
      </c>
      <c r="AD35" s="7">
        <v>0</v>
      </c>
      <c r="AE35" s="9" t="s">
        <v>16</v>
      </c>
      <c r="AF35" s="10">
        <v>80.006723135671109</v>
      </c>
    </row>
    <row r="36" spans="1:32" ht="17">
      <c r="A36" s="4">
        <v>35</v>
      </c>
      <c r="B36" s="11" t="s">
        <v>40</v>
      </c>
      <c r="C36" s="5" t="s">
        <v>70</v>
      </c>
      <c r="D36" s="5" t="s">
        <v>15</v>
      </c>
      <c r="E36" s="6">
        <v>0.20519999999999999</v>
      </c>
      <c r="F36" s="6">
        <v>0.1188</v>
      </c>
      <c r="G36" s="6">
        <v>0.28770000000000001</v>
      </c>
      <c r="H36" s="5">
        <v>3.38</v>
      </c>
      <c r="I36" s="5">
        <v>11</v>
      </c>
      <c r="J36" s="5">
        <v>18</v>
      </c>
      <c r="K36" s="6">
        <v>0.624</v>
      </c>
      <c r="L36" s="6">
        <v>0</v>
      </c>
      <c r="M36" s="6">
        <v>0.17077662948940961</v>
      </c>
      <c r="N36" s="5">
        <v>2</v>
      </c>
      <c r="O36" s="5">
        <v>-0.5</v>
      </c>
      <c r="P36" s="7">
        <v>117.9</v>
      </c>
      <c r="Q36" s="8">
        <v>1.079</v>
      </c>
      <c r="R36" s="8">
        <v>1.0433893881171787</v>
      </c>
      <c r="S36" s="8">
        <v>1.1595372647373916</v>
      </c>
      <c r="T36" s="7">
        <v>0</v>
      </c>
      <c r="U36" s="7">
        <v>1</v>
      </c>
      <c r="V36" s="19">
        <v>0.9</v>
      </c>
      <c r="W36" s="7" t="s">
        <v>90</v>
      </c>
      <c r="X36" s="7" t="s">
        <v>95</v>
      </c>
      <c r="Y36" s="7" t="s">
        <v>106</v>
      </c>
      <c r="Z36" s="7" t="s">
        <v>104</v>
      </c>
      <c r="AA36" s="7">
        <v>90.000000000000014</v>
      </c>
      <c r="AB36" s="7">
        <v>70</v>
      </c>
      <c r="AC36" s="7">
        <v>100</v>
      </c>
      <c r="AD36" s="7">
        <v>0</v>
      </c>
      <c r="AE36" s="9" t="s">
        <v>16</v>
      </c>
      <c r="AF36" s="10">
        <v>80.245831498035713</v>
      </c>
    </row>
    <row r="37" spans="1:32" ht="17">
      <c r="A37" s="4">
        <v>36</v>
      </c>
      <c r="B37" s="11" t="s">
        <v>40</v>
      </c>
      <c r="C37" s="5" t="s">
        <v>70</v>
      </c>
      <c r="D37" s="5" t="s">
        <v>15</v>
      </c>
      <c r="E37" s="6">
        <v>0.20150000000000001</v>
      </c>
      <c r="F37" s="6">
        <v>0.1168</v>
      </c>
      <c r="G37" s="6">
        <v>0.26050000000000001</v>
      </c>
      <c r="H37" s="5">
        <v>3.42</v>
      </c>
      <c r="I37" s="5">
        <v>11</v>
      </c>
      <c r="J37" s="5">
        <v>22</v>
      </c>
      <c r="K37" s="6">
        <v>0.50800000000000001</v>
      </c>
      <c r="L37" s="6">
        <v>0</v>
      </c>
      <c r="M37" s="6">
        <v>0.18464452349055296</v>
      </c>
      <c r="N37" s="5">
        <v>2</v>
      </c>
      <c r="O37" s="5">
        <v>-0.5</v>
      </c>
      <c r="P37" s="7">
        <v>117.9</v>
      </c>
      <c r="Q37" s="8">
        <v>1.079</v>
      </c>
      <c r="R37" s="8">
        <v>1.0433893881171787</v>
      </c>
      <c r="S37" s="8">
        <v>1.1595372647373916</v>
      </c>
      <c r="T37" s="7">
        <v>0</v>
      </c>
      <c r="U37" s="7">
        <v>1</v>
      </c>
      <c r="V37" s="19">
        <v>0.9</v>
      </c>
      <c r="W37" s="7" t="s">
        <v>90</v>
      </c>
      <c r="X37" s="7" t="s">
        <v>95</v>
      </c>
      <c r="Y37" s="7" t="s">
        <v>106</v>
      </c>
      <c r="Z37" s="7" t="s">
        <v>104</v>
      </c>
      <c r="AA37" s="7">
        <v>90.000000000000014</v>
      </c>
      <c r="AB37" s="7">
        <v>70</v>
      </c>
      <c r="AC37" s="7">
        <v>100</v>
      </c>
      <c r="AD37" s="7">
        <v>0</v>
      </c>
      <c r="AE37" s="9" t="s">
        <v>16</v>
      </c>
      <c r="AF37" s="10">
        <v>78.90163775846888</v>
      </c>
    </row>
    <row r="38" spans="1:32" ht="17">
      <c r="A38" s="4">
        <v>37</v>
      </c>
      <c r="B38" s="5" t="s">
        <v>41</v>
      </c>
      <c r="C38" s="5" t="s">
        <v>71</v>
      </c>
      <c r="D38" s="5" t="s">
        <v>15</v>
      </c>
      <c r="E38" s="6">
        <v>0.19370000000000001</v>
      </c>
      <c r="F38" s="6">
        <v>0.10059999999999999</v>
      </c>
      <c r="G38" s="6">
        <v>0.56140000000000001</v>
      </c>
      <c r="H38" s="5">
        <v>3.1</v>
      </c>
      <c r="I38" s="5">
        <v>5</v>
      </c>
      <c r="J38" s="5">
        <v>12</v>
      </c>
      <c r="K38" s="6">
        <v>0.89</v>
      </c>
      <c r="L38" s="6">
        <v>1</v>
      </c>
      <c r="M38" s="6">
        <v>0.6</v>
      </c>
      <c r="N38" s="5">
        <v>4</v>
      </c>
      <c r="O38" s="5">
        <v>0</v>
      </c>
      <c r="P38" s="7">
        <v>89.9</v>
      </c>
      <c r="Q38" s="8">
        <v>0.65400000000000003</v>
      </c>
      <c r="R38" s="8">
        <v>0.77424358804540216</v>
      </c>
      <c r="S38" s="8">
        <v>0.95051449330054094</v>
      </c>
      <c r="T38" s="7">
        <v>2</v>
      </c>
      <c r="U38" s="7">
        <v>-3</v>
      </c>
      <c r="V38" s="19">
        <v>2.1</v>
      </c>
      <c r="W38" s="7" t="s">
        <v>88</v>
      </c>
      <c r="X38" s="7" t="s">
        <v>94</v>
      </c>
      <c r="Y38" s="7" t="s">
        <v>107</v>
      </c>
      <c r="Z38" s="7" t="s">
        <v>104</v>
      </c>
      <c r="AA38" s="7">
        <v>90.000000000000014</v>
      </c>
      <c r="AB38" s="7">
        <v>90.000000000000014</v>
      </c>
      <c r="AC38" s="7">
        <v>100</v>
      </c>
      <c r="AD38" s="7">
        <v>0</v>
      </c>
      <c r="AE38" s="9" t="s">
        <v>42</v>
      </c>
      <c r="AF38" s="10">
        <v>78.526375757575764</v>
      </c>
    </row>
    <row r="39" spans="1:32" ht="17">
      <c r="A39" s="4">
        <v>38</v>
      </c>
      <c r="B39" s="5" t="s">
        <v>41</v>
      </c>
      <c r="C39" s="5" t="s">
        <v>71</v>
      </c>
      <c r="D39" s="5" t="s">
        <v>15</v>
      </c>
      <c r="E39" s="6">
        <v>0.18060000000000001</v>
      </c>
      <c r="F39" s="6">
        <v>0.1053</v>
      </c>
      <c r="G39" s="6">
        <v>0.45250000000000001</v>
      </c>
      <c r="H39" s="5">
        <v>3.1</v>
      </c>
      <c r="I39" s="5">
        <v>5</v>
      </c>
      <c r="J39" s="5">
        <v>14</v>
      </c>
      <c r="K39" s="6">
        <v>0.86</v>
      </c>
      <c r="L39" s="6">
        <v>1</v>
      </c>
      <c r="M39" s="6">
        <v>0.6</v>
      </c>
      <c r="N39" s="5">
        <v>4</v>
      </c>
      <c r="O39" s="5">
        <v>0</v>
      </c>
      <c r="P39" s="7">
        <v>89.9</v>
      </c>
      <c r="Q39" s="8">
        <v>0.65400000000000003</v>
      </c>
      <c r="R39" s="8">
        <v>0.77424358804540216</v>
      </c>
      <c r="S39" s="8">
        <v>0.95051449330054094</v>
      </c>
      <c r="T39" s="7">
        <v>2</v>
      </c>
      <c r="U39" s="7">
        <v>-3</v>
      </c>
      <c r="V39" s="19">
        <v>2.1</v>
      </c>
      <c r="W39" s="7" t="s">
        <v>88</v>
      </c>
      <c r="X39" s="7" t="s">
        <v>94</v>
      </c>
      <c r="Y39" s="7" t="s">
        <v>107</v>
      </c>
      <c r="Z39" s="7" t="s">
        <v>104</v>
      </c>
      <c r="AA39" s="7">
        <v>90.000000000000014</v>
      </c>
      <c r="AB39" s="7">
        <v>90.000000000000014</v>
      </c>
      <c r="AC39" s="7">
        <v>100</v>
      </c>
      <c r="AD39" s="7">
        <v>0</v>
      </c>
      <c r="AE39" s="9" t="s">
        <v>42</v>
      </c>
      <c r="AF39" s="10">
        <v>75.507157575757574</v>
      </c>
    </row>
    <row r="40" spans="1:32" ht="17">
      <c r="A40" s="4">
        <v>39</v>
      </c>
      <c r="B40" s="5" t="s">
        <v>43</v>
      </c>
      <c r="C40" s="5" t="s">
        <v>71</v>
      </c>
      <c r="D40" s="5" t="s">
        <v>15</v>
      </c>
      <c r="E40" s="6">
        <v>0.17549999999999999</v>
      </c>
      <c r="F40" s="6">
        <v>0.1012</v>
      </c>
      <c r="G40" s="6">
        <v>0.47020000000000001</v>
      </c>
      <c r="H40" s="5">
        <v>3.2</v>
      </c>
      <c r="I40" s="5">
        <v>5</v>
      </c>
      <c r="J40" s="5">
        <v>15</v>
      </c>
      <c r="K40" s="6">
        <v>0.90500000000000003</v>
      </c>
      <c r="L40" s="6">
        <v>1</v>
      </c>
      <c r="M40" s="6">
        <v>0.41426553672316385</v>
      </c>
      <c r="N40" s="5">
        <v>5</v>
      </c>
      <c r="O40" s="5">
        <v>0</v>
      </c>
      <c r="P40" s="7">
        <v>89.9</v>
      </c>
      <c r="Q40" s="8">
        <v>0.65400000000000003</v>
      </c>
      <c r="R40" s="8">
        <v>0.77424358804540216</v>
      </c>
      <c r="S40" s="8">
        <v>0.95051449330054094</v>
      </c>
      <c r="T40" s="7">
        <v>2</v>
      </c>
      <c r="U40" s="7">
        <v>-3</v>
      </c>
      <c r="V40" s="19">
        <v>2.1</v>
      </c>
      <c r="W40" s="7" t="s">
        <v>88</v>
      </c>
      <c r="X40" s="7" t="s">
        <v>95</v>
      </c>
      <c r="Y40" s="7" t="s">
        <v>109</v>
      </c>
      <c r="Z40" s="7" t="s">
        <v>104</v>
      </c>
      <c r="AA40" s="7">
        <v>70</v>
      </c>
      <c r="AB40" s="7">
        <v>100</v>
      </c>
      <c r="AC40" s="7">
        <v>80</v>
      </c>
      <c r="AD40" s="7">
        <v>0</v>
      </c>
      <c r="AE40" s="9" t="s">
        <v>16</v>
      </c>
      <c r="AF40" s="10">
        <v>76.856904982023636</v>
      </c>
    </row>
    <row r="41" spans="1:32" ht="17">
      <c r="A41" s="4">
        <v>40</v>
      </c>
      <c r="B41" s="5" t="s">
        <v>43</v>
      </c>
      <c r="C41" s="5" t="s">
        <v>71</v>
      </c>
      <c r="D41" s="5" t="s">
        <v>15</v>
      </c>
      <c r="E41" s="6">
        <v>0.17530000000000001</v>
      </c>
      <c r="F41" s="6">
        <v>0.1012</v>
      </c>
      <c r="G41" s="6">
        <v>0.53839999999999999</v>
      </c>
      <c r="H41" s="5">
        <v>3.16</v>
      </c>
      <c r="I41" s="5">
        <v>7</v>
      </c>
      <c r="J41" s="5">
        <v>14</v>
      </c>
      <c r="K41" s="6">
        <v>0.96399999999999997</v>
      </c>
      <c r="L41" s="6">
        <v>1</v>
      </c>
      <c r="M41" s="6">
        <v>0.43161487434972889</v>
      </c>
      <c r="N41" s="5">
        <v>5</v>
      </c>
      <c r="O41" s="5">
        <v>0</v>
      </c>
      <c r="P41" s="7">
        <v>89.9</v>
      </c>
      <c r="Q41" s="8">
        <v>0.65400000000000003</v>
      </c>
      <c r="R41" s="8">
        <v>0.77424358804540216</v>
      </c>
      <c r="S41" s="8">
        <v>0.95051449330054094</v>
      </c>
      <c r="T41" s="7">
        <v>2</v>
      </c>
      <c r="U41" s="7">
        <v>-3</v>
      </c>
      <c r="V41" s="19">
        <v>2.1</v>
      </c>
      <c r="W41" s="7" t="s">
        <v>88</v>
      </c>
      <c r="X41" s="7" t="s">
        <v>95</v>
      </c>
      <c r="Y41" s="7" t="s">
        <v>109</v>
      </c>
      <c r="Z41" s="7" t="s">
        <v>104</v>
      </c>
      <c r="AA41" s="7">
        <v>70</v>
      </c>
      <c r="AB41" s="7">
        <v>100</v>
      </c>
      <c r="AC41" s="7">
        <v>100</v>
      </c>
      <c r="AD41" s="7">
        <v>0</v>
      </c>
      <c r="AE41" s="9" t="s">
        <v>42</v>
      </c>
      <c r="AF41" s="10">
        <v>77.580726836669243</v>
      </c>
    </row>
    <row r="42" spans="1:32" ht="17">
      <c r="A42" s="4">
        <v>41</v>
      </c>
      <c r="B42" s="5" t="s">
        <v>44</v>
      </c>
      <c r="C42" s="5" t="s">
        <v>71</v>
      </c>
      <c r="D42" s="5" t="s">
        <v>15</v>
      </c>
      <c r="E42" s="6">
        <v>0.17599999999999999</v>
      </c>
      <c r="F42" s="6">
        <v>0.1014</v>
      </c>
      <c r="G42" s="6">
        <v>0.85760000000000003</v>
      </c>
      <c r="H42" s="5">
        <v>3.43</v>
      </c>
      <c r="I42" s="5">
        <v>7</v>
      </c>
      <c r="J42" s="5">
        <v>14</v>
      </c>
      <c r="K42" s="6">
        <v>0.92500000000000004</v>
      </c>
      <c r="L42" s="6">
        <v>1</v>
      </c>
      <c r="M42" s="6">
        <v>0.45850000000000002</v>
      </c>
      <c r="N42" s="5">
        <v>5</v>
      </c>
      <c r="O42" s="5">
        <v>0</v>
      </c>
      <c r="P42" s="7">
        <v>89.9</v>
      </c>
      <c r="Q42" s="8">
        <v>0.65400000000000003</v>
      </c>
      <c r="R42" s="8">
        <v>0.77424358804540216</v>
      </c>
      <c r="S42" s="8">
        <v>0.95051449330054094</v>
      </c>
      <c r="T42" s="7">
        <v>2</v>
      </c>
      <c r="U42" s="7">
        <v>-3</v>
      </c>
      <c r="V42" s="19">
        <v>2.1</v>
      </c>
      <c r="W42" s="7" t="s">
        <v>88</v>
      </c>
      <c r="X42" s="7" t="s">
        <v>95</v>
      </c>
      <c r="Y42" s="7" t="s">
        <v>109</v>
      </c>
      <c r="Z42" s="7" t="s">
        <v>104</v>
      </c>
      <c r="AA42" s="7">
        <v>70</v>
      </c>
      <c r="AB42" s="7">
        <v>100</v>
      </c>
      <c r="AC42" s="7">
        <v>80</v>
      </c>
      <c r="AD42" s="7">
        <v>0</v>
      </c>
      <c r="AE42" s="9" t="s">
        <v>42</v>
      </c>
      <c r="AF42" s="10">
        <v>76.943048484848489</v>
      </c>
    </row>
    <row r="43" spans="1:32" ht="17">
      <c r="A43" s="4">
        <v>42</v>
      </c>
      <c r="B43" s="5" t="s">
        <v>45</v>
      </c>
      <c r="C43" s="5" t="s">
        <v>72</v>
      </c>
      <c r="D43" s="5" t="s">
        <v>46</v>
      </c>
      <c r="E43" s="6">
        <v>0.2135</v>
      </c>
      <c r="F43" s="6">
        <v>0.1154</v>
      </c>
      <c r="G43" s="6">
        <v>0.31290000000000001</v>
      </c>
      <c r="H43" s="5">
        <v>2.9</v>
      </c>
      <c r="I43" s="5">
        <v>9</v>
      </c>
      <c r="J43" s="5">
        <v>16</v>
      </c>
      <c r="K43" s="6">
        <v>0.73</v>
      </c>
      <c r="L43" s="6">
        <v>1.06</v>
      </c>
      <c r="M43" s="6">
        <v>0.5</v>
      </c>
      <c r="N43" s="5">
        <v>1</v>
      </c>
      <c r="O43" s="5">
        <v>0</v>
      </c>
      <c r="P43" s="7">
        <v>118</v>
      </c>
      <c r="Q43" s="8">
        <v>1.0089999999999999</v>
      </c>
      <c r="R43" s="8">
        <v>1.014812445023908</v>
      </c>
      <c r="S43" s="8">
        <v>1.1128476048498279</v>
      </c>
      <c r="T43" s="7">
        <v>0</v>
      </c>
      <c r="U43" s="7">
        <v>2</v>
      </c>
      <c r="V43" s="19">
        <v>3</v>
      </c>
      <c r="W43" s="7" t="s">
        <v>90</v>
      </c>
      <c r="X43" s="7" t="s">
        <v>95</v>
      </c>
      <c r="Y43" s="7" t="s">
        <v>106</v>
      </c>
      <c r="Z43" s="7" t="s">
        <v>104</v>
      </c>
      <c r="AA43" s="7">
        <v>90.000000000000014</v>
      </c>
      <c r="AB43" s="7">
        <v>70</v>
      </c>
      <c r="AC43" s="7">
        <v>100</v>
      </c>
      <c r="AD43" s="7">
        <v>0</v>
      </c>
      <c r="AE43" s="9" t="s">
        <v>42</v>
      </c>
      <c r="AF43" s="10">
        <v>79.998995520421602</v>
      </c>
    </row>
    <row r="44" spans="1:32" ht="17">
      <c r="A44" s="4">
        <v>43</v>
      </c>
      <c r="B44" s="5" t="s">
        <v>47</v>
      </c>
      <c r="C44" s="5" t="s">
        <v>73</v>
      </c>
      <c r="D44" s="5" t="s">
        <v>46</v>
      </c>
      <c r="E44" s="6">
        <v>0.2135</v>
      </c>
      <c r="F44" s="6">
        <v>0.12</v>
      </c>
      <c r="G44" s="6">
        <v>0.33150000000000002</v>
      </c>
      <c r="H44" s="5">
        <v>2.5</v>
      </c>
      <c r="I44" s="5">
        <v>5</v>
      </c>
      <c r="J44" s="5">
        <v>19</v>
      </c>
      <c r="K44" s="6">
        <v>0.71</v>
      </c>
      <c r="L44" s="6">
        <v>0.9</v>
      </c>
      <c r="M44" s="6">
        <v>9.6000000000000002E-2</v>
      </c>
      <c r="N44" s="5">
        <v>12</v>
      </c>
      <c r="O44" s="5">
        <v>0</v>
      </c>
      <c r="P44" s="7">
        <v>100</v>
      </c>
      <c r="Q44" s="8">
        <v>1</v>
      </c>
      <c r="R44" s="8">
        <v>1</v>
      </c>
      <c r="S44" s="8">
        <v>1</v>
      </c>
      <c r="T44" s="7">
        <v>0</v>
      </c>
      <c r="U44" s="7">
        <v>0</v>
      </c>
      <c r="V44" s="19">
        <f>AVERAGE(V2:V43)</f>
        <v>1.9294117647058819</v>
      </c>
      <c r="W44" s="7" t="s">
        <v>93</v>
      </c>
      <c r="X44" s="7" t="s">
        <v>94</v>
      </c>
      <c r="Y44" s="7" t="s">
        <v>105</v>
      </c>
      <c r="Z44" s="7" t="s">
        <v>104</v>
      </c>
      <c r="AA44" s="7">
        <v>60</v>
      </c>
      <c r="AB44" s="7">
        <v>100</v>
      </c>
      <c r="AC44" s="7">
        <v>100</v>
      </c>
      <c r="AD44" s="7">
        <v>0</v>
      </c>
      <c r="AE44" s="9" t="s">
        <v>51</v>
      </c>
      <c r="AF44" s="10">
        <v>78.995151515151505</v>
      </c>
    </row>
    <row r="45" spans="1:32" ht="17">
      <c r="A45" s="4">
        <v>44</v>
      </c>
      <c r="B45" s="5" t="s">
        <v>47</v>
      </c>
      <c r="C45" s="5" t="s">
        <v>73</v>
      </c>
      <c r="D45" s="5" t="s">
        <v>46</v>
      </c>
      <c r="E45" s="6">
        <v>0.2135</v>
      </c>
      <c r="F45" s="6">
        <v>0.12</v>
      </c>
      <c r="G45" s="6">
        <v>0.33150000000000002</v>
      </c>
      <c r="H45" s="5">
        <v>2.5</v>
      </c>
      <c r="I45" s="5">
        <v>5</v>
      </c>
      <c r="J45" s="5">
        <v>19</v>
      </c>
      <c r="K45" s="6">
        <v>0.71</v>
      </c>
      <c r="L45" s="6">
        <v>0.9</v>
      </c>
      <c r="M45" s="6">
        <v>9.6000000000000002E-2</v>
      </c>
      <c r="N45" s="5">
        <v>12</v>
      </c>
      <c r="O45" s="5">
        <v>0</v>
      </c>
      <c r="P45" s="7">
        <v>100</v>
      </c>
      <c r="Q45" s="8">
        <v>1</v>
      </c>
      <c r="R45" s="8">
        <v>1</v>
      </c>
      <c r="S45" s="8">
        <v>1</v>
      </c>
      <c r="T45" s="7">
        <v>0</v>
      </c>
      <c r="U45" s="7">
        <v>0</v>
      </c>
      <c r="V45" s="19">
        <f>AVERAGE(V2:V44)</f>
        <v>1.9294117647058817</v>
      </c>
      <c r="W45" s="7" t="s">
        <v>93</v>
      </c>
      <c r="X45" s="7" t="s">
        <v>94</v>
      </c>
      <c r="Y45" s="7" t="s">
        <v>105</v>
      </c>
      <c r="Z45" s="7" t="s">
        <v>104</v>
      </c>
      <c r="AA45" s="7">
        <v>80</v>
      </c>
      <c r="AB45" s="7">
        <v>100</v>
      </c>
      <c r="AC45" s="7">
        <v>100</v>
      </c>
      <c r="AD45" s="7">
        <v>0</v>
      </c>
      <c r="AE45" s="9" t="s">
        <v>51</v>
      </c>
      <c r="AF45" s="10">
        <v>82.355151515151519</v>
      </c>
    </row>
  </sheetData>
  <autoFilter ref="A1:AF45" xr:uid="{00000000-0009-0000-0000-000000000000}">
    <sortState ref="A2:AF45">
      <sortCondition ref="A1"/>
    </sortState>
  </autoFilter>
  <sortState ref="A2:AF45">
    <sortCondition descending="1" ref="AF2:AF45"/>
    <sortCondition ref="AE2:AE45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9"/>
  <sheetViews>
    <sheetView workbookViewId="0">
      <selection activeCell="E12" sqref="E12"/>
    </sheetView>
  </sheetViews>
  <sheetFormatPr baseColWidth="10" defaultColWidth="8.83203125" defaultRowHeight="14"/>
  <cols>
    <col min="1" max="1" width="15.33203125" bestFit="1" customWidth="1"/>
    <col min="5" max="5" width="10.5" bestFit="1" customWidth="1"/>
    <col min="23" max="23" width="9.5" bestFit="1" customWidth="1"/>
    <col min="29" max="29" width="21.33203125" bestFit="1" customWidth="1"/>
    <col min="31" max="31" width="19.5" bestFit="1" customWidth="1"/>
  </cols>
  <sheetData>
    <row r="1" spans="1:33" ht="60">
      <c r="A1" s="1" t="s">
        <v>0</v>
      </c>
      <c r="B1" s="1" t="s">
        <v>1</v>
      </c>
      <c r="C1" s="1" t="s">
        <v>55</v>
      </c>
      <c r="D1" s="1" t="s">
        <v>2</v>
      </c>
      <c r="E1" s="1" t="s">
        <v>122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3" t="s">
        <v>13</v>
      </c>
      <c r="Q1" s="2" t="s">
        <v>74</v>
      </c>
      <c r="R1" s="2" t="s">
        <v>75</v>
      </c>
      <c r="S1" s="2" t="s">
        <v>76</v>
      </c>
      <c r="T1" s="2" t="s">
        <v>77</v>
      </c>
      <c r="U1" s="14" t="s">
        <v>78</v>
      </c>
      <c r="V1" s="14" t="s">
        <v>79</v>
      </c>
      <c r="W1" s="2" t="s">
        <v>80</v>
      </c>
      <c r="X1" s="2" t="s">
        <v>83</v>
      </c>
      <c r="Y1" s="2" t="s">
        <v>84</v>
      </c>
      <c r="Z1" s="2" t="s">
        <v>98</v>
      </c>
      <c r="AA1" s="2" t="s">
        <v>99</v>
      </c>
      <c r="AB1" s="2" t="s">
        <v>100</v>
      </c>
      <c r="AC1" s="2" t="s">
        <v>101</v>
      </c>
      <c r="AD1" s="2" t="s">
        <v>102</v>
      </c>
      <c r="AE1" s="2" t="s">
        <v>103</v>
      </c>
      <c r="AF1" s="2" t="s">
        <v>49</v>
      </c>
      <c r="AG1" s="3" t="s">
        <v>54</v>
      </c>
    </row>
    <row r="2" spans="1:33" ht="17">
      <c r="A2" s="4">
        <v>45</v>
      </c>
      <c r="B2" s="5" t="s">
        <v>128</v>
      </c>
      <c r="C2" s="5" t="s">
        <v>62</v>
      </c>
      <c r="D2" s="5" t="s">
        <v>129</v>
      </c>
      <c r="E2" s="5" t="s">
        <v>143</v>
      </c>
      <c r="F2" s="6">
        <v>0.2291</v>
      </c>
      <c r="G2" s="6">
        <v>0.14810000000000001</v>
      </c>
      <c r="H2" s="6">
        <v>0.36699999999999999</v>
      </c>
      <c r="I2" s="5">
        <v>2.5</v>
      </c>
      <c r="J2" s="5">
        <v>7</v>
      </c>
      <c r="K2" s="5">
        <v>16</v>
      </c>
      <c r="L2" s="6">
        <v>0.65</v>
      </c>
      <c r="M2" s="6">
        <v>1</v>
      </c>
      <c r="N2" s="6">
        <v>0.17599999999999999</v>
      </c>
      <c r="O2" s="5">
        <v>4</v>
      </c>
      <c r="P2" s="5">
        <v>-1</v>
      </c>
      <c r="Q2" s="7">
        <v>110.3</v>
      </c>
      <c r="R2" s="8">
        <v>1.21</v>
      </c>
      <c r="S2" s="8">
        <v>1.17</v>
      </c>
      <c r="T2" s="8">
        <v>0.92</v>
      </c>
      <c r="U2" s="7">
        <v>4</v>
      </c>
      <c r="V2" s="7">
        <v>1</v>
      </c>
      <c r="W2" s="19">
        <v>1.8937724748658089</v>
      </c>
      <c r="X2" s="7" t="s">
        <v>87</v>
      </c>
      <c r="Y2" s="7" t="s">
        <v>95</v>
      </c>
      <c r="Z2" s="7" t="s">
        <v>115</v>
      </c>
      <c r="AA2" s="7" t="s">
        <v>116</v>
      </c>
      <c r="AB2" s="7" t="s">
        <v>117</v>
      </c>
      <c r="AC2" s="7" t="s">
        <v>118</v>
      </c>
      <c r="AD2" s="7" t="s">
        <v>119</v>
      </c>
      <c r="AE2" s="7" t="s">
        <v>120</v>
      </c>
      <c r="AF2" s="9" t="s">
        <v>16</v>
      </c>
      <c r="AG2" s="17">
        <v>86.85</v>
      </c>
    </row>
    <row r="3" spans="1:33" ht="17">
      <c r="A3" s="4">
        <v>46</v>
      </c>
      <c r="B3" s="5" t="s">
        <v>130</v>
      </c>
      <c r="C3" s="5" t="s">
        <v>68</v>
      </c>
      <c r="D3" s="5" t="s">
        <v>131</v>
      </c>
      <c r="E3" s="5" t="s">
        <v>143</v>
      </c>
      <c r="F3" s="6">
        <v>0.32600000000000001</v>
      </c>
      <c r="G3" s="6">
        <v>0.1779</v>
      </c>
      <c r="H3" s="6">
        <v>0.2026</v>
      </c>
      <c r="I3" s="5">
        <v>2</v>
      </c>
      <c r="J3" s="5">
        <v>16</v>
      </c>
      <c r="K3" s="5">
        <v>24</v>
      </c>
      <c r="L3" s="6">
        <v>0</v>
      </c>
      <c r="M3" s="6">
        <v>0</v>
      </c>
      <c r="N3" s="6">
        <v>0.19</v>
      </c>
      <c r="O3" s="5">
        <v>0</v>
      </c>
      <c r="P3" s="5">
        <v>-1</v>
      </c>
      <c r="Q3" s="7">
        <v>100</v>
      </c>
      <c r="R3" s="8">
        <v>1</v>
      </c>
      <c r="S3" s="8">
        <v>1</v>
      </c>
      <c r="T3" s="8">
        <v>1</v>
      </c>
      <c r="U3" s="7">
        <v>1</v>
      </c>
      <c r="V3" s="7">
        <v>1</v>
      </c>
      <c r="W3" s="19">
        <v>26.326391901877916</v>
      </c>
      <c r="X3" s="7" t="s">
        <v>85</v>
      </c>
      <c r="Y3" s="7" t="s">
        <v>97</v>
      </c>
      <c r="Z3" s="7" t="s">
        <v>121</v>
      </c>
      <c r="AA3" s="7" t="s">
        <v>141</v>
      </c>
      <c r="AB3" s="7" t="s">
        <v>111</v>
      </c>
      <c r="AC3" s="7" t="s">
        <v>112</v>
      </c>
      <c r="AD3" s="7" t="s">
        <v>113</v>
      </c>
      <c r="AE3" s="7" t="s">
        <v>114</v>
      </c>
      <c r="AF3" s="9" t="s">
        <v>16</v>
      </c>
      <c r="AG3" s="17">
        <v>72.58</v>
      </c>
    </row>
    <row r="4" spans="1:33" ht="17">
      <c r="A4" s="4">
        <v>47</v>
      </c>
      <c r="B4" s="5" t="s">
        <v>132</v>
      </c>
      <c r="C4" s="5" t="s">
        <v>65</v>
      </c>
      <c r="D4" s="5" t="s">
        <v>133</v>
      </c>
      <c r="E4" s="5" t="s">
        <v>144</v>
      </c>
      <c r="F4" s="6">
        <v>0.2787</v>
      </c>
      <c r="G4" s="6">
        <v>0.1613</v>
      </c>
      <c r="H4" s="6">
        <v>0.26</v>
      </c>
      <c r="I4" s="5">
        <v>2</v>
      </c>
      <c r="J4" s="5">
        <v>12</v>
      </c>
      <c r="K4" s="5">
        <v>17</v>
      </c>
      <c r="L4" s="6">
        <v>0.36</v>
      </c>
      <c r="M4" s="6">
        <v>0.72</v>
      </c>
      <c r="N4" s="6">
        <v>0.18629999999999999</v>
      </c>
      <c r="O4" s="5">
        <v>1</v>
      </c>
      <c r="P4" s="5">
        <v>0</v>
      </c>
      <c r="Q4" s="7">
        <v>68.7</v>
      </c>
      <c r="R4" s="8">
        <v>1.1220000000000001</v>
      </c>
      <c r="S4" s="8">
        <v>0.76</v>
      </c>
      <c r="T4" s="8">
        <v>0.69</v>
      </c>
      <c r="U4" s="7">
        <v>0</v>
      </c>
      <c r="V4" s="7">
        <v>-12</v>
      </c>
      <c r="W4" s="19">
        <v>1.6342289827771161</v>
      </c>
      <c r="X4" s="7" t="s">
        <v>85</v>
      </c>
      <c r="Y4" s="7" t="s">
        <v>97</v>
      </c>
      <c r="Z4" s="7" t="s">
        <v>110</v>
      </c>
      <c r="AA4" s="7" t="s">
        <v>116</v>
      </c>
      <c r="AB4" s="7" t="s">
        <v>111</v>
      </c>
      <c r="AC4" s="7" t="s">
        <v>123</v>
      </c>
      <c r="AD4" s="7" t="s">
        <v>113</v>
      </c>
      <c r="AE4" s="7" t="s">
        <v>114</v>
      </c>
      <c r="AF4" s="9" t="s">
        <v>16</v>
      </c>
      <c r="AG4" s="17">
        <v>75.099999999999994</v>
      </c>
    </row>
    <row r="5" spans="1:33" ht="17">
      <c r="A5" s="4">
        <v>48</v>
      </c>
      <c r="B5" s="5" t="s">
        <v>32</v>
      </c>
      <c r="C5" s="5" t="s">
        <v>64</v>
      </c>
      <c r="D5" s="5" t="s">
        <v>134</v>
      </c>
      <c r="E5" s="5" t="s">
        <v>143</v>
      </c>
      <c r="F5" s="6">
        <v>0.216</v>
      </c>
      <c r="G5" s="6">
        <v>0.126</v>
      </c>
      <c r="H5" s="6">
        <v>0.24640000000000001</v>
      </c>
      <c r="I5" s="5">
        <v>2.2000000000000002</v>
      </c>
      <c r="J5" s="5">
        <v>7</v>
      </c>
      <c r="K5" s="5">
        <v>18</v>
      </c>
      <c r="L5" s="6">
        <v>0.5</v>
      </c>
      <c r="M5" s="6">
        <v>0.89</v>
      </c>
      <c r="N5" s="6">
        <v>0.4914</v>
      </c>
      <c r="O5" s="5">
        <v>3</v>
      </c>
      <c r="P5" s="5">
        <v>-1</v>
      </c>
      <c r="Q5" s="7">
        <v>62.1</v>
      </c>
      <c r="R5" s="8">
        <v>1.0269999999999999</v>
      </c>
      <c r="S5" s="8">
        <v>0.54</v>
      </c>
      <c r="T5" s="8">
        <v>0.62</v>
      </c>
      <c r="U5" s="7">
        <v>4</v>
      </c>
      <c r="V5" s="7">
        <v>-2</v>
      </c>
      <c r="W5" s="19">
        <v>2.3643126326520898</v>
      </c>
      <c r="X5" s="7" t="s">
        <v>92</v>
      </c>
      <c r="Y5" s="7" t="s">
        <v>95</v>
      </c>
      <c r="Z5" s="7" t="s">
        <v>110</v>
      </c>
      <c r="AA5" s="7" t="s">
        <v>142</v>
      </c>
      <c r="AB5" s="7" t="s">
        <v>111</v>
      </c>
      <c r="AC5" s="7" t="s">
        <v>112</v>
      </c>
      <c r="AD5" s="7" t="s">
        <v>113</v>
      </c>
      <c r="AE5" s="7" t="s">
        <v>114</v>
      </c>
      <c r="AF5" s="9" t="s">
        <v>16</v>
      </c>
      <c r="AG5" s="17">
        <v>80.38</v>
      </c>
    </row>
    <row r="6" spans="1:33" ht="17">
      <c r="A6" s="4">
        <v>49</v>
      </c>
      <c r="B6" s="5" t="s">
        <v>135</v>
      </c>
      <c r="C6" s="5" t="s">
        <v>64</v>
      </c>
      <c r="D6" s="5" t="s">
        <v>134</v>
      </c>
      <c r="E6" s="5" t="s">
        <v>143</v>
      </c>
      <c r="F6" s="6">
        <v>0.2205</v>
      </c>
      <c r="G6" s="6">
        <v>0.1255</v>
      </c>
      <c r="H6" s="6">
        <v>0.24440000000000001</v>
      </c>
      <c r="I6" s="5">
        <v>2.5</v>
      </c>
      <c r="J6" s="5">
        <v>7</v>
      </c>
      <c r="K6" s="5">
        <v>18</v>
      </c>
      <c r="L6" s="6">
        <v>0.54</v>
      </c>
      <c r="M6" s="6">
        <v>0.66</v>
      </c>
      <c r="N6" s="6">
        <v>0.4914</v>
      </c>
      <c r="O6" s="5">
        <v>2</v>
      </c>
      <c r="P6" s="5">
        <v>-1</v>
      </c>
      <c r="Q6" s="7">
        <v>62.1</v>
      </c>
      <c r="R6" s="8">
        <v>1.0269999999999999</v>
      </c>
      <c r="S6" s="8">
        <v>0.54</v>
      </c>
      <c r="T6" s="8">
        <v>0.62</v>
      </c>
      <c r="U6" s="7">
        <v>4</v>
      </c>
      <c r="V6" s="7">
        <v>-2</v>
      </c>
      <c r="W6" s="19">
        <v>2.3643126326520898</v>
      </c>
      <c r="X6" s="7" t="s">
        <v>92</v>
      </c>
      <c r="Y6" s="7" t="s">
        <v>95</v>
      </c>
      <c r="Z6" s="7" t="s">
        <v>110</v>
      </c>
      <c r="AA6" s="7" t="s">
        <v>142</v>
      </c>
      <c r="AB6" s="7" t="s">
        <v>111</v>
      </c>
      <c r="AC6" s="7" t="s">
        <v>112</v>
      </c>
      <c r="AD6" s="7" t="s">
        <v>113</v>
      </c>
      <c r="AE6" s="7" t="s">
        <v>114</v>
      </c>
      <c r="AF6" s="9" t="s">
        <v>148</v>
      </c>
      <c r="AG6" s="17">
        <v>80.59</v>
      </c>
    </row>
    <row r="7" spans="1:33" ht="17">
      <c r="A7" s="4">
        <v>50</v>
      </c>
      <c r="B7" s="5" t="s">
        <v>136</v>
      </c>
      <c r="C7" s="5" t="s">
        <v>59</v>
      </c>
      <c r="D7" s="5" t="s">
        <v>134</v>
      </c>
      <c r="E7" s="5" t="s">
        <v>143</v>
      </c>
      <c r="F7" s="6">
        <v>0.2742</v>
      </c>
      <c r="G7" s="6">
        <v>0.15329999999999999</v>
      </c>
      <c r="H7" s="6">
        <v>0.20050000000000001</v>
      </c>
      <c r="I7" s="5">
        <v>1.8</v>
      </c>
      <c r="J7" s="5">
        <v>8</v>
      </c>
      <c r="K7" s="5">
        <v>24</v>
      </c>
      <c r="L7" s="6">
        <v>0.32</v>
      </c>
      <c r="M7" s="6">
        <v>0</v>
      </c>
      <c r="N7" s="6">
        <v>0.19400000000000001</v>
      </c>
      <c r="O7" s="5">
        <v>2</v>
      </c>
      <c r="P7" s="5">
        <v>-1</v>
      </c>
      <c r="Q7" s="7">
        <v>85.5</v>
      </c>
      <c r="R7" s="8">
        <v>1.258</v>
      </c>
      <c r="S7" s="8">
        <v>0.99</v>
      </c>
      <c r="T7" s="8">
        <v>0.66</v>
      </c>
      <c r="U7" s="7">
        <v>-8</v>
      </c>
      <c r="V7" s="7">
        <v>-4</v>
      </c>
      <c r="W7" s="19">
        <v>2.8060822808035724</v>
      </c>
      <c r="X7" s="7" t="s">
        <v>85</v>
      </c>
      <c r="Y7" s="7" t="s">
        <v>97</v>
      </c>
      <c r="Z7" s="7" t="s">
        <v>110</v>
      </c>
      <c r="AA7" s="7" t="s">
        <v>142</v>
      </c>
      <c r="AB7" s="7" t="s">
        <v>111</v>
      </c>
      <c r="AC7" s="7" t="s">
        <v>112</v>
      </c>
      <c r="AD7" s="7" t="s">
        <v>113</v>
      </c>
      <c r="AE7" s="7" t="s">
        <v>114</v>
      </c>
      <c r="AF7" s="9" t="s">
        <v>149</v>
      </c>
      <c r="AG7" s="17">
        <v>76.2</v>
      </c>
    </row>
    <row r="8" spans="1:33" ht="17">
      <c r="A8" s="4">
        <v>51</v>
      </c>
      <c r="B8" s="5" t="s">
        <v>136</v>
      </c>
      <c r="C8" s="5" t="s">
        <v>59</v>
      </c>
      <c r="D8" s="5" t="s">
        <v>131</v>
      </c>
      <c r="E8" s="5" t="s">
        <v>145</v>
      </c>
      <c r="F8" s="6">
        <v>0.26669999999999999</v>
      </c>
      <c r="G8" s="6">
        <v>0.15029999999999999</v>
      </c>
      <c r="H8" s="6">
        <v>0.21099999999999999</v>
      </c>
      <c r="I8" s="5">
        <v>1.9</v>
      </c>
      <c r="J8" s="5">
        <v>9</v>
      </c>
      <c r="K8" s="5">
        <v>23</v>
      </c>
      <c r="L8" s="6">
        <v>0.33</v>
      </c>
      <c r="M8" s="6">
        <v>0</v>
      </c>
      <c r="N8" s="6">
        <v>0.192</v>
      </c>
      <c r="O8" s="5">
        <v>2</v>
      </c>
      <c r="P8" s="5">
        <v>0</v>
      </c>
      <c r="Q8" s="7">
        <v>85.5</v>
      </c>
      <c r="R8" s="8">
        <v>1.258</v>
      </c>
      <c r="S8" s="8">
        <v>0.99</v>
      </c>
      <c r="T8" s="8">
        <v>0.66</v>
      </c>
      <c r="U8" s="7">
        <v>-8</v>
      </c>
      <c r="V8" s="7">
        <v>-4</v>
      </c>
      <c r="W8" s="19">
        <v>2.8060822808035724</v>
      </c>
      <c r="X8" s="7" t="s">
        <v>85</v>
      </c>
      <c r="Y8" s="7" t="s">
        <v>97</v>
      </c>
      <c r="Z8" s="7" t="s">
        <v>108</v>
      </c>
      <c r="AA8" s="7" t="s">
        <v>142</v>
      </c>
      <c r="AB8" s="7" t="s">
        <v>111</v>
      </c>
      <c r="AC8" s="7" t="s">
        <v>112</v>
      </c>
      <c r="AD8" s="7" t="s">
        <v>113</v>
      </c>
      <c r="AE8" s="7" t="s">
        <v>114</v>
      </c>
      <c r="AF8" s="9" t="s">
        <v>150</v>
      </c>
      <c r="AG8" s="17">
        <v>76.010000000000005</v>
      </c>
    </row>
    <row r="9" spans="1:33" ht="17">
      <c r="A9" s="4">
        <v>52</v>
      </c>
      <c r="B9" s="5" t="s">
        <v>137</v>
      </c>
      <c r="C9" s="5" t="s">
        <v>59</v>
      </c>
      <c r="D9" s="5" t="s">
        <v>133</v>
      </c>
      <c r="E9" s="5" t="s">
        <v>143</v>
      </c>
      <c r="F9" s="6">
        <v>0.22969999999999999</v>
      </c>
      <c r="G9" s="6">
        <v>0.12870000000000001</v>
      </c>
      <c r="H9" s="6">
        <v>0.2001</v>
      </c>
      <c r="I9" s="5">
        <v>2.1</v>
      </c>
      <c r="J9" s="5">
        <v>8</v>
      </c>
      <c r="K9" s="5">
        <v>23</v>
      </c>
      <c r="L9" s="6">
        <v>0.4</v>
      </c>
      <c r="M9" s="6">
        <v>0</v>
      </c>
      <c r="N9" s="6">
        <v>0.2</v>
      </c>
      <c r="O9" s="5">
        <v>2</v>
      </c>
      <c r="P9" s="5">
        <v>0</v>
      </c>
      <c r="Q9" s="7">
        <v>85.5</v>
      </c>
      <c r="R9" s="8">
        <v>1.258</v>
      </c>
      <c r="S9" s="8">
        <v>0.99</v>
      </c>
      <c r="T9" s="8">
        <v>0.66</v>
      </c>
      <c r="U9" s="7">
        <v>-8</v>
      </c>
      <c r="V9" s="7">
        <v>-4</v>
      </c>
      <c r="W9" s="19">
        <v>2.8060822808035724</v>
      </c>
      <c r="X9" s="7" t="s">
        <v>85</v>
      </c>
      <c r="Y9" s="7" t="s">
        <v>97</v>
      </c>
      <c r="Z9" s="7" t="s">
        <v>107</v>
      </c>
      <c r="AA9" s="7" t="s">
        <v>142</v>
      </c>
      <c r="AB9" s="7" t="s">
        <v>111</v>
      </c>
      <c r="AC9" s="7" t="s">
        <v>112</v>
      </c>
      <c r="AD9" s="7" t="s">
        <v>113</v>
      </c>
      <c r="AE9" s="7" t="s">
        <v>114</v>
      </c>
      <c r="AF9" s="9" t="s">
        <v>151</v>
      </c>
      <c r="AG9" s="17">
        <v>77.05</v>
      </c>
    </row>
    <row r="10" spans="1:33" ht="17">
      <c r="A10" s="4">
        <v>53</v>
      </c>
      <c r="B10" s="5" t="s">
        <v>137</v>
      </c>
      <c r="C10" s="5" t="s">
        <v>59</v>
      </c>
      <c r="D10" s="5" t="s">
        <v>138</v>
      </c>
      <c r="E10" s="5" t="s">
        <v>143</v>
      </c>
      <c r="F10" s="6">
        <v>0.26750000000000002</v>
      </c>
      <c r="G10" s="6">
        <v>0.152</v>
      </c>
      <c r="H10" s="6">
        <v>0.21299999999999999</v>
      </c>
      <c r="I10" s="5">
        <v>2.1</v>
      </c>
      <c r="J10" s="5">
        <v>9</v>
      </c>
      <c r="K10" s="5">
        <v>22</v>
      </c>
      <c r="L10" s="6">
        <v>0.37</v>
      </c>
      <c r="M10" s="6">
        <v>0.67</v>
      </c>
      <c r="N10" s="6">
        <v>0.19</v>
      </c>
      <c r="O10" s="5">
        <v>2</v>
      </c>
      <c r="P10" s="5">
        <v>0</v>
      </c>
      <c r="Q10" s="7">
        <v>85.5</v>
      </c>
      <c r="R10" s="8">
        <v>1.258</v>
      </c>
      <c r="S10" s="8">
        <v>0.99</v>
      </c>
      <c r="T10" s="8">
        <v>0.66</v>
      </c>
      <c r="U10" s="7">
        <v>-8</v>
      </c>
      <c r="V10" s="7">
        <v>-4</v>
      </c>
      <c r="W10" s="19">
        <v>2.8060822808035724</v>
      </c>
      <c r="X10" s="7" t="s">
        <v>85</v>
      </c>
      <c r="Y10" s="7" t="s">
        <v>97</v>
      </c>
      <c r="Z10" s="7" t="s">
        <v>108</v>
      </c>
      <c r="AA10" s="7" t="s">
        <v>142</v>
      </c>
      <c r="AB10" s="7" t="s">
        <v>111</v>
      </c>
      <c r="AC10" s="7" t="s">
        <v>112</v>
      </c>
      <c r="AD10" s="7" t="s">
        <v>113</v>
      </c>
      <c r="AE10" s="7" t="s">
        <v>114</v>
      </c>
      <c r="AF10" s="9" t="s">
        <v>16</v>
      </c>
      <c r="AG10" s="17">
        <v>81.44</v>
      </c>
    </row>
    <row r="11" spans="1:33" ht="17">
      <c r="A11" s="4">
        <v>54</v>
      </c>
      <c r="B11" s="5" t="s">
        <v>139</v>
      </c>
      <c r="C11" s="5" t="s">
        <v>56</v>
      </c>
      <c r="D11" s="5" t="s">
        <v>140</v>
      </c>
      <c r="E11" s="5" t="s">
        <v>146</v>
      </c>
      <c r="F11" s="6">
        <v>0.30420000000000003</v>
      </c>
      <c r="G11" s="6">
        <v>0.13830000000000001</v>
      </c>
      <c r="H11" s="6">
        <v>0.7157</v>
      </c>
      <c r="I11" s="5">
        <v>2.4</v>
      </c>
      <c r="J11" s="5">
        <v>7</v>
      </c>
      <c r="K11" s="5">
        <v>12</v>
      </c>
      <c r="L11" s="6">
        <v>0.76</v>
      </c>
      <c r="M11" s="6">
        <v>0.45</v>
      </c>
      <c r="N11" s="6">
        <v>0.59</v>
      </c>
      <c r="O11" s="5">
        <v>11</v>
      </c>
      <c r="P11" s="5">
        <v>-1</v>
      </c>
      <c r="Q11" s="7">
        <v>100.7</v>
      </c>
      <c r="R11" s="8">
        <v>1.45</v>
      </c>
      <c r="S11" s="8">
        <v>1.4</v>
      </c>
      <c r="T11" s="8">
        <v>1.1499999999999999</v>
      </c>
      <c r="U11" s="7">
        <v>-5</v>
      </c>
      <c r="V11" s="7">
        <v>7</v>
      </c>
      <c r="W11" s="19">
        <v>1.5401206169402457</v>
      </c>
      <c r="X11" s="7" t="s">
        <v>90</v>
      </c>
      <c r="Y11" s="7" t="s">
        <v>95</v>
      </c>
      <c r="Z11" s="7" t="s">
        <v>124</v>
      </c>
      <c r="AA11" s="7" t="s">
        <v>116</v>
      </c>
      <c r="AB11" s="7" t="s">
        <v>111</v>
      </c>
      <c r="AC11" s="7" t="s">
        <v>112</v>
      </c>
      <c r="AD11" s="7" t="s">
        <v>113</v>
      </c>
      <c r="AE11" s="7" t="s">
        <v>114</v>
      </c>
      <c r="AF11" s="9" t="s">
        <v>149</v>
      </c>
      <c r="AG11" s="17">
        <f>97.23-3.36-2.8</f>
        <v>91.070000000000007</v>
      </c>
    </row>
    <row r="12" spans="1:33" ht="17">
      <c r="A12" s="4">
        <v>55</v>
      </c>
      <c r="B12" s="5" t="s">
        <v>23</v>
      </c>
      <c r="C12" s="5" t="s">
        <v>60</v>
      </c>
      <c r="D12" s="5" t="s">
        <v>131</v>
      </c>
      <c r="E12" s="5" t="s">
        <v>147</v>
      </c>
      <c r="F12" s="6">
        <v>0.24709999999999999</v>
      </c>
      <c r="G12" s="6">
        <v>0.13</v>
      </c>
      <c r="H12" s="6">
        <v>0.37030000000000002</v>
      </c>
      <c r="I12" s="5">
        <v>4.0999999999999996</v>
      </c>
      <c r="J12" s="5">
        <v>7</v>
      </c>
      <c r="K12" s="5">
        <v>17</v>
      </c>
      <c r="L12" s="6">
        <v>0.34</v>
      </c>
      <c r="M12" s="6">
        <v>0.73</v>
      </c>
      <c r="N12" s="6">
        <v>0.5</v>
      </c>
      <c r="O12" s="5">
        <v>1</v>
      </c>
      <c r="P12" s="5">
        <v>0</v>
      </c>
      <c r="Q12" s="7">
        <v>99.7</v>
      </c>
      <c r="R12" s="8">
        <v>0.66800000000000004</v>
      </c>
      <c r="S12" s="8">
        <v>0.91</v>
      </c>
      <c r="T12" s="8">
        <v>0.94</v>
      </c>
      <c r="U12" s="7">
        <v>0</v>
      </c>
      <c r="V12" s="7">
        <v>-6</v>
      </c>
      <c r="W12" s="19">
        <v>6.011932128278545</v>
      </c>
      <c r="X12" s="7" t="s">
        <v>90</v>
      </c>
      <c r="Y12" s="7" t="s">
        <v>97</v>
      </c>
      <c r="Z12" s="7" t="s">
        <v>109</v>
      </c>
      <c r="AA12" s="7" t="s">
        <v>116</v>
      </c>
      <c r="AB12" s="7" t="s">
        <v>125</v>
      </c>
      <c r="AC12" s="7" t="s">
        <v>126</v>
      </c>
      <c r="AD12" s="7" t="s">
        <v>127</v>
      </c>
      <c r="AE12" s="7" t="s">
        <v>114</v>
      </c>
      <c r="AF12" s="9" t="s">
        <v>152</v>
      </c>
      <c r="AG12" s="17">
        <f>84.18-2.4-2.8</f>
        <v>78.98</v>
      </c>
    </row>
    <row r="18" spans="10:10">
      <c r="J18" s="15"/>
    </row>
    <row r="19" spans="10:10">
      <c r="J19" s="15"/>
    </row>
    <row r="20" spans="10:10">
      <c r="J20" s="15"/>
    </row>
    <row r="21" spans="10:10">
      <c r="J21" s="15"/>
    </row>
    <row r="22" spans="10:10">
      <c r="J22" s="16"/>
    </row>
    <row r="23" spans="10:10">
      <c r="J23" s="16"/>
    </row>
    <row r="24" spans="10:10">
      <c r="J24" s="16"/>
    </row>
    <row r="25" spans="10:10">
      <c r="J25" s="16"/>
    </row>
    <row r="26" spans="10:10">
      <c r="J26" s="16"/>
    </row>
    <row r="27" spans="10:10">
      <c r="J27" s="16"/>
    </row>
    <row r="28" spans="10:10">
      <c r="J28" s="16"/>
    </row>
    <row r="29" spans="10:10">
      <c r="J29" s="16"/>
    </row>
  </sheetData>
  <autoFilter ref="A1:AG12" xr:uid="{00000000-0009-0000-0000-000001000000}">
    <sortState ref="A2:AG12">
      <sortCondition ref="A1:A12"/>
    </sortState>
  </autoFilter>
  <sortState ref="A2:AG12">
    <sortCondition descending="1" ref="AG2:AG12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"/>
  <sheetViews>
    <sheetView workbookViewId="0">
      <selection activeCell="AG7" sqref="AG7"/>
    </sheetView>
  </sheetViews>
  <sheetFormatPr baseColWidth="10" defaultColWidth="8.83203125" defaultRowHeight="14"/>
  <cols>
    <col min="1" max="1" width="15.33203125" bestFit="1" customWidth="1"/>
    <col min="23" max="23" width="9" style="20"/>
    <col min="28" max="28" width="18.6640625" style="23" customWidth="1"/>
    <col min="29" max="29" width="18.6640625" customWidth="1"/>
    <col min="30" max="30" width="15.83203125" customWidth="1"/>
    <col min="31" max="31" width="19.1640625" bestFit="1" customWidth="1"/>
    <col min="32" max="32" width="9" customWidth="1"/>
  </cols>
  <sheetData>
    <row r="1" spans="1:33" ht="60">
      <c r="A1" s="1" t="s">
        <v>0</v>
      </c>
      <c r="B1" s="1" t="s">
        <v>1</v>
      </c>
      <c r="C1" s="1" t="s">
        <v>55</v>
      </c>
      <c r="D1" s="1" t="s">
        <v>2</v>
      </c>
      <c r="E1" s="1" t="s">
        <v>122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3" t="s">
        <v>13</v>
      </c>
      <c r="Q1" s="2" t="s">
        <v>74</v>
      </c>
      <c r="R1" s="2" t="s">
        <v>75</v>
      </c>
      <c r="S1" s="2" t="s">
        <v>76</v>
      </c>
      <c r="T1" s="2" t="s">
        <v>77</v>
      </c>
      <c r="U1" s="14" t="s">
        <v>78</v>
      </c>
      <c r="V1" s="14" t="s">
        <v>79</v>
      </c>
      <c r="W1" s="18" t="s">
        <v>80</v>
      </c>
      <c r="X1" s="2" t="s">
        <v>83</v>
      </c>
      <c r="Y1" s="2" t="s">
        <v>84</v>
      </c>
      <c r="Z1" s="2" t="s">
        <v>98</v>
      </c>
      <c r="AA1" s="2" t="s">
        <v>99</v>
      </c>
      <c r="AB1" s="21" t="s">
        <v>100</v>
      </c>
      <c r="AC1" s="2" t="s">
        <v>101</v>
      </c>
      <c r="AD1" s="2" t="s">
        <v>102</v>
      </c>
      <c r="AE1" s="2" t="s">
        <v>103</v>
      </c>
      <c r="AF1" s="2" t="s">
        <v>49</v>
      </c>
      <c r="AG1" s="3" t="s">
        <v>54</v>
      </c>
    </row>
    <row r="2" spans="1:33" ht="17">
      <c r="A2" s="4">
        <v>56</v>
      </c>
      <c r="B2" s="5" t="s">
        <v>153</v>
      </c>
      <c r="C2" s="5" t="s">
        <v>156</v>
      </c>
      <c r="D2" s="5" t="s">
        <v>131</v>
      </c>
      <c r="E2" s="5" t="s">
        <v>164</v>
      </c>
      <c r="F2" s="6">
        <v>0.22289999999999999</v>
      </c>
      <c r="G2" s="6">
        <v>0.1391</v>
      </c>
      <c r="H2" s="6">
        <v>0.36420000000000002</v>
      </c>
      <c r="I2" s="5">
        <v>1.9</v>
      </c>
      <c r="J2" s="5">
        <v>7</v>
      </c>
      <c r="K2" s="5">
        <v>13</v>
      </c>
      <c r="L2" s="6">
        <v>0.77</v>
      </c>
      <c r="M2" s="6">
        <v>0.97</v>
      </c>
      <c r="N2" s="6">
        <v>0.2777</v>
      </c>
      <c r="O2" s="5">
        <v>3</v>
      </c>
      <c r="P2" s="5">
        <v>-3</v>
      </c>
      <c r="Q2" s="7">
        <v>78.599999999999994</v>
      </c>
      <c r="R2" s="8">
        <v>0.66200000000000003</v>
      </c>
      <c r="S2" s="8">
        <v>0.54</v>
      </c>
      <c r="T2" s="8">
        <v>0.6</v>
      </c>
      <c r="U2" s="7">
        <v>-16</v>
      </c>
      <c r="V2" s="7">
        <v>-12</v>
      </c>
      <c r="W2" s="19">
        <v>2.5278207721590795</v>
      </c>
      <c r="X2" s="7" t="s">
        <v>91</v>
      </c>
      <c r="Y2" s="7" t="s">
        <v>188</v>
      </c>
      <c r="Z2" s="7" t="s">
        <v>115</v>
      </c>
      <c r="AA2" s="7" t="s">
        <v>142</v>
      </c>
      <c r="AB2" s="22" t="s">
        <v>165</v>
      </c>
      <c r="AC2" s="7" t="s">
        <v>166</v>
      </c>
      <c r="AD2" s="7" t="s">
        <v>167</v>
      </c>
      <c r="AE2" s="7" t="s">
        <v>120</v>
      </c>
      <c r="AF2" s="9" t="s">
        <v>207</v>
      </c>
      <c r="AG2" s="17">
        <v>75.930000000000007</v>
      </c>
    </row>
    <row r="3" spans="1:33" ht="17">
      <c r="A3" s="4">
        <v>57</v>
      </c>
      <c r="B3" s="5" t="s">
        <v>168</v>
      </c>
      <c r="C3" s="5" t="s">
        <v>156</v>
      </c>
      <c r="D3" s="5" t="s">
        <v>169</v>
      </c>
      <c r="E3" s="5" t="s">
        <v>170</v>
      </c>
      <c r="F3" s="6">
        <v>0.22489999999999999</v>
      </c>
      <c r="G3" s="6">
        <v>0.1212</v>
      </c>
      <c r="H3" s="6">
        <v>0.24709999999999999</v>
      </c>
      <c r="I3" s="5">
        <v>1.9</v>
      </c>
      <c r="J3" s="5">
        <v>11</v>
      </c>
      <c r="K3" s="5">
        <v>19</v>
      </c>
      <c r="L3" s="6">
        <v>0.45</v>
      </c>
      <c r="M3" s="6">
        <v>0.81</v>
      </c>
      <c r="N3" s="6">
        <v>1</v>
      </c>
      <c r="O3" s="5">
        <v>1</v>
      </c>
      <c r="P3" s="5">
        <v>-1</v>
      </c>
      <c r="Q3" s="7">
        <v>78.599999999999994</v>
      </c>
      <c r="R3" s="8">
        <v>0.66200000000000003</v>
      </c>
      <c r="S3" s="8">
        <v>0.54</v>
      </c>
      <c r="T3" s="8">
        <v>0.6</v>
      </c>
      <c r="U3" s="7">
        <v>-16</v>
      </c>
      <c r="V3" s="7">
        <v>-12</v>
      </c>
      <c r="W3" s="19">
        <v>2.5278207721590795</v>
      </c>
      <c r="X3" s="7" t="s">
        <v>85</v>
      </c>
      <c r="Y3" s="7" t="s">
        <v>188</v>
      </c>
      <c r="Z3" s="7" t="s">
        <v>171</v>
      </c>
      <c r="AA3" s="7" t="s">
        <v>116</v>
      </c>
      <c r="AB3" s="22" t="s">
        <v>165</v>
      </c>
      <c r="AC3" s="7" t="s">
        <v>166</v>
      </c>
      <c r="AD3" s="7" t="s">
        <v>119</v>
      </c>
      <c r="AE3" s="7" t="s">
        <v>120</v>
      </c>
      <c r="AF3" s="9" t="s">
        <v>207</v>
      </c>
      <c r="AG3" s="17">
        <v>69.59</v>
      </c>
    </row>
    <row r="4" spans="1:33" ht="17">
      <c r="A4" s="4">
        <v>58</v>
      </c>
      <c r="B4" s="5" t="s">
        <v>172</v>
      </c>
      <c r="C4" s="5" t="s">
        <v>157</v>
      </c>
      <c r="D4" s="5" t="s">
        <v>169</v>
      </c>
      <c r="E4" s="5" t="s">
        <v>164</v>
      </c>
      <c r="F4" s="6">
        <v>0.20200000000000001</v>
      </c>
      <c r="G4" s="6">
        <v>0.1227</v>
      </c>
      <c r="H4" s="6">
        <v>0.44080000000000003</v>
      </c>
      <c r="I4" s="5">
        <v>3.9</v>
      </c>
      <c r="J4" s="5">
        <v>8</v>
      </c>
      <c r="K4" s="5">
        <v>14</v>
      </c>
      <c r="L4" s="6">
        <v>0.52</v>
      </c>
      <c r="M4" s="6">
        <v>1.02</v>
      </c>
      <c r="N4" s="6">
        <v>0.16</v>
      </c>
      <c r="O4" s="5">
        <v>3</v>
      </c>
      <c r="P4" s="5">
        <v>0</v>
      </c>
      <c r="Q4" s="7">
        <v>100</v>
      </c>
      <c r="R4" s="8">
        <v>1</v>
      </c>
      <c r="S4" s="8">
        <v>1</v>
      </c>
      <c r="T4" s="8">
        <v>1</v>
      </c>
      <c r="U4" s="7">
        <v>0</v>
      </c>
      <c r="V4" s="7">
        <v>0</v>
      </c>
      <c r="W4" s="19">
        <v>2.9</v>
      </c>
      <c r="X4" s="7" t="s">
        <v>87</v>
      </c>
      <c r="Y4" s="7" t="s">
        <v>189</v>
      </c>
      <c r="Z4" s="7" t="s">
        <v>173</v>
      </c>
      <c r="AA4" s="7" t="s">
        <v>116</v>
      </c>
      <c r="AB4" s="22" t="s">
        <v>165</v>
      </c>
      <c r="AC4" s="7" t="s">
        <v>118</v>
      </c>
      <c r="AD4" s="7" t="s">
        <v>174</v>
      </c>
      <c r="AE4" s="7" t="s">
        <v>175</v>
      </c>
      <c r="AF4" s="9" t="s">
        <v>16</v>
      </c>
      <c r="AG4" s="17">
        <v>80.400000000000006</v>
      </c>
    </row>
    <row r="5" spans="1:33" ht="17">
      <c r="A5" s="4">
        <v>59</v>
      </c>
      <c r="B5" s="5" t="s">
        <v>176</v>
      </c>
      <c r="C5" s="5" t="s">
        <v>158</v>
      </c>
      <c r="D5" s="5" t="s">
        <v>169</v>
      </c>
      <c r="E5" s="5" t="s">
        <v>170</v>
      </c>
      <c r="F5" s="6">
        <v>0.26240000000000002</v>
      </c>
      <c r="G5" s="6">
        <v>0.15559999999999999</v>
      </c>
      <c r="H5" s="6">
        <v>0.36020000000000002</v>
      </c>
      <c r="I5" s="5">
        <v>2.4</v>
      </c>
      <c r="J5" s="5">
        <v>8</v>
      </c>
      <c r="K5" s="5">
        <v>14</v>
      </c>
      <c r="L5" s="6">
        <v>0.59</v>
      </c>
      <c r="M5" s="6">
        <v>0.92</v>
      </c>
      <c r="N5" s="6">
        <v>0.84389999999999998</v>
      </c>
      <c r="O5" s="5">
        <v>1</v>
      </c>
      <c r="P5" s="5">
        <v>-4</v>
      </c>
      <c r="Q5" s="7">
        <v>62.1</v>
      </c>
      <c r="R5" s="8">
        <v>1.03</v>
      </c>
      <c r="S5" s="8">
        <v>0.54</v>
      </c>
      <c r="T5" s="8">
        <v>0.62</v>
      </c>
      <c r="U5" s="7">
        <v>4</v>
      </c>
      <c r="V5" s="7">
        <v>-2</v>
      </c>
      <c r="W5" s="19">
        <v>2.3643126326520898</v>
      </c>
      <c r="X5" s="7" t="s">
        <v>92</v>
      </c>
      <c r="Y5" s="7" t="s">
        <v>94</v>
      </c>
      <c r="Z5" s="7" t="s">
        <v>115</v>
      </c>
      <c r="AA5" s="7" t="s">
        <v>142</v>
      </c>
      <c r="AB5" s="22" t="s">
        <v>117</v>
      </c>
      <c r="AC5" s="7" t="s">
        <v>118</v>
      </c>
      <c r="AD5" s="7" t="s">
        <v>119</v>
      </c>
      <c r="AE5" s="7" t="s">
        <v>175</v>
      </c>
      <c r="AF5" s="9" t="s">
        <v>208</v>
      </c>
      <c r="AG5" s="17">
        <v>79.92</v>
      </c>
    </row>
    <row r="6" spans="1:33" ht="17">
      <c r="A6" s="4">
        <v>60</v>
      </c>
      <c r="B6" s="5" t="s">
        <v>177</v>
      </c>
      <c r="C6" s="5" t="s">
        <v>159</v>
      </c>
      <c r="D6" s="5" t="s">
        <v>131</v>
      </c>
      <c r="E6" s="5" t="s">
        <v>164</v>
      </c>
      <c r="F6" s="6">
        <v>0.2175</v>
      </c>
      <c r="G6" s="6">
        <v>0.14000000000000001</v>
      </c>
      <c r="H6" s="6">
        <v>0.318</v>
      </c>
      <c r="I6" s="5">
        <v>2</v>
      </c>
      <c r="J6" s="5">
        <v>10</v>
      </c>
      <c r="K6" s="5">
        <v>12</v>
      </c>
      <c r="L6" s="6">
        <v>0.72</v>
      </c>
      <c r="M6" s="6">
        <v>0.94</v>
      </c>
      <c r="N6" s="6">
        <v>0.2</v>
      </c>
      <c r="O6" s="5">
        <v>4</v>
      </c>
      <c r="P6" s="5">
        <v>-2</v>
      </c>
      <c r="Q6" s="7">
        <v>100</v>
      </c>
      <c r="R6" s="8">
        <v>1.02</v>
      </c>
      <c r="S6" s="8">
        <v>1.06</v>
      </c>
      <c r="T6" s="8">
        <v>1.1299999999999999</v>
      </c>
      <c r="U6" s="7">
        <v>0</v>
      </c>
      <c r="V6" s="7">
        <v>3</v>
      </c>
      <c r="W6" s="19">
        <v>1.7587409995891548</v>
      </c>
      <c r="X6" s="7" t="s">
        <v>90</v>
      </c>
      <c r="Y6" s="7" t="s">
        <v>95</v>
      </c>
      <c r="Z6" s="7" t="s">
        <v>178</v>
      </c>
      <c r="AA6" s="7" t="s">
        <v>142</v>
      </c>
      <c r="AB6" s="22" t="s">
        <v>165</v>
      </c>
      <c r="AC6" s="7" t="s">
        <v>179</v>
      </c>
      <c r="AD6" s="7" t="s">
        <v>119</v>
      </c>
      <c r="AE6" s="7" t="s">
        <v>120</v>
      </c>
      <c r="AF6" s="9" t="s">
        <v>208</v>
      </c>
      <c r="AG6" s="17">
        <v>82.88</v>
      </c>
    </row>
    <row r="7" spans="1:33" ht="17">
      <c r="A7" s="4">
        <v>61</v>
      </c>
      <c r="B7" s="5" t="s">
        <v>180</v>
      </c>
      <c r="C7" s="5" t="s">
        <v>160</v>
      </c>
      <c r="D7" s="5" t="s">
        <v>169</v>
      </c>
      <c r="E7" s="5" t="s">
        <v>170</v>
      </c>
      <c r="F7" s="6">
        <v>0.25640000000000002</v>
      </c>
      <c r="G7" s="6">
        <v>0.153</v>
      </c>
      <c r="H7" s="6">
        <v>0.27289999999999998</v>
      </c>
      <c r="I7" s="5">
        <v>2.2999999999999998</v>
      </c>
      <c r="J7" s="5">
        <v>10</v>
      </c>
      <c r="K7" s="5">
        <v>19</v>
      </c>
      <c r="L7" s="6">
        <v>0.12</v>
      </c>
      <c r="M7" s="6">
        <v>0.73</v>
      </c>
      <c r="N7" s="6">
        <v>0.19</v>
      </c>
      <c r="O7" s="5">
        <v>7</v>
      </c>
      <c r="P7" s="5">
        <v>0</v>
      </c>
      <c r="Q7" s="7">
        <v>68.7</v>
      </c>
      <c r="R7" s="8">
        <v>1.1200000000000001</v>
      </c>
      <c r="S7" s="8">
        <v>0.76</v>
      </c>
      <c r="T7" s="8">
        <v>0.69</v>
      </c>
      <c r="U7" s="7">
        <v>0</v>
      </c>
      <c r="V7" s="7">
        <v>-12</v>
      </c>
      <c r="W7" s="19">
        <v>1.6342289827771161</v>
      </c>
      <c r="X7" s="7" t="s">
        <v>85</v>
      </c>
      <c r="Y7" s="7" t="s">
        <v>95</v>
      </c>
      <c r="Z7" s="7" t="s">
        <v>173</v>
      </c>
      <c r="AA7" s="7" t="s">
        <v>116</v>
      </c>
      <c r="AB7" s="22" t="s">
        <v>165</v>
      </c>
      <c r="AC7" s="7" t="s">
        <v>118</v>
      </c>
      <c r="AD7" s="7" t="s">
        <v>167</v>
      </c>
      <c r="AE7" s="7" t="s">
        <v>175</v>
      </c>
      <c r="AF7" s="9" t="s">
        <v>51</v>
      </c>
      <c r="AG7" s="17">
        <v>81.86</v>
      </c>
    </row>
    <row r="8" spans="1:33" ht="17">
      <c r="A8" s="4">
        <v>62</v>
      </c>
      <c r="B8" s="5" t="s">
        <v>154</v>
      </c>
      <c r="C8" s="5" t="s">
        <v>161</v>
      </c>
      <c r="D8" s="5" t="s">
        <v>169</v>
      </c>
      <c r="E8" s="5" t="s">
        <v>170</v>
      </c>
      <c r="F8" s="6">
        <v>0.25209999999999999</v>
      </c>
      <c r="G8" s="6">
        <v>0.13500000000000001</v>
      </c>
      <c r="H8" s="6">
        <v>0.29599999999999999</v>
      </c>
      <c r="I8" s="5">
        <v>2.5</v>
      </c>
      <c r="J8" s="5">
        <v>9</v>
      </c>
      <c r="K8" s="5">
        <v>16</v>
      </c>
      <c r="L8" s="6">
        <v>0.63</v>
      </c>
      <c r="M8" s="6">
        <v>1.06</v>
      </c>
      <c r="N8" s="6">
        <v>0.18340000000000001</v>
      </c>
      <c r="O8" s="5">
        <v>3</v>
      </c>
      <c r="P8" s="5">
        <v>0</v>
      </c>
      <c r="Q8" s="7">
        <v>100</v>
      </c>
      <c r="R8" s="8">
        <v>0.81</v>
      </c>
      <c r="S8" s="8">
        <v>0.85</v>
      </c>
      <c r="T8" s="8">
        <v>0.68</v>
      </c>
      <c r="U8" s="7">
        <v>0</v>
      </c>
      <c r="V8" s="7">
        <v>-2</v>
      </c>
      <c r="W8" s="19">
        <v>1.3317001845119305</v>
      </c>
      <c r="X8" s="7" t="s">
        <v>90</v>
      </c>
      <c r="Y8" s="7" t="s">
        <v>97</v>
      </c>
      <c r="Z8" s="7" t="s">
        <v>181</v>
      </c>
      <c r="AA8" s="7" t="s">
        <v>116</v>
      </c>
      <c r="AB8" s="22" t="s">
        <v>165</v>
      </c>
      <c r="AC8" s="7" t="s">
        <v>166</v>
      </c>
      <c r="AD8" s="7" t="s">
        <v>119</v>
      </c>
      <c r="AE8" s="7" t="s">
        <v>120</v>
      </c>
      <c r="AF8" s="9" t="s">
        <v>209</v>
      </c>
      <c r="AG8" s="17">
        <v>85.6</v>
      </c>
    </row>
    <row r="9" spans="1:33" ht="17">
      <c r="A9" s="4">
        <v>63</v>
      </c>
      <c r="B9" s="5" t="s">
        <v>154</v>
      </c>
      <c r="C9" s="5" t="s">
        <v>161</v>
      </c>
      <c r="D9" s="5" t="s">
        <v>169</v>
      </c>
      <c r="E9" s="5" t="s">
        <v>170</v>
      </c>
      <c r="F9" s="6">
        <v>0.2135</v>
      </c>
      <c r="G9" s="6">
        <v>0.13089999999999999</v>
      </c>
      <c r="H9" s="6">
        <v>0.55910000000000004</v>
      </c>
      <c r="I9" s="5">
        <v>2.4</v>
      </c>
      <c r="J9" s="5">
        <v>8</v>
      </c>
      <c r="K9" s="5">
        <v>12</v>
      </c>
      <c r="L9" s="6">
        <v>0.95</v>
      </c>
      <c r="M9" s="6">
        <v>1</v>
      </c>
      <c r="N9" s="6">
        <v>0.12039999999999999</v>
      </c>
      <c r="O9" s="5">
        <v>4</v>
      </c>
      <c r="P9" s="5">
        <v>-1</v>
      </c>
      <c r="Q9" s="7">
        <v>100</v>
      </c>
      <c r="R9" s="8">
        <v>0.81</v>
      </c>
      <c r="S9" s="8">
        <v>0.85</v>
      </c>
      <c r="T9" s="8">
        <v>0.68</v>
      </c>
      <c r="U9" s="7">
        <v>0</v>
      </c>
      <c r="V9" s="7">
        <v>-2</v>
      </c>
      <c r="W9" s="19">
        <v>1.3317001845119305</v>
      </c>
      <c r="X9" s="7" t="s">
        <v>90</v>
      </c>
      <c r="Y9" s="7" t="s">
        <v>97</v>
      </c>
      <c r="Z9" s="7" t="s">
        <v>173</v>
      </c>
      <c r="AA9" s="7" t="s">
        <v>116</v>
      </c>
      <c r="AB9" s="22" t="s">
        <v>182</v>
      </c>
      <c r="AC9" s="7" t="s">
        <v>183</v>
      </c>
      <c r="AD9" s="7" t="s">
        <v>167</v>
      </c>
      <c r="AE9" s="7" t="s">
        <v>120</v>
      </c>
      <c r="AF9" s="9" t="s">
        <v>51</v>
      </c>
      <c r="AG9" s="17">
        <v>87.45</v>
      </c>
    </row>
    <row r="10" spans="1:33" ht="17">
      <c r="A10" s="4">
        <v>64</v>
      </c>
      <c r="B10" s="5" t="s">
        <v>155</v>
      </c>
      <c r="C10" s="5" t="s">
        <v>163</v>
      </c>
      <c r="D10" s="5" t="s">
        <v>169</v>
      </c>
      <c r="E10" s="5" t="s">
        <v>164</v>
      </c>
      <c r="F10" s="6">
        <v>0.254</v>
      </c>
      <c r="G10" s="6">
        <v>0.14860000000000001</v>
      </c>
      <c r="H10" s="6">
        <v>0.25779999999999997</v>
      </c>
      <c r="I10" s="5">
        <v>2.6</v>
      </c>
      <c r="J10" s="5">
        <v>8</v>
      </c>
      <c r="K10" s="5">
        <v>20</v>
      </c>
      <c r="L10" s="6">
        <v>0.18</v>
      </c>
      <c r="M10" s="6">
        <v>0</v>
      </c>
      <c r="N10" s="6">
        <v>0.19</v>
      </c>
      <c r="O10" s="5">
        <v>6</v>
      </c>
      <c r="P10" s="5">
        <v>0</v>
      </c>
      <c r="Q10" s="7">
        <v>117.9</v>
      </c>
      <c r="R10" s="8">
        <v>1.03</v>
      </c>
      <c r="S10" s="8">
        <v>0.96</v>
      </c>
      <c r="T10" s="8">
        <v>1.1200000000000001</v>
      </c>
      <c r="U10" s="7">
        <v>0</v>
      </c>
      <c r="V10" s="7">
        <v>3</v>
      </c>
      <c r="W10" s="19">
        <v>2.2482651362739117</v>
      </c>
      <c r="X10" s="7" t="s">
        <v>87</v>
      </c>
      <c r="Y10" s="7" t="s">
        <v>95</v>
      </c>
      <c r="Z10" s="7" t="s">
        <v>184</v>
      </c>
      <c r="AA10" s="7" t="s">
        <v>116</v>
      </c>
      <c r="AB10" s="22" t="s">
        <v>182</v>
      </c>
      <c r="AC10" s="7" t="s">
        <v>118</v>
      </c>
      <c r="AD10" s="7" t="s">
        <v>119</v>
      </c>
      <c r="AE10" s="7" t="s">
        <v>175</v>
      </c>
      <c r="AF10" s="9" t="s">
        <v>207</v>
      </c>
      <c r="AG10" s="17">
        <v>80.7</v>
      </c>
    </row>
    <row r="11" spans="1:33" ht="17">
      <c r="A11" s="4">
        <v>65</v>
      </c>
      <c r="B11" s="5" t="s">
        <v>185</v>
      </c>
      <c r="C11" s="5" t="s">
        <v>162</v>
      </c>
      <c r="D11" s="5" t="s">
        <v>20</v>
      </c>
      <c r="E11" s="5" t="s">
        <v>186</v>
      </c>
      <c r="F11" s="6">
        <v>0.35520000000000002</v>
      </c>
      <c r="G11" s="6">
        <v>0.1729</v>
      </c>
      <c r="H11" s="6">
        <v>0.23630000000000001</v>
      </c>
      <c r="I11" s="5">
        <v>3.1</v>
      </c>
      <c r="J11" s="5">
        <v>25</v>
      </c>
      <c r="K11" s="5">
        <v>31</v>
      </c>
      <c r="L11" s="6">
        <v>0</v>
      </c>
      <c r="M11" s="6">
        <v>0</v>
      </c>
      <c r="N11" s="6">
        <v>0.14849999999999999</v>
      </c>
      <c r="O11" s="5">
        <v>22</v>
      </c>
      <c r="P11" s="5">
        <v>-1</v>
      </c>
      <c r="Q11" s="7">
        <v>100</v>
      </c>
      <c r="R11" s="8">
        <v>1</v>
      </c>
      <c r="S11" s="8">
        <v>1</v>
      </c>
      <c r="T11" s="8">
        <v>1</v>
      </c>
      <c r="U11" s="7">
        <v>0</v>
      </c>
      <c r="V11" s="7">
        <v>0</v>
      </c>
      <c r="W11" s="19">
        <v>26.326391901877916</v>
      </c>
      <c r="X11" s="7" t="s">
        <v>85</v>
      </c>
      <c r="Y11" s="7" t="s">
        <v>97</v>
      </c>
      <c r="Z11" s="7" t="s">
        <v>173</v>
      </c>
      <c r="AA11" s="7" t="s">
        <v>116</v>
      </c>
      <c r="AB11" s="22" t="s">
        <v>165</v>
      </c>
      <c r="AC11" s="7" t="s">
        <v>179</v>
      </c>
      <c r="AD11" s="7" t="s">
        <v>187</v>
      </c>
      <c r="AE11" s="7" t="s">
        <v>120</v>
      </c>
      <c r="AF11" s="9" t="s">
        <v>210</v>
      </c>
      <c r="AG11" s="17">
        <v>73.900000000000006</v>
      </c>
    </row>
    <row r="12" spans="1:33" ht="17">
      <c r="A12" s="4">
        <v>66</v>
      </c>
      <c r="B12" s="5" t="s">
        <v>191</v>
      </c>
      <c r="C12" s="5" t="s">
        <v>192</v>
      </c>
      <c r="D12" s="5" t="s">
        <v>193</v>
      </c>
      <c r="E12" s="5" t="s">
        <v>194</v>
      </c>
      <c r="F12" s="6">
        <v>0.34129999999999999</v>
      </c>
      <c r="G12" s="6">
        <v>0.1426</v>
      </c>
      <c r="H12" s="6">
        <v>0.57169999999999999</v>
      </c>
      <c r="I12" s="5">
        <v>4.4000000000000004</v>
      </c>
      <c r="J12" s="5">
        <v>4</v>
      </c>
      <c r="K12" s="5">
        <v>17</v>
      </c>
      <c r="L12" s="6">
        <v>0.46</v>
      </c>
      <c r="M12" s="6">
        <v>0.86</v>
      </c>
      <c r="N12" s="6">
        <v>0.76</v>
      </c>
      <c r="O12" s="5">
        <v>6</v>
      </c>
      <c r="P12" s="5">
        <v>-1</v>
      </c>
      <c r="Q12" s="7">
        <v>100</v>
      </c>
      <c r="R12" s="8">
        <v>0.78</v>
      </c>
      <c r="S12" s="8">
        <v>0.85</v>
      </c>
      <c r="T12" s="8">
        <v>0.95</v>
      </c>
      <c r="U12" s="7">
        <v>-11</v>
      </c>
      <c r="V12" s="7">
        <v>6</v>
      </c>
      <c r="W12" s="19">
        <v>1.9865133726069628</v>
      </c>
      <c r="X12" s="7" t="s">
        <v>90</v>
      </c>
      <c r="Y12" s="7" t="s">
        <v>94</v>
      </c>
      <c r="Z12" s="7" t="s">
        <v>195</v>
      </c>
      <c r="AA12" s="7" t="s">
        <v>196</v>
      </c>
      <c r="AB12" s="22" t="s">
        <v>197</v>
      </c>
      <c r="AC12" s="7" t="s">
        <v>198</v>
      </c>
      <c r="AD12" s="7" t="s">
        <v>199</v>
      </c>
      <c r="AE12" s="7" t="s">
        <v>200</v>
      </c>
      <c r="AF12" s="9" t="s">
        <v>209</v>
      </c>
      <c r="AG12" s="17">
        <v>89.28</v>
      </c>
    </row>
    <row r="13" spans="1:33" ht="17">
      <c r="A13" s="4">
        <v>67</v>
      </c>
      <c r="B13" s="5" t="s">
        <v>154</v>
      </c>
      <c r="C13" s="5" t="s">
        <v>161</v>
      </c>
      <c r="D13" s="5" t="s">
        <v>201</v>
      </c>
      <c r="E13" s="5" t="s">
        <v>194</v>
      </c>
      <c r="F13" s="6">
        <v>0.2167</v>
      </c>
      <c r="G13" s="6">
        <v>0.13</v>
      </c>
      <c r="H13" s="6">
        <v>0.3821</v>
      </c>
      <c r="I13" s="5">
        <v>2.6</v>
      </c>
      <c r="J13" s="5">
        <v>9</v>
      </c>
      <c r="K13" s="5">
        <v>12</v>
      </c>
      <c r="L13" s="6">
        <v>0.85</v>
      </c>
      <c r="M13" s="6">
        <v>1.1100000000000001</v>
      </c>
      <c r="N13" s="6">
        <v>0.1469</v>
      </c>
      <c r="O13" s="5">
        <v>3</v>
      </c>
      <c r="P13" s="5">
        <v>0</v>
      </c>
      <c r="Q13" s="7">
        <v>100</v>
      </c>
      <c r="R13" s="8">
        <v>0.81</v>
      </c>
      <c r="S13" s="8">
        <v>0.85</v>
      </c>
      <c r="T13" s="8">
        <v>0.68</v>
      </c>
      <c r="U13" s="7">
        <v>0</v>
      </c>
      <c r="V13" s="7">
        <v>-2</v>
      </c>
      <c r="W13" s="19">
        <v>1.3317001845119305</v>
      </c>
      <c r="X13" s="7" t="s">
        <v>90</v>
      </c>
      <c r="Y13" s="7" t="s">
        <v>190</v>
      </c>
      <c r="Z13" s="7" t="s">
        <v>202</v>
      </c>
      <c r="AA13" s="7" t="s">
        <v>203</v>
      </c>
      <c r="AB13" s="22" t="s">
        <v>204</v>
      </c>
      <c r="AC13" s="7" t="s">
        <v>205</v>
      </c>
      <c r="AD13" s="7" t="s">
        <v>119</v>
      </c>
      <c r="AE13" s="7" t="s">
        <v>206</v>
      </c>
      <c r="AF13" s="9" t="s">
        <v>209</v>
      </c>
      <c r="AG13" s="17">
        <v>87.47</v>
      </c>
    </row>
    <row r="18" spans="15:25">
      <c r="O18" s="15"/>
    </row>
    <row r="19" spans="15:25">
      <c r="O19" s="15"/>
    </row>
    <row r="20" spans="15:25">
      <c r="O20" s="15"/>
      <c r="Y20" s="15"/>
    </row>
    <row r="21" spans="15:25">
      <c r="Y21" s="15"/>
    </row>
    <row r="22" spans="15:25">
      <c r="O22" s="16"/>
    </row>
    <row r="23" spans="15:25">
      <c r="Y23" s="16"/>
    </row>
    <row r="25" spans="15:25">
      <c r="O25" s="16"/>
    </row>
    <row r="26" spans="15:25">
      <c r="O26" s="16"/>
      <c r="Y26" s="16"/>
    </row>
    <row r="27" spans="15:25">
      <c r="Y27" s="15"/>
    </row>
  </sheetData>
  <autoFilter ref="A1:AG13" xr:uid="{00000000-0009-0000-0000-000002000000}">
    <sortState ref="A2:AG13">
      <sortCondition ref="A1:A13"/>
    </sortState>
  </autoFilter>
  <sortState ref="A2:AG13">
    <sortCondition descending="1" ref="AG2:AG1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2018-9</vt:lpstr>
      <vt:lpstr>2018-11-a</vt:lpstr>
      <vt:lpstr>2018-11-b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2019-05-14T01:49:23Z</dcterms:modified>
</cp:coreProperties>
</file>