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CBA17AD6-0A56-4C81-ABB5-5788887E61A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3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F83" i="4" s="1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 s="1"/>
  <c r="F27" i="3" s="1"/>
  <c r="L33" i="3"/>
  <c r="L35" i="3" s="1"/>
  <c r="X27" i="3"/>
  <c r="I16" i="4"/>
  <c r="R21" i="3" l="1"/>
  <c r="R30" i="3" s="1"/>
  <c r="H16" i="4"/>
  <c r="G11" i="2"/>
  <c r="G15" i="2" s="1"/>
  <c r="H17" i="4"/>
  <c r="G16" i="4"/>
  <c r="G17" i="4"/>
  <c r="G9" i="2"/>
  <c r="M28" i="2"/>
  <c r="N43" i="2"/>
  <c r="N45" i="2" s="1"/>
</calcChain>
</file>

<file path=xl/connections.xml><?xml version="1.0" encoding="utf-8"?>
<connections xmlns="http://schemas.openxmlformats.org/spreadsheetml/2006/main">
  <connection id="1" name="W093162" type="6" refreshedVersion="4" background="1" saveData="1">
    <textPr prompt="0" codePage="850" sourceFile="C:\2017_GMC\DEmo_16C1\RUN_16C1\Wfiles\162\W093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<sst xmlns="http://schemas.openxmlformats.org/spreadsheetml/2006/main" count="561" uniqueCount="402">
  <si>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</si>
  <si>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</si>
  <si>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</si>
  <si>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</si>
  <si>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</si>
  <si>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</si>
  <si>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</si>
  <si>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</si>
  <si>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</si>
  <si>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</si>
  <si>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</si>
  <si>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</si>
  <si>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</si>
  <si>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</si>
  <si>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</si>
  <si>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</si>
  <si>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</si>
  <si>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</si>
  <si>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</si>
  <si>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</si>
  <si>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</si>
  <si>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</si>
  <si>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</si>
  <si>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</si>
  <si>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</si>
  <si>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</si>
  <si>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</si>
  <si>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</si>
  <si>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</si>
  <si>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</si>
  <si>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</si>
  <si>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</si>
  <si>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</si>
  <si>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</si>
  <si>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</si>
  <si>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</si>
  <si>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</si>
  <si>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</si>
  <si>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</si>
  <si>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</si>
  <si>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</si>
  <si>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</si>
  <si>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</si>
  <si>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</si>
  <si>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</si>
  <si>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</si>
  <si>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</si>
  <si>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</si>
  <si>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</si>
  <si>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</si>
  <si>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</si>
  <si>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</si>
  <si>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</si>
  <si>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</si>
  <si>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</si>
  <si>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</si>
  <si>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</si>
  <si>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</si>
  <si>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</si>
  <si>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</si>
  <si>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</si>
  <si>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</si>
  <si>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</si>
  <si>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</si>
  <si>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</si>
  <si>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</si>
  <si>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</si>
  <si>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</si>
  <si>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</si>
  <si>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</si>
  <si>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</si>
  <si>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</si>
  <si>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</si>
  <si>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</si>
  <si>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</si>
  <si>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</si>
  <si>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</si>
  <si>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</si>
  <si>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</si>
  <si>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</si>
  <si>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</si>
  <si>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</si>
  <si>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</si>
  <si>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</si>
  <si>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</si>
  <si>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</si>
  <si>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</si>
  <si>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</si>
  <si>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</si>
  <si>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</si>
  <si>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</si>
  <si>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</si>
  <si>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</si>
  <si>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</si>
  <si>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</si>
  <si>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</si>
  <si>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</si>
  <si>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</si>
  <si>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</si>
  <si>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</si>
  <si>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</si>
  <si>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</si>
  <si>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</si>
  <si>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</si>
  <si>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</si>
  <si>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</si>
  <si>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</si>
  <si>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</si>
  <si>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</si>
  <si>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</si>
  <si>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</si>
  <si>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</si>
  <si>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</si>
  <si>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</si>
  <si>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</si>
  <si>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</si>
  <si>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</si>
  <si>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</si>
  <si>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</si>
  <si>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</si>
  <si>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</si>
  <si>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</si>
  <si>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</si>
  <si>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</si>
  <si>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</si>
  <si>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</si>
  <si>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</si>
  <si>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</si>
  <si>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</si>
  <si>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</si>
  <si>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</si>
  <si>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</si>
  <si>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</si>
  <si>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</si>
  <si>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</si>
  <si>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</si>
  <si>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</si>
  <si>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</si>
  <si>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</si>
  <si>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</si>
  <si>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</si>
  <si>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</si>
  <si>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</si>
  <si>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</si>
  <si>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</si>
  <si>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</si>
  <si>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</si>
  <si>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</si>
  <si>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</si>
  <si>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</si>
  <si>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</si>
  <si>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</si>
  <si>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</si>
  <si>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</si>
  <si>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</si>
  <si>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</si>
  <si>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</si>
  <si>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</si>
  <si>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</si>
  <si>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</si>
  <si>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</si>
  <si>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</si>
  <si>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</si>
  <si>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</si>
  <si>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</si>
  <si>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</si>
  <si>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</si>
  <si>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</si>
  <si>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</si>
  <si>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</si>
  <si>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</si>
  <si>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</si>
  <si>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</si>
  <si>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</si>
  <si>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</si>
  <si>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</si>
  <si>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</si>
  <si>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</si>
  <si>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</si>
  <si>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</si>
  <si>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</si>
  <si>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</si>
  <si>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</si>
  <si>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</si>
  <si>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</si>
  <si>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</si>
  <si>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</si>
  <si>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</si>
  <si>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</si>
  <si>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</si>
  <si>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</si>
  <si>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</si>
  <si>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</si>
  <si>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</si>
  <si>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</si>
  <si>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</si>
  <si>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</si>
  <si>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</si>
  <si>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</si>
  <si>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</si>
  <si>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</si>
  <si>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</si>
  <si>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</si>
  <si>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</si>
  <si>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</si>
  <si>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</si>
  <si>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</si>
  <si>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</si>
  <si>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</si>
  <si>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</si>
  <si>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</si>
  <si>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</si>
  <si>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</si>
  <si>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</si>
  <si>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</si>
  <si>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</si>
  <si>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</si>
  <si>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</si>
  <si>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</si>
  <si>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</si>
  <si>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</si>
  <si>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</si>
  <si>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</si>
  <si>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</si>
  <si>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</si>
  <si>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</si>
  <si>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</si>
  <si>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</si>
  <si>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</si>
  <si>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</si>
  <si>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</si>
  <si>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</si>
  <si>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</si>
  <si>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</si>
  <si>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</si>
  <si>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</si>
  <si>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</si>
  <si>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</si>
  <si>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</si>
  <si>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</si>
  <si>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</si>
  <si>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</si>
  <si>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</si>
  <si>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</si>
  <si>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</si>
  <si>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</si>
  <si>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</si>
  <si>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</si>
  <si>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</si>
  <si>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</si>
  <si>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</si>
  <si>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</si>
  <si>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</si>
  <si>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</si>
  <si>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</si>
  <si>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</si>
  <si>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</si>
  <si>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</si>
  <si>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</si>
  <si>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</si>
  <si>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</si>
  <si>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</si>
  <si>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</si>
  <si>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</si>
  <si>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</si>
  <si>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</si>
  <si>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</si>
  <si>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</si>
  <si>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</si>
  <si>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</si>
  <si>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</si>
  <si>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</si>
  <si>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</si>
  <si>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</si>
  <si>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</si>
  <si>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</si>
  <si>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</si>
  <si>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</si>
  <si>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</si>
  <si>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</si>
  <si>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</si>
  <si>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</si>
  <si>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</si>
  <si>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</si>
  <si>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</si>
  <si>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</si>
  <si>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</si>
  <si>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</si>
  <si>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</si>
  <si>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</si>
  <si>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</si>
  <si>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</si>
  <si>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</si>
  <si>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</si>
  <si>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</si>
  <si>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</si>
  <si>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</si>
  <si>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</si>
  <si>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</si>
  <si>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</si>
  <si>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</si>
  <si>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</si>
  <si>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</si>
  <si>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</si>
  <si>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</si>
  <si>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</si>
  <si>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</si>
  <si>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</si>
  <si>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</si>
  <si>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</si>
  <si>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</si>
  <si>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</si>
  <si>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</si>
  <si>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</si>
  <si>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</si>
  <si>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</si>
  <si>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</si>
  <si>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</si>
  <si>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</si>
  <si>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</si>
  <si>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</si>
  <si>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</si>
  <si>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</si>
  <si>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</si>
  <si>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</si>
  <si>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</si>
  <si>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</si>
  <si>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</si>
  <si>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</si>
  <si>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</si>
  <si>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</si>
  <si>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</si>
  <si>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</si>
  <si>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</si>
  <si>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</si>
  <si>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</si>
  <si>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</si>
  <si>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</si>
  <si>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</si>
  <si>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</si>
  <si>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</si>
  <si>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</si>
  <si>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</si>
  <si>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</si>
  <si>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1.75</t>
  </si>
  <si>
    <t xml:space="preserve">   2.63</t>
  </si>
  <si>
    <t>Minor</t>
  </si>
  <si>
    <t>!</t>
  </si>
  <si>
    <t xml:space="preserve"> 93.3</t>
  </si>
  <si>
    <t xml:space="preserve">  4.6</t>
  </si>
  <si>
    <t xml:space="preserve">  1.2</t>
  </si>
  <si>
    <t xml:space="preserve">  3.1</t>
  </si>
  <si>
    <t xml:space="preserve">  5.4</t>
  </si>
  <si>
    <t xml:space="preserve">  2.2</t>
  </si>
  <si>
    <t xml:space="preserve">  3.5</t>
  </si>
  <si>
    <t xml:space="preserve">  6.8</t>
  </si>
  <si>
    <t xml:space="preserve">  2.7</t>
  </si>
  <si>
    <t xml:space="preserve">  5.5</t>
  </si>
  <si>
    <t xml:space="preserve">  2.3</t>
  </si>
  <si>
    <t xml:space="preserve">  2.8</t>
  </si>
  <si>
    <t xml:space="preserve">  5.8</t>
  </si>
  <si>
    <t xml:space="preserve">  0.0</t>
  </si>
  <si>
    <t xml:space="preserve">  0.1</t>
  </si>
  <si>
    <t xml:space="preserve">  1.4</t>
  </si>
  <si>
    <t xml:space="preserve">  3.7</t>
  </si>
  <si>
    <t xml:space="preserve">  2.1</t>
  </si>
  <si>
    <t xml:space="preserve">  7.7</t>
  </si>
  <si>
    <t xml:space="preserve">  8.0</t>
  </si>
  <si>
    <t xml:space="preserve">  4.7</t>
  </si>
  <si>
    <t xml:space="preserve">  1.1</t>
  </si>
  <si>
    <t xml:space="preserve">  5.9</t>
  </si>
  <si>
    <t xml:space="preserve">  4.1</t>
  </si>
  <si>
    <t xml:space="preserve">  8.2</t>
  </si>
  <si>
    <t xml:space="preserve">  4.8</t>
  </si>
  <si>
    <t xml:space="preserve">  1.3</t>
  </si>
  <si>
    <t xml:space="preserve">  3.8</t>
  </si>
  <si>
    <t xml:space="preserve">  5.6</t>
  </si>
  <si>
    <t xml:space="preserve">  4.3</t>
  </si>
  <si>
    <t xml:space="preserve">  6.9</t>
  </si>
  <si>
    <t xml:space="preserve">  2.9</t>
  </si>
  <si>
    <t xml:space="preserve">  7.0</t>
  </si>
  <si>
    <t xml:space="preserve">  3.6</t>
  </si>
  <si>
    <t xml:space="preserve">  0.7</t>
  </si>
  <si>
    <t xml:space="preserve">  5.0</t>
  </si>
  <si>
    <t xml:space="preserve">  1.7</t>
  </si>
  <si>
    <t xml:space="preserve">  6.3</t>
  </si>
  <si>
    <t xml:space="preserve">  6.0</t>
  </si>
  <si>
    <t xml:space="preserve">  1.5</t>
  </si>
  <si>
    <t xml:space="preserve">  3.0</t>
  </si>
  <si>
    <t xml:space="preserve">  4.0</t>
  </si>
  <si>
    <t xml:space="preserve">  7.9</t>
  </si>
  <si>
    <t xml:space="preserve">    *</t>
  </si>
  <si>
    <t xml:space="preserve">   **</t>
  </si>
  <si>
    <t xml:space="preserve">  ***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</si>
  <si>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</si>
  <si>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</si>
  <si>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</si>
  <si>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</si>
  <si>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</si>
  <si>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171212125414</t>
  </si>
  <si>
    <t>Piotr Milo</t>
  </si>
  <si>
    <t>Banana/ING BANK îLąSKI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</si>
</sst>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3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16C1</v>
      </c>
    </row>
    <row r="4" spans="2:25">
      <c r="B4" t="str">
        <f>W!A862</f>
        <v>Banana/ING BANK îLąSKI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6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3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650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730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350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850</v>
      </c>
      <c r="G24" s="48" t="str">
        <f>W!B31</f>
        <v>*</v>
      </c>
      <c r="H24" s="63">
        <f>W!A34</f>
        <v>625</v>
      </c>
      <c r="I24" s="48" t="str">
        <f>W!B34</f>
        <v>*</v>
      </c>
      <c r="J24" s="63">
        <f>W!A37</f>
        <v>370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180</v>
      </c>
      <c r="G25" s="54" t="str">
        <f>W!B32</f>
        <v>*</v>
      </c>
      <c r="H25" s="44">
        <f>W!A35</f>
        <v>180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 t="str">
        <f>W!B33</f>
        <v>*</v>
      </c>
      <c r="H26" s="57">
        <f>W!A36</f>
        <v>200</v>
      </c>
      <c r="I26" s="59" t="str">
        <f>W!B36</f>
        <v>*</v>
      </c>
      <c r="J26" s="41">
        <f>W!A39</f>
        <v>150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70</v>
      </c>
      <c r="G30" s="52"/>
      <c r="H30" s="44">
        <f>W!A45</f>
        <v>85</v>
      </c>
      <c r="I30" s="52"/>
      <c r="J30" s="44">
        <f>W!A46</f>
        <v>99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2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1320</v>
      </c>
      <c r="V6" s="188"/>
      <c r="W6" s="44">
        <f>W!A109</f>
        <v>997</v>
      </c>
      <c r="X6" s="28"/>
      <c r="Y6" s="53">
        <f>W!A110</f>
        <v>615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1364</v>
      </c>
      <c r="V7" s="188"/>
      <c r="W7" s="44">
        <f>W!A112</f>
        <v>1032</v>
      </c>
      <c r="X7" s="28"/>
      <c r="Y7" s="53">
        <f>W!A113</f>
        <v>635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44</v>
      </c>
      <c r="V8" s="188"/>
      <c r="W8" s="44">
        <f>W!A115</f>
        <v>35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200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150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843</v>
      </c>
      <c r="V12" s="188"/>
      <c r="W12" s="53">
        <f>W!A124</f>
        <v>620</v>
      </c>
      <c r="X12" s="28"/>
      <c r="Y12" s="53">
        <f>W!A127</f>
        <v>367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178</v>
      </c>
      <c r="V13" s="188"/>
      <c r="W13" s="53">
        <f>W!A125</f>
        <v>178</v>
      </c>
      <c r="X13" s="28"/>
      <c r="Y13" s="53">
        <f>W!A128</f>
        <v>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299</v>
      </c>
      <c r="V14" s="188"/>
      <c r="W14" s="53">
        <f>W!A126</f>
        <v>199</v>
      </c>
      <c r="X14" s="28"/>
      <c r="Y14" s="53">
        <f>W!A129</f>
        <v>149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259</v>
      </c>
      <c r="P17" s="190">
        <f>W!B307</f>
        <v>0</v>
      </c>
      <c r="R17" s="129"/>
      <c r="S17" s="19" t="s">
        <v>235</v>
      </c>
      <c r="T17" s="19"/>
      <c r="U17" s="53">
        <f>W!A131</f>
        <v>1288</v>
      </c>
      <c r="V17" s="188"/>
      <c r="W17" s="53">
        <f>W!A134</f>
        <v>784</v>
      </c>
      <c r="X17" s="28"/>
      <c r="Y17" s="53">
        <f>W!A137</f>
        <v>508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9156</v>
      </c>
      <c r="P18" s="24"/>
      <c r="R18" s="129"/>
      <c r="S18" s="101" t="s">
        <v>238</v>
      </c>
      <c r="T18" s="19"/>
      <c r="U18" s="53">
        <f>W!A132</f>
        <v>253</v>
      </c>
      <c r="V18" s="188"/>
      <c r="W18" s="53">
        <f>W!A135</f>
        <v>151</v>
      </c>
      <c r="X18" s="28"/>
      <c r="Y18" s="53">
        <f>W!A138</f>
        <v>79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626</v>
      </c>
      <c r="V19" s="188"/>
      <c r="W19" s="53">
        <f>W!A136</f>
        <v>334</v>
      </c>
      <c r="X19" s="28"/>
      <c r="Y19" s="53">
        <f>W!A139</f>
        <v>187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953</v>
      </c>
      <c r="V22" s="188"/>
      <c r="W22" s="53">
        <f>W!A144</f>
        <v>620</v>
      </c>
      <c r="X22" s="28"/>
      <c r="Y22" s="53">
        <f>W!A147</f>
        <v>367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191</v>
      </c>
      <c r="V23" s="188"/>
      <c r="W23" s="53">
        <f>W!A145</f>
        <v>151</v>
      </c>
      <c r="X23" s="28"/>
      <c r="Y23" s="53">
        <f>W!A148</f>
        <v>79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81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311</v>
      </c>
      <c r="V24" s="188"/>
      <c r="W24" s="53">
        <f>W!A146</f>
        <v>199</v>
      </c>
      <c r="X24" s="28"/>
      <c r="Y24" s="53">
        <f>W!A149</f>
        <v>157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167</v>
      </c>
      <c r="V27" s="188"/>
      <c r="W27" s="53">
        <f>W!A154</f>
        <v>84</v>
      </c>
      <c r="X27" s="28"/>
      <c r="Y27" s="53">
        <f>W!A157</f>
        <v>73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31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3477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36</v>
      </c>
      <c r="X32" s="28"/>
      <c r="Y32" s="53">
        <f>W!A168</f>
        <v>20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5333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14137</v>
      </c>
      <c r="H43" s="24"/>
      <c r="I43" s="19"/>
      <c r="J43" s="129"/>
      <c r="K43" s="18" t="s">
        <v>275</v>
      </c>
      <c r="N43" s="201">
        <f>0.00019*50*G10</f>
        <v>5.7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17.88072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68</v>
      </c>
      <c r="H45" s="24"/>
      <c r="I45" s="19"/>
      <c r="J45" s="129"/>
      <c r="K45" s="18" t="s">
        <v>281</v>
      </c>
      <c r="N45" s="201">
        <f>N43+N44</f>
        <v>23.580719999999999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101000</v>
      </c>
      <c r="G8" s="171"/>
      <c r="H8" s="112"/>
      <c r="I8" s="112" t="s">
        <v>103</v>
      </c>
      <c r="J8" s="112"/>
      <c r="K8" s="112"/>
      <c r="L8" s="173">
        <f>W!A241</f>
        <v>1396720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29241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1404322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15944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300000</v>
      </c>
      <c r="S10" s="171"/>
      <c r="T10" s="112"/>
      <c r="U10" s="112" t="s">
        <v>112</v>
      </c>
      <c r="V10" s="112"/>
      <c r="W10" s="112"/>
      <c r="X10" s="173">
        <f>W!A222</f>
        <v>1481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148616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1493477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18998</v>
      </c>
      <c r="G12" s="171"/>
      <c r="H12" s="112"/>
      <c r="I12" s="112" t="s">
        <v>118</v>
      </c>
      <c r="J12" s="112"/>
      <c r="K12" s="112"/>
      <c r="L12" s="173">
        <f>W!A244</f>
        <v>260765</v>
      </c>
      <c r="M12" s="171"/>
      <c r="N12" s="112"/>
      <c r="O12" s="112" t="s">
        <v>119</v>
      </c>
      <c r="P12" s="112"/>
      <c r="Q12" s="112"/>
      <c r="R12" s="173">
        <f>SUM(R9:R11)</f>
        <v>1394100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75595</v>
      </c>
      <c r="M13" s="171"/>
      <c r="N13" s="112"/>
      <c r="S13" s="171"/>
      <c r="T13" s="112"/>
      <c r="U13" s="175" t="s">
        <v>123</v>
      </c>
      <c r="X13" s="174">
        <f>X9+X10-X11-X12</f>
        <v>-87674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254000</v>
      </c>
      <c r="G14" s="171"/>
      <c r="H14" s="112"/>
      <c r="I14" s="112" t="s">
        <v>125</v>
      </c>
      <c r="J14" s="112"/>
      <c r="K14" s="112"/>
      <c r="L14" s="173">
        <f>W!A246</f>
        <v>209856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137718</v>
      </c>
      <c r="M15" s="171"/>
      <c r="N15" s="112"/>
      <c r="O15" s="112" t="s">
        <v>129</v>
      </c>
      <c r="P15" s="112"/>
      <c r="Q15" s="112"/>
      <c r="R15" s="173">
        <f>W!A265</f>
        <v>16500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43000</v>
      </c>
      <c r="G16" s="171"/>
      <c r="H16" s="112"/>
      <c r="I16" s="112" t="s">
        <v>132</v>
      </c>
      <c r="J16" s="112"/>
      <c r="K16" s="112"/>
      <c r="L16" s="173">
        <f>W!A248</f>
        <v>3031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7862</v>
      </c>
      <c r="G18" s="171"/>
      <c r="H18" s="112"/>
      <c r="I18" s="118" t="s">
        <v>140</v>
      </c>
      <c r="J18" s="112"/>
      <c r="K18" s="112"/>
      <c r="L18" s="177">
        <f>W!A250</f>
        <v>16500</v>
      </c>
      <c r="M18" s="171"/>
      <c r="N18" s="112"/>
      <c r="O18" s="112" t="s">
        <v>141</v>
      </c>
      <c r="P18" s="112"/>
      <c r="Q18" s="112"/>
      <c r="R18" s="173">
        <f>W!A268</f>
        <v>810523</v>
      </c>
      <c r="S18" s="171"/>
      <c r="T18" s="112"/>
      <c r="U18" s="112" t="s">
        <v>142</v>
      </c>
      <c r="V18" s="112"/>
      <c r="W18" s="112"/>
      <c r="X18" s="177">
        <f>W!A227</f>
        <v>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828965</v>
      </c>
      <c r="M19" s="171"/>
      <c r="N19" s="112"/>
      <c r="O19" s="112" t="s">
        <v>145</v>
      </c>
      <c r="P19" s="112"/>
      <c r="Q19" s="112"/>
      <c r="R19" s="177">
        <f>W!A269</f>
        <v>1841836</v>
      </c>
      <c r="S19" s="171"/>
      <c r="T19" s="112"/>
      <c r="U19" s="175" t="s">
        <v>146</v>
      </c>
      <c r="X19" s="174">
        <f>X16+X17-X18</f>
        <v>-47125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3028</v>
      </c>
      <c r="G20" s="171"/>
      <c r="H20" s="112"/>
      <c r="I20" s="112" t="s">
        <v>148</v>
      </c>
      <c r="J20" s="112"/>
      <c r="K20" s="112"/>
      <c r="L20" s="173">
        <f>W!A252</f>
        <v>567755</v>
      </c>
      <c r="M20" s="171"/>
      <c r="N20" s="112"/>
      <c r="O20" s="175" t="s">
        <v>149</v>
      </c>
      <c r="R20" s="180">
        <f>SUM(R15:R19)</f>
        <v>2668859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8928</v>
      </c>
      <c r="G21" s="171"/>
      <c r="H21" s="112"/>
      <c r="I21" s="112" t="s">
        <v>151</v>
      </c>
      <c r="J21" s="112"/>
      <c r="K21" s="112"/>
      <c r="L21" s="173">
        <f>W!A217</f>
        <v>767670</v>
      </c>
      <c r="M21" s="171"/>
      <c r="N21" s="112"/>
      <c r="O21" s="112" t="s">
        <v>152</v>
      </c>
      <c r="P21" s="112"/>
      <c r="Q21" s="112"/>
      <c r="R21" s="173">
        <f>R12+R20</f>
        <v>4062959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1481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10943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767670</v>
      </c>
      <c r="G24" s="171"/>
      <c r="H24" s="112"/>
      <c r="I24" s="175" t="s">
        <v>160</v>
      </c>
      <c r="L24" s="173">
        <f>L20-L21+L22-L23</f>
        <v>-225204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329204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-222329</v>
      </c>
      <c r="G27" s="171"/>
      <c r="H27" s="112"/>
      <c r="I27" s="175" t="s">
        <v>170</v>
      </c>
      <c r="J27" s="112"/>
      <c r="K27" s="112"/>
      <c r="L27" s="174">
        <f>L24+L25-L26</f>
        <v>-222329</v>
      </c>
      <c r="M27" s="171"/>
      <c r="N27" s="112"/>
      <c r="O27" s="118" t="s">
        <v>171</v>
      </c>
      <c r="P27" s="112"/>
      <c r="Q27" s="112"/>
      <c r="R27" s="173">
        <f>SUM(R24:R26)</f>
        <v>329204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-266245</v>
      </c>
      <c r="G29" s="171"/>
      <c r="H29" s="112"/>
      <c r="I29" s="112" t="s">
        <v>177</v>
      </c>
      <c r="J29" s="112"/>
      <c r="K29" s="112"/>
      <c r="L29" s="173">
        <f>W!A256</f>
        <v>-222329</v>
      </c>
      <c r="M29" s="171"/>
      <c r="N29" s="112"/>
      <c r="S29" s="171"/>
      <c r="U29" s="181" t="s">
        <v>178</v>
      </c>
      <c r="V29" s="112"/>
      <c r="W29" s="112"/>
      <c r="X29" s="174">
        <f>W!A233</f>
        <v>-134799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-5.5582250000000002</v>
      </c>
      <c r="M30" s="171"/>
      <c r="N30" s="112"/>
      <c r="O30" s="112" t="s">
        <v>180</v>
      </c>
      <c r="P30" s="112"/>
      <c r="Q30" s="112"/>
      <c r="R30" s="173">
        <f>R21-R27-R28</f>
        <v>3733755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1841836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2969</v>
      </c>
      <c r="G33" s="171"/>
      <c r="H33" s="112"/>
      <c r="I33" s="112" t="s">
        <v>187</v>
      </c>
      <c r="J33" s="112"/>
      <c r="K33" s="112"/>
      <c r="L33" s="173">
        <f>L29-L32</f>
        <v>-222329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1488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584000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-266245</v>
      </c>
      <c r="M35" s="171"/>
      <c r="O35" s="112" t="s">
        <v>194</v>
      </c>
      <c r="P35" s="112"/>
      <c r="Q35" s="112"/>
      <c r="R35" s="177">
        <f>R36-R33-R34</f>
        <v>-266245</v>
      </c>
      <c r="S35" s="171"/>
      <c r="U35" s="112" t="s">
        <v>195</v>
      </c>
      <c r="V35" s="112"/>
      <c r="W35" s="112"/>
      <c r="X35" s="174">
        <f>W!A239</f>
        <v>1436000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3733755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107.59</v>
      </c>
      <c r="G35" s="138">
        <f>W!A542/100</f>
        <v>37.369999999999997</v>
      </c>
      <c r="H35" s="138">
        <f>W!A562/100</f>
        <v>100.99</v>
      </c>
      <c r="I35" s="138">
        <f>W!A582/100</f>
        <v>105.31</v>
      </c>
      <c r="J35" s="138">
        <f>W!A602/100</f>
        <v>108.91</v>
      </c>
      <c r="K35" s="138">
        <f>W!A622/100</f>
        <v>109.14</v>
      </c>
      <c r="L35" s="138">
        <f>W!A642/100</f>
        <v>105.21</v>
      </c>
      <c r="M35" s="138">
        <f>W!A662/100</f>
        <v>105.41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4303600</v>
      </c>
      <c r="G36" s="138">
        <f>W!A543</f>
        <v>1588225</v>
      </c>
      <c r="H36" s="138">
        <f>W!A563</f>
        <v>4039600</v>
      </c>
      <c r="I36" s="138">
        <f>W!A583</f>
        <v>4212400</v>
      </c>
      <c r="J36" s="138">
        <f>W!A603</f>
        <v>4361845</v>
      </c>
      <c r="K36" s="138">
        <f>W!A623</f>
        <v>4420170</v>
      </c>
      <c r="L36" s="138">
        <f>W!A643</f>
        <v>4208400</v>
      </c>
      <c r="M36" s="138">
        <f>W!A663</f>
        <v>4216400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4303600</v>
      </c>
      <c r="G39" s="138">
        <f>W!A545</f>
        <v>1317525</v>
      </c>
      <c r="H39" s="138">
        <f>W!A565</f>
        <v>4039600</v>
      </c>
      <c r="I39" s="138">
        <f>W!A585</f>
        <v>4212400</v>
      </c>
      <c r="J39" s="138">
        <f>W!A605</f>
        <v>4356432</v>
      </c>
      <c r="K39" s="138">
        <f>W!A625</f>
        <v>4366030</v>
      </c>
      <c r="L39" s="138">
        <f>W!A645</f>
        <v>4208400</v>
      </c>
      <c r="M39" s="138">
        <f>W!A665</f>
        <v>4216400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179</v>
      </c>
      <c r="H43" s="138">
        <f>W!A566</f>
        <v>300</v>
      </c>
      <c r="I43" s="138">
        <f>W!A586</f>
        <v>325</v>
      </c>
      <c r="J43" s="138">
        <f>W!A606</f>
        <v>330</v>
      </c>
      <c r="K43" s="138">
        <f>W!A626</f>
        <v>330</v>
      </c>
      <c r="L43" s="138">
        <f>W!A646</f>
        <v>350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164</v>
      </c>
      <c r="H44" s="138">
        <f>W!A567</f>
        <v>300</v>
      </c>
      <c r="I44" s="138">
        <f>W!A587</f>
        <v>335</v>
      </c>
      <c r="J44" s="138">
        <f>W!A607</f>
        <v>335</v>
      </c>
      <c r="K44" s="138">
        <f>W!A627</f>
        <v>340</v>
      </c>
      <c r="L44" s="138">
        <f>W!A647</f>
        <v>375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159</v>
      </c>
      <c r="H45" s="138">
        <f>W!A568</f>
        <v>350</v>
      </c>
      <c r="I45" s="138">
        <f>W!A588</f>
        <v>375</v>
      </c>
      <c r="J45" s="138">
        <f>W!A608</f>
        <v>385</v>
      </c>
      <c r="K45" s="138">
        <f>W!A628</f>
        <v>380</v>
      </c>
      <c r="L45" s="138">
        <f>W!A648</f>
        <v>400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189</v>
      </c>
      <c r="H46" s="138">
        <f>W!A569</f>
        <v>500</v>
      </c>
      <c r="I46" s="138">
        <f>W!A589</f>
        <v>490</v>
      </c>
      <c r="J46" s="138">
        <f>W!A609</f>
        <v>490</v>
      </c>
      <c r="K46" s="138">
        <f>W!A629</f>
        <v>500</v>
      </c>
      <c r="L46" s="138">
        <f>W!A649</f>
        <v>535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164</v>
      </c>
      <c r="H47" s="138">
        <f>W!A570</f>
        <v>500</v>
      </c>
      <c r="I47" s="138">
        <f>W!A590</f>
        <v>490</v>
      </c>
      <c r="J47" s="138">
        <f>W!A610</f>
        <v>500</v>
      </c>
      <c r="K47" s="138">
        <f>W!A630</f>
        <v>500</v>
      </c>
      <c r="L47" s="138">
        <f>W!A650</f>
        <v>535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169</v>
      </c>
      <c r="H48" s="138">
        <f>W!A571</f>
        <v>600</v>
      </c>
      <c r="I48" s="138">
        <f>W!A591</f>
        <v>590</v>
      </c>
      <c r="J48" s="138">
        <f>W!A611</f>
        <v>605</v>
      </c>
      <c r="K48" s="138">
        <f>W!A631</f>
        <v>600</v>
      </c>
      <c r="L48" s="138">
        <f>W!A651</f>
        <v>620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209</v>
      </c>
      <c r="H49" s="138">
        <f>W!A572</f>
        <v>650</v>
      </c>
      <c r="I49" s="138">
        <f>W!A592</f>
        <v>700</v>
      </c>
      <c r="J49" s="138">
        <f>W!A612</f>
        <v>710</v>
      </c>
      <c r="K49" s="138">
        <f>W!A632</f>
        <v>715</v>
      </c>
      <c r="L49" s="138">
        <f>W!A652</f>
        <v>710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184</v>
      </c>
      <c r="H50" s="138">
        <f>W!A573</f>
        <v>730</v>
      </c>
      <c r="I50" s="138">
        <f>W!A593</f>
        <v>725</v>
      </c>
      <c r="J50" s="138">
        <f>W!A613</f>
        <v>730</v>
      </c>
      <c r="K50" s="138">
        <f>W!A633</f>
        <v>740</v>
      </c>
      <c r="L50" s="138">
        <f>W!A653</f>
        <v>770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179</v>
      </c>
      <c r="H51" s="138">
        <f>W!A574</f>
        <v>870</v>
      </c>
      <c r="I51" s="138">
        <f>W!A594</f>
        <v>850</v>
      </c>
      <c r="J51" s="138">
        <f>W!A614</f>
        <v>855</v>
      </c>
      <c r="K51" s="138">
        <f>W!A634</f>
        <v>865</v>
      </c>
      <c r="L51" s="138">
        <f>W!A654</f>
        <v>900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69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1379</v>
      </c>
      <c r="H54" s="138">
        <f>W!A576</f>
        <v>1200</v>
      </c>
      <c r="I54" s="138">
        <f>W!A596</f>
        <v>1200</v>
      </c>
      <c r="J54" s="138">
        <f>W!A616</f>
        <v>1300</v>
      </c>
      <c r="K54" s="138">
        <f>W!A636</f>
        <v>1250</v>
      </c>
      <c r="L54" s="138">
        <f>W!A656</f>
        <v>1200</v>
      </c>
      <c r="M54" s="138">
        <f>W!A676</f>
        <v>1379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4419100</v>
      </c>
      <c r="H67" s="138">
        <f>W!A742</f>
        <v>1394100</v>
      </c>
      <c r="I67" s="138">
        <f>W!A762</f>
        <v>1344100</v>
      </c>
      <c r="J67" s="138">
        <f>W!A782</f>
        <v>1344100</v>
      </c>
      <c r="K67" s="138">
        <f>W!A802</f>
        <v>1344100</v>
      </c>
      <c r="L67" s="138">
        <f>W!A822</f>
        <v>1344100</v>
      </c>
      <c r="M67" s="138">
        <f>W!A842</f>
        <v>1656600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22737</v>
      </c>
      <c r="G68" s="138">
        <f>W!A723</f>
        <v>8538711</v>
      </c>
      <c r="H68" s="138">
        <f>W!A743</f>
        <v>16500</v>
      </c>
      <c r="I68" s="138">
        <f>W!A763</f>
        <v>22737</v>
      </c>
      <c r="J68" s="138">
        <f>W!A783</f>
        <v>60144</v>
      </c>
      <c r="K68" s="138">
        <f>W!A803</f>
        <v>330008</v>
      </c>
      <c r="L68" s="138">
        <f>W!A823</f>
        <v>183817</v>
      </c>
      <c r="M68" s="138">
        <f>W!A843</f>
        <v>344887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802746</v>
      </c>
      <c r="G69" s="138">
        <f>W!A724</f>
        <v>195910</v>
      </c>
      <c r="H69" s="138">
        <f>W!A744</f>
        <v>810523</v>
      </c>
      <c r="I69" s="138">
        <f>W!A764</f>
        <v>802746</v>
      </c>
      <c r="J69" s="138">
        <f>W!A784</f>
        <v>865716</v>
      </c>
      <c r="K69" s="138">
        <f>W!A804</f>
        <v>846473</v>
      </c>
      <c r="L69" s="138">
        <f>W!A824</f>
        <v>734236</v>
      </c>
      <c r="M69" s="138">
        <f>W!A844</f>
        <v>880578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2156990</v>
      </c>
      <c r="G70" s="138">
        <f>W!A725</f>
        <v>1150000</v>
      </c>
      <c r="H70" s="138">
        <f>W!A745</f>
        <v>1841836</v>
      </c>
      <c r="I70" s="138">
        <f>W!A765</f>
        <v>2156990</v>
      </c>
      <c r="J70" s="138">
        <f>W!A785</f>
        <v>2099368</v>
      </c>
      <c r="K70" s="138">
        <f>W!A805</f>
        <v>2055815</v>
      </c>
      <c r="L70" s="138">
        <f>W!A825</f>
        <v>2130039</v>
      </c>
      <c r="M70" s="138">
        <f>W!A845</f>
        <v>1500911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268892</v>
      </c>
      <c r="G74" s="138">
        <f>W!A729</f>
        <v>4516372</v>
      </c>
      <c r="H74" s="138">
        <f>W!A749</f>
        <v>329204</v>
      </c>
      <c r="I74" s="138">
        <f>W!A769</f>
        <v>268892</v>
      </c>
      <c r="J74" s="138">
        <f>W!A789</f>
        <v>330177</v>
      </c>
      <c r="K74" s="138">
        <f>W!A809</f>
        <v>466891</v>
      </c>
      <c r="L74" s="138">
        <f>W!A829</f>
        <v>320293</v>
      </c>
      <c r="M74" s="138">
        <f>W!A849</f>
        <v>462440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7153651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600000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4250000</v>
      </c>
      <c r="H80" s="138">
        <f>W!A754</f>
        <v>4000000</v>
      </c>
      <c r="I80" s="138">
        <f>W!A774</f>
        <v>4000000</v>
      </c>
      <c r="J80" s="138">
        <f>W!A794</f>
        <v>4005000</v>
      </c>
      <c r="K80" s="138">
        <f>W!A814</f>
        <v>4050000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20025</v>
      </c>
      <c r="H81" s="138">
        <f>W!A755</f>
        <v>0</v>
      </c>
      <c r="I81" s="138">
        <f>W!A775</f>
        <v>0</v>
      </c>
      <c r="J81" s="138">
        <f>W!A795</f>
        <v>400</v>
      </c>
      <c r="K81" s="138">
        <f>W!A815</f>
        <v>4005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57681</v>
      </c>
      <c r="G82" s="138">
        <f>W!A736</f>
        <v>-2236327</v>
      </c>
      <c r="H82" s="138">
        <f>W!A756</f>
        <v>-266245</v>
      </c>
      <c r="I82" s="138">
        <f>W!A776</f>
        <v>57681</v>
      </c>
      <c r="J82" s="138">
        <f>W!A796</f>
        <v>33751</v>
      </c>
      <c r="K82" s="138">
        <f>W!A816</f>
        <v>55500</v>
      </c>
      <c r="L82" s="138">
        <f>W!A836</f>
        <v>71899</v>
      </c>
      <c r="M82" s="138">
        <f>W!A856</f>
        <v>-79464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4057681</v>
      </c>
      <c r="G83" s="138">
        <f t="shared" si="0"/>
        <v>2033698</v>
      </c>
      <c r="H83" s="138">
        <f t="shared" si="0"/>
        <v>3733755</v>
      </c>
      <c r="I83" s="138">
        <f t="shared" si="0"/>
        <v>4057681</v>
      </c>
      <c r="J83" s="138">
        <f t="shared" si="0"/>
        <v>4039151</v>
      </c>
      <c r="K83" s="138">
        <f t="shared" si="0"/>
        <v>4109505</v>
      </c>
      <c r="L83" s="138">
        <f t="shared" si="0"/>
        <v>4071899</v>
      </c>
      <c r="M83" s="138">
        <f t="shared" si="0"/>
        <v>3920536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4.6</v>
      </c>
      <c r="G91" s="61" t="str">
        <f>W!A342</f>
        <v xml:space="preserve">  2.3</v>
      </c>
      <c r="H91" s="61" t="str">
        <f>W!A352</f>
        <v xml:space="preserve">  4.6</v>
      </c>
      <c r="I91" s="61" t="str">
        <f>W!A362</f>
        <v xml:space="preserve">  4.6</v>
      </c>
      <c r="J91" s="61" t="str">
        <f>W!A372</f>
        <v xml:space="preserve">  4.7</v>
      </c>
      <c r="K91" s="61" t="str">
        <f>W!A382</f>
        <v xml:space="preserve">  4.8</v>
      </c>
      <c r="L91" s="61" t="str">
        <f>W!A392</f>
        <v xml:space="preserve">  3.6</v>
      </c>
      <c r="M91" s="61" t="str">
        <f>W!A402</f>
        <v xml:space="preserve">  5.0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2.8</v>
      </c>
      <c r="H92" s="61" t="str">
        <f>W!A353</f>
        <v xml:space="preserve">  1.4</v>
      </c>
      <c r="I92" s="61" t="str">
        <f>W!A363</f>
        <v xml:space="preserve">  1.2</v>
      </c>
      <c r="J92" s="61" t="str">
        <f>W!A373</f>
        <v xml:space="preserve">  1.1</v>
      </c>
      <c r="K92" s="61" t="str">
        <f>W!A383</f>
        <v xml:space="preserve">  1.3</v>
      </c>
      <c r="L92" s="61" t="str">
        <f>W!A393</f>
        <v xml:space="preserve">  0.7</v>
      </c>
      <c r="M92" s="61" t="str">
        <f>W!A403</f>
        <v xml:space="preserve">  1.5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3.1</v>
      </c>
      <c r="G93" s="61" t="str">
        <f>W!A344</f>
        <v xml:space="preserve">  5.8</v>
      </c>
      <c r="H93" s="61" t="str">
        <f>W!A354</f>
        <v xml:space="preserve">  3.7</v>
      </c>
      <c r="I93" s="61" t="str">
        <f>W!A364</f>
        <v xml:space="preserve">  3.1</v>
      </c>
      <c r="J93" s="61" t="str">
        <f>W!A374</f>
        <v xml:space="preserve">  3.5</v>
      </c>
      <c r="K93" s="61" t="str">
        <f>W!A384</f>
        <v xml:space="preserve">  3.8</v>
      </c>
      <c r="L93" s="61" t="str">
        <f>W!A394</f>
        <v xml:space="preserve">  2.7</v>
      </c>
      <c r="M93" s="61" t="str">
        <f>W!A404</f>
        <v xml:space="preserve">  3.0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5.4</v>
      </c>
      <c r="G94" s="61" t="str">
        <f>W!A345</f>
        <v xml:space="preserve">  0.0</v>
      </c>
      <c r="H94" s="61" t="str">
        <f>W!A355</f>
        <v xml:space="preserve">  5.4</v>
      </c>
      <c r="I94" s="61" t="str">
        <f>W!A365</f>
        <v xml:space="preserve">  5.4</v>
      </c>
      <c r="J94" s="61" t="str">
        <f>W!A375</f>
        <v xml:space="preserve">  5.9</v>
      </c>
      <c r="K94" s="61" t="str">
        <f>W!A385</f>
        <v xml:space="preserve">  5.6</v>
      </c>
      <c r="L94" s="61" t="str">
        <f>W!A395</f>
        <v xml:space="preserve">  5.0</v>
      </c>
      <c r="M94" s="61" t="str">
        <f>W!A405</f>
        <v xml:space="preserve">  5.6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0.0</v>
      </c>
      <c r="H95" s="61" t="str">
        <f>W!A356</f>
        <v xml:space="preserve">  2.1</v>
      </c>
      <c r="I95" s="61" t="str">
        <f>W!A366</f>
        <v xml:space="preserve">  2.2</v>
      </c>
      <c r="J95" s="61" t="str">
        <f>W!A376</f>
        <v xml:space="preserve">  2.1</v>
      </c>
      <c r="K95" s="61" t="str">
        <f>W!A386</f>
        <v xml:space="preserve">  2.2</v>
      </c>
      <c r="L95" s="61" t="str">
        <f>W!A396</f>
        <v xml:space="preserve">  1.7</v>
      </c>
      <c r="M95" s="61" t="str">
        <f>W!A406</f>
        <v xml:space="preserve">  2.2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3.5</v>
      </c>
      <c r="G96" s="61" t="str">
        <f>W!A347</f>
        <v xml:space="preserve">  0.0</v>
      </c>
      <c r="H96" s="61" t="str">
        <f>W!A357</f>
        <v xml:space="preserve">  4.6</v>
      </c>
      <c r="I96" s="61" t="str">
        <f>W!A367</f>
        <v xml:space="preserve">  3.5</v>
      </c>
      <c r="J96" s="61" t="str">
        <f>W!A377</f>
        <v xml:space="preserve">  4.1</v>
      </c>
      <c r="K96" s="61" t="str">
        <f>W!A387</f>
        <v xml:space="preserve">  4.3</v>
      </c>
      <c r="L96" s="61" t="str">
        <f>W!A397</f>
        <v xml:space="preserve">  3.7</v>
      </c>
      <c r="M96" s="61" t="str">
        <f>W!A407</f>
        <v xml:space="preserve">  4.0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6.8</v>
      </c>
      <c r="G97" s="61" t="str">
        <f>W!A348</f>
        <v xml:space="preserve">  0.1</v>
      </c>
      <c r="H97" s="61" t="str">
        <f>W!A358</f>
        <v xml:space="preserve">  7.7</v>
      </c>
      <c r="I97" s="61" t="str">
        <f>W!A368</f>
        <v xml:space="preserve">  6.8</v>
      </c>
      <c r="J97" s="61" t="str">
        <f>W!A378</f>
        <v xml:space="preserve">  8.2</v>
      </c>
      <c r="K97" s="61" t="str">
        <f>W!A388</f>
        <v xml:space="preserve">  6.9</v>
      </c>
      <c r="L97" s="61" t="str">
        <f>W!A398</f>
        <v xml:space="preserve">  6.3</v>
      </c>
      <c r="M97" s="61" t="str">
        <f>W!A408</f>
        <v xml:space="preserve">  7.9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2.7</v>
      </c>
      <c r="G98" s="61" t="str">
        <f>W!A349</f>
        <v xml:space="preserve">  0.0</v>
      </c>
      <c r="H98" s="61" t="str">
        <f>W!A359</f>
        <v xml:space="preserve">  2.8</v>
      </c>
      <c r="I98" s="61" t="str">
        <f>W!A369</f>
        <v xml:space="preserve">  2.7</v>
      </c>
      <c r="J98" s="61" t="str">
        <f>W!A379</f>
        <v xml:space="preserve">  2.8</v>
      </c>
      <c r="K98" s="61" t="str">
        <f>W!A389</f>
        <v xml:space="preserve">  2.9</v>
      </c>
      <c r="L98" s="61" t="str">
        <f>W!A399</f>
        <v xml:space="preserve">  2.3</v>
      </c>
      <c r="M98" s="61" t="str">
        <f>W!A409</f>
        <v xml:space="preserve">  2.9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5.5</v>
      </c>
      <c r="G99" s="61" t="str">
        <f>W!A350</f>
        <v xml:space="preserve">  0.0</v>
      </c>
      <c r="H99" s="61" t="str">
        <f>W!A360</f>
        <v xml:space="preserve">  8.0</v>
      </c>
      <c r="I99" s="61" t="str">
        <f>W!A370</f>
        <v xml:space="preserve">  5.5</v>
      </c>
      <c r="J99" s="61" t="str">
        <f>W!A380</f>
        <v xml:space="preserve">  5.4</v>
      </c>
      <c r="K99" s="61" t="str">
        <f>W!A390</f>
        <v xml:space="preserve">  7.0</v>
      </c>
      <c r="L99" s="61" t="str">
        <f>W!A400</f>
        <v xml:space="preserve">  6.0</v>
      </c>
      <c r="M99" s="61" t="str">
        <f>W!A410</f>
        <v xml:space="preserve">  5.5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197000</v>
      </c>
      <c r="H104" s="138">
        <f>W!A436</f>
        <v>101000</v>
      </c>
      <c r="I104" s="138">
        <f>W!A443</f>
        <v>75000</v>
      </c>
      <c r="J104" s="138">
        <f>W!A450</f>
        <v>81000</v>
      </c>
      <c r="K104" s="138">
        <f>W!A457</f>
        <v>93000</v>
      </c>
      <c r="L104" s="138">
        <f>W!A464</f>
        <v>75000</v>
      </c>
      <c r="M104" s="138">
        <f>W!A471</f>
        <v>75000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38000</v>
      </c>
      <c r="H105" s="138">
        <f>W!A437</f>
        <v>254000</v>
      </c>
      <c r="I105" s="138">
        <f>W!A444</f>
        <v>55000</v>
      </c>
      <c r="J105" s="138">
        <f>W!A451</f>
        <v>60000</v>
      </c>
      <c r="K105" s="138">
        <f>W!A458</f>
        <v>60000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 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4.109375" bestFit="1" customWidth="1"/>
    <col min="2" max="2" width="1.5546875" style="133" bestFit="1" customWidth="1"/>
  </cols>
  <sheetData>
    <row r="1" spans="1:1">
      <c r="A1">
        <v>9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15</v>
      </c>
    </row>
    <row r="9" spans="1:1">
      <c r="A9">
        <v>20</v>
      </c>
    </row>
    <row r="10" spans="1:1">
      <c r="A10">
        <v>0</v>
      </c>
    </row>
    <row r="11" spans="1:1">
      <c r="A11">
        <v>6</v>
      </c>
    </row>
    <row r="12" spans="1:1">
      <c r="A12">
        <v>5</v>
      </c>
    </row>
    <row r="13" spans="1:1">
      <c r="A13">
        <v>5</v>
      </c>
    </row>
    <row r="14" spans="1:1">
      <c r="A14">
        <v>10</v>
      </c>
    </row>
    <row r="15" spans="1:1">
      <c r="A15">
        <v>5</v>
      </c>
    </row>
    <row r="16" spans="1:1">
      <c r="A16">
        <v>5</v>
      </c>
    </row>
    <row r="17" spans="1:2">
      <c r="A17">
        <v>10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300</v>
      </c>
    </row>
    <row r="22" spans="1:2">
      <c r="A22">
        <v>300</v>
      </c>
    </row>
    <row r="23" spans="1:2">
      <c r="A23">
        <v>350</v>
      </c>
    </row>
    <row r="24" spans="1:2">
      <c r="A24">
        <v>500</v>
      </c>
    </row>
    <row r="25" spans="1:2">
      <c r="A25">
        <v>500</v>
      </c>
    </row>
    <row r="26" spans="1:2">
      <c r="A26">
        <v>600</v>
      </c>
    </row>
    <row r="27" spans="1:2">
      <c r="A27">
        <v>650</v>
      </c>
    </row>
    <row r="28" spans="1:2">
      <c r="A28">
        <v>730</v>
      </c>
    </row>
    <row r="29" spans="1:2">
      <c r="A29">
        <v>870</v>
      </c>
    </row>
    <row r="30" spans="1:2">
      <c r="A30">
        <v>0</v>
      </c>
    </row>
    <row r="31" spans="1:2">
      <c r="A31">
        <v>850</v>
      </c>
      <c r="B31" s="133" t="s">
        <v>343</v>
      </c>
    </row>
    <row r="32" spans="1:2">
      <c r="A32">
        <v>180</v>
      </c>
      <c r="B32" s="133" t="s">
        <v>343</v>
      </c>
    </row>
    <row r="33" spans="1:2">
      <c r="A33">
        <v>300</v>
      </c>
      <c r="B33" s="133" t="s">
        <v>343</v>
      </c>
    </row>
    <row r="34" spans="1:2">
      <c r="A34">
        <v>625</v>
      </c>
      <c r="B34" s="133" t="s">
        <v>343</v>
      </c>
    </row>
    <row r="35" spans="1:2">
      <c r="A35">
        <v>180</v>
      </c>
      <c r="B35" s="133" t="s">
        <v>343</v>
      </c>
    </row>
    <row r="36" spans="1:2">
      <c r="A36">
        <v>200</v>
      </c>
      <c r="B36" s="133" t="s">
        <v>343</v>
      </c>
    </row>
    <row r="37" spans="1:2">
      <c r="A37">
        <v>370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150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70</v>
      </c>
    </row>
    <row r="45" spans="1:2">
      <c r="A45">
        <v>85</v>
      </c>
    </row>
    <row r="46" spans="1:2">
      <c r="A46">
        <v>99</v>
      </c>
    </row>
    <row r="47" spans="1:2">
      <c r="A47">
        <v>115</v>
      </c>
    </row>
    <row r="48" spans="1:2">
      <c r="A48">
        <v>165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2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9</v>
      </c>
    </row>
    <row r="63" spans="1:1">
      <c r="A63">
        <v>8</v>
      </c>
    </row>
    <row r="64" spans="1:1">
      <c r="A64">
        <v>2</v>
      </c>
    </row>
    <row r="65" spans="1:1">
      <c r="A65">
        <v>11</v>
      </c>
    </row>
    <row r="66" spans="1:1">
      <c r="A66">
        <v>3</v>
      </c>
    </row>
    <row r="67" spans="1:1">
      <c r="A67">
        <v>0</v>
      </c>
    </row>
    <row r="68" spans="1:1">
      <c r="A68">
        <v>11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1</v>
      </c>
    </row>
    <row r="82" spans="1:2">
      <c r="A82">
        <v>4</v>
      </c>
    </row>
    <row r="83" spans="1:2">
      <c r="A83">
        <v>1200</v>
      </c>
    </row>
    <row r="84" spans="1:2">
      <c r="A84">
        <v>0</v>
      </c>
    </row>
    <row r="85" spans="1:2">
      <c r="A85">
        <v>70</v>
      </c>
      <c r="B85" s="133" t="s">
        <v>343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94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344</v>
      </c>
    </row>
    <row r="108" spans="1:1">
      <c r="A108">
        <v>1320</v>
      </c>
    </row>
    <row r="109" spans="1:1">
      <c r="A109">
        <v>997</v>
      </c>
    </row>
    <row r="110" spans="1:1">
      <c r="A110">
        <v>615</v>
      </c>
    </row>
    <row r="111" spans="1:1">
      <c r="A111">
        <v>1364</v>
      </c>
    </row>
    <row r="112" spans="1:1">
      <c r="A112">
        <v>1032</v>
      </c>
    </row>
    <row r="113" spans="1:1">
      <c r="A113">
        <v>635</v>
      </c>
    </row>
    <row r="114" spans="1:1">
      <c r="A114">
        <v>44</v>
      </c>
    </row>
    <row r="115" spans="1:1">
      <c r="A115">
        <v>35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843</v>
      </c>
    </row>
    <row r="122" spans="1:1">
      <c r="A122">
        <v>178</v>
      </c>
    </row>
    <row r="123" spans="1:1">
      <c r="A123">
        <v>299</v>
      </c>
    </row>
    <row r="124" spans="1:1">
      <c r="A124">
        <v>620</v>
      </c>
    </row>
    <row r="125" spans="1:1">
      <c r="A125">
        <v>178</v>
      </c>
    </row>
    <row r="126" spans="1:1">
      <c r="A126">
        <v>199</v>
      </c>
    </row>
    <row r="127" spans="1:1">
      <c r="A127">
        <v>367</v>
      </c>
    </row>
    <row r="128" spans="1:1">
      <c r="A128">
        <v>99</v>
      </c>
    </row>
    <row r="129" spans="1:1">
      <c r="A129">
        <v>149</v>
      </c>
    </row>
    <row r="130" spans="1:1">
      <c r="A130">
        <v>999</v>
      </c>
    </row>
    <row r="131" spans="1:1">
      <c r="A131">
        <v>1288</v>
      </c>
    </row>
    <row r="132" spans="1:1">
      <c r="A132">
        <v>253</v>
      </c>
    </row>
    <row r="133" spans="1:1">
      <c r="A133">
        <v>626</v>
      </c>
    </row>
    <row r="134" spans="1:1">
      <c r="A134">
        <v>784</v>
      </c>
    </row>
    <row r="135" spans="1:1">
      <c r="A135">
        <v>151</v>
      </c>
    </row>
    <row r="136" spans="1:1">
      <c r="A136">
        <v>334</v>
      </c>
    </row>
    <row r="137" spans="1:1">
      <c r="A137">
        <v>508</v>
      </c>
    </row>
    <row r="138" spans="1:1">
      <c r="A138">
        <v>79</v>
      </c>
    </row>
    <row r="139" spans="1:1">
      <c r="A139">
        <v>187</v>
      </c>
    </row>
    <row r="140" spans="1:1">
      <c r="A140">
        <v>999</v>
      </c>
    </row>
    <row r="141" spans="1:1">
      <c r="A141">
        <v>953</v>
      </c>
    </row>
    <row r="142" spans="1:1">
      <c r="A142">
        <v>191</v>
      </c>
    </row>
    <row r="143" spans="1:1">
      <c r="A143">
        <v>311</v>
      </c>
    </row>
    <row r="144" spans="1:1">
      <c r="A144">
        <v>620</v>
      </c>
    </row>
    <row r="145" spans="1:1">
      <c r="A145">
        <v>151</v>
      </c>
    </row>
    <row r="146" spans="1:1">
      <c r="A146">
        <v>199</v>
      </c>
    </row>
    <row r="147" spans="1:1">
      <c r="A147">
        <v>367</v>
      </c>
    </row>
    <row r="148" spans="1:1">
      <c r="A148">
        <v>79</v>
      </c>
    </row>
    <row r="149" spans="1:1">
      <c r="A149">
        <v>157</v>
      </c>
    </row>
    <row r="150" spans="1:1">
      <c r="A150">
        <v>999</v>
      </c>
    </row>
    <row r="151" spans="1:1">
      <c r="A151">
        <v>167</v>
      </c>
    </row>
    <row r="152" spans="1:1">
      <c r="A152">
        <v>31</v>
      </c>
    </row>
    <row r="153" spans="1:1">
      <c r="A153">
        <v>0</v>
      </c>
    </row>
    <row r="154" spans="1:1">
      <c r="A154">
        <v>84</v>
      </c>
    </row>
    <row r="155" spans="1:1">
      <c r="A155">
        <v>0</v>
      </c>
    </row>
    <row r="156" spans="1:1">
      <c r="A156">
        <v>0</v>
      </c>
    </row>
    <row r="157" spans="1:1">
      <c r="A157">
        <v>73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36</v>
      </c>
    </row>
    <row r="166" spans="1:1">
      <c r="A166">
        <v>0</v>
      </c>
    </row>
    <row r="167" spans="1:1">
      <c r="A167">
        <v>0</v>
      </c>
    </row>
    <row r="168" spans="1:1">
      <c r="A168">
        <v>20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24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101000</v>
      </c>
    </row>
    <row r="202" spans="1:1">
      <c r="A202">
        <v>29241</v>
      </c>
    </row>
    <row r="203" spans="1:1">
      <c r="A203">
        <v>15944</v>
      </c>
    </row>
    <row r="204" spans="1:1">
      <c r="A204">
        <v>148616</v>
      </c>
    </row>
    <row r="205" spans="1:1">
      <c r="A205">
        <v>18998</v>
      </c>
    </row>
    <row r="206" spans="1:1">
      <c r="A206">
        <v>10110</v>
      </c>
    </row>
    <row r="207" spans="1:1">
      <c r="A207">
        <v>254000</v>
      </c>
    </row>
    <row r="208" spans="1:1">
      <c r="A208">
        <v>25000</v>
      </c>
    </row>
    <row r="209" spans="1:1">
      <c r="A209">
        <v>43000</v>
      </c>
    </row>
    <row r="210" spans="1:1">
      <c r="A210">
        <v>8500</v>
      </c>
    </row>
    <row r="211" spans="1:1">
      <c r="A211">
        <v>7862</v>
      </c>
    </row>
    <row r="212" spans="1:1">
      <c r="A212">
        <v>12500</v>
      </c>
    </row>
    <row r="213" spans="1:1">
      <c r="A213">
        <v>3028</v>
      </c>
    </row>
    <row r="214" spans="1:1">
      <c r="A214">
        <v>8928</v>
      </c>
    </row>
    <row r="215" spans="1:1">
      <c r="A215">
        <v>70000</v>
      </c>
    </row>
    <row r="216" spans="1:1">
      <c r="A216">
        <v>10943</v>
      </c>
    </row>
    <row r="217" spans="1:1">
      <c r="A217">
        <v>767670</v>
      </c>
    </row>
    <row r="218" spans="1:1">
      <c r="A218">
        <v>1404322</v>
      </c>
    </row>
    <row r="219" spans="1:1">
      <c r="A219">
        <v>2969</v>
      </c>
    </row>
    <row r="220" spans="1:1">
      <c r="A220">
        <v>1488</v>
      </c>
    </row>
    <row r="221" spans="1:1">
      <c r="A221">
        <v>1404322</v>
      </c>
    </row>
    <row r="222" spans="1:1">
      <c r="A222">
        <v>1481</v>
      </c>
    </row>
    <row r="223" spans="1:1">
      <c r="A223">
        <v>1493477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-134799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584000</v>
      </c>
    </row>
    <row r="239" spans="1:1">
      <c r="A239">
        <v>1436000</v>
      </c>
    </row>
    <row r="240" spans="1:1">
      <c r="A240">
        <v>-43916</v>
      </c>
    </row>
    <row r="241" spans="1:1">
      <c r="A241">
        <v>1396720</v>
      </c>
    </row>
    <row r="242" spans="1:1">
      <c r="A242">
        <v>117150</v>
      </c>
    </row>
    <row r="243" spans="1:1">
      <c r="A243">
        <v>0</v>
      </c>
    </row>
    <row r="244" spans="1:1">
      <c r="A244">
        <v>260765</v>
      </c>
    </row>
    <row r="245" spans="1:1">
      <c r="A245">
        <v>75595</v>
      </c>
    </row>
    <row r="246" spans="1:1">
      <c r="A246">
        <v>209856</v>
      </c>
    </row>
    <row r="247" spans="1:1">
      <c r="A247">
        <v>137718</v>
      </c>
    </row>
    <row r="248" spans="1:1">
      <c r="A248">
        <v>3031</v>
      </c>
    </row>
    <row r="249" spans="1:1">
      <c r="A249">
        <v>41350</v>
      </c>
    </row>
    <row r="250" spans="1:1">
      <c r="A250">
        <v>16500</v>
      </c>
    </row>
    <row r="251" spans="1:1">
      <c r="A251">
        <v>828965</v>
      </c>
    </row>
    <row r="252" spans="1:1">
      <c r="A252">
        <v>567755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-222329</v>
      </c>
    </row>
    <row r="257" spans="1:1">
      <c r="A257">
        <v>-266245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300000</v>
      </c>
    </row>
    <row r="263" spans="1:1">
      <c r="A263">
        <v>1044100</v>
      </c>
    </row>
    <row r="264" spans="1:1">
      <c r="A264">
        <v>0</v>
      </c>
    </row>
    <row r="265" spans="1:1">
      <c r="A265">
        <v>16500</v>
      </c>
    </row>
    <row r="266" spans="1:1">
      <c r="A266">
        <v>0</v>
      </c>
    </row>
    <row r="267" spans="1:1">
      <c r="A267">
        <v>0</v>
      </c>
    </row>
    <row r="268" spans="1:1">
      <c r="A268">
        <v>810523</v>
      </c>
    </row>
    <row r="269" spans="1:1">
      <c r="A269">
        <v>1841836</v>
      </c>
    </row>
    <row r="270" spans="1:1">
      <c r="A270">
        <v>1150000</v>
      </c>
    </row>
    <row r="271" spans="1:1">
      <c r="A271">
        <v>0</v>
      </c>
    </row>
    <row r="272" spans="1:1">
      <c r="A272">
        <v>329204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3733755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100</v>
      </c>
    </row>
    <row r="286" spans="1:1">
      <c r="A286">
        <v>240</v>
      </c>
    </row>
    <row r="287" spans="1:1">
      <c r="A287">
        <v>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4</v>
      </c>
    </row>
    <row r="293" spans="1:2">
      <c r="A293">
        <v>0</v>
      </c>
    </row>
    <row r="294" spans="1:2">
      <c r="A294">
        <v>4</v>
      </c>
    </row>
    <row r="295" spans="1:2">
      <c r="A295">
        <v>1381</v>
      </c>
    </row>
    <row r="296" spans="1:2">
      <c r="A296">
        <v>8</v>
      </c>
    </row>
    <row r="297" spans="1:2">
      <c r="A297">
        <v>500</v>
      </c>
    </row>
    <row r="298" spans="1:2">
      <c r="A298">
        <v>2</v>
      </c>
    </row>
    <row r="299" spans="1:2">
      <c r="A299">
        <v>300</v>
      </c>
    </row>
    <row r="300" spans="1:2">
      <c r="A300">
        <v>3</v>
      </c>
    </row>
    <row r="301" spans="1:2">
      <c r="A301">
        <v>4272</v>
      </c>
    </row>
    <row r="302" spans="1:2">
      <c r="A302">
        <v>81</v>
      </c>
      <c r="B302" s="133" t="s">
        <v>347</v>
      </c>
    </row>
    <row r="303" spans="1:2">
      <c r="A303">
        <v>4205</v>
      </c>
    </row>
    <row r="304" spans="1:2">
      <c r="A304" t="s">
        <v>348</v>
      </c>
    </row>
    <row r="305" spans="1:1">
      <c r="A305">
        <v>12096</v>
      </c>
    </row>
    <row r="306" spans="1:1">
      <c r="A306">
        <v>259</v>
      </c>
    </row>
    <row r="307" spans="1:1">
      <c r="A307">
        <v>9156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136</v>
      </c>
    </row>
    <row r="313" spans="1:1">
      <c r="A313">
        <v>3477</v>
      </c>
    </row>
    <row r="314" spans="1:1">
      <c r="A314">
        <v>0</v>
      </c>
    </row>
    <row r="315" spans="1:1">
      <c r="A315">
        <v>5333</v>
      </c>
    </row>
    <row r="316" spans="1:1">
      <c r="A316">
        <v>0</v>
      </c>
    </row>
    <row r="317" spans="1:1">
      <c r="A317">
        <v>0</v>
      </c>
    </row>
    <row r="318" spans="1:1">
      <c r="A318">
        <v>7</v>
      </c>
    </row>
    <row r="319" spans="1:1">
      <c r="A319">
        <v>14137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7</v>
      </c>
    </row>
    <row r="329" spans="1:1">
      <c r="A329">
        <v>68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361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361</v>
      </c>
    </row>
    <row r="350" spans="1:1">
      <c r="A350" t="s">
        <v>361</v>
      </c>
    </row>
    <row r="351" spans="1:1">
      <c r="A351">
        <v>3</v>
      </c>
    </row>
    <row r="352" spans="1:1">
      <c r="A352" t="s">
        <v>349</v>
      </c>
    </row>
    <row r="353" spans="1:1">
      <c r="A353" t="s">
        <v>363</v>
      </c>
    </row>
    <row r="354" spans="1:1">
      <c r="A354" t="s">
        <v>364</v>
      </c>
    </row>
    <row r="355" spans="1:1">
      <c r="A355" t="s">
        <v>352</v>
      </c>
    </row>
    <row r="356" spans="1:1">
      <c r="A356" t="s">
        <v>365</v>
      </c>
    </row>
    <row r="357" spans="1:1">
      <c r="A357" t="s">
        <v>349</v>
      </c>
    </row>
    <row r="358" spans="1:1">
      <c r="A358" t="s">
        <v>366</v>
      </c>
    </row>
    <row r="359" spans="1:1">
      <c r="A359" t="s">
        <v>359</v>
      </c>
    </row>
    <row r="360" spans="1:1">
      <c r="A360" t="s">
        <v>367</v>
      </c>
    </row>
    <row r="361" spans="1:1">
      <c r="A361">
        <v>4</v>
      </c>
    </row>
    <row r="362" spans="1:1">
      <c r="A362" t="s">
        <v>349</v>
      </c>
    </row>
    <row r="363" spans="1:1">
      <c r="A363" t="s">
        <v>350</v>
      </c>
    </row>
    <row r="364" spans="1:1">
      <c r="A364" t="s">
        <v>351</v>
      </c>
    </row>
    <row r="365" spans="1:1">
      <c r="A365" t="s">
        <v>352</v>
      </c>
    </row>
    <row r="366" spans="1:1">
      <c r="A366" t="s">
        <v>353</v>
      </c>
    </row>
    <row r="367" spans="1:1">
      <c r="A367" t="s">
        <v>354</v>
      </c>
    </row>
    <row r="368" spans="1:1">
      <c r="A368" t="s">
        <v>355</v>
      </c>
    </row>
    <row r="369" spans="1:1">
      <c r="A369" t="s">
        <v>356</v>
      </c>
    </row>
    <row r="370" spans="1:1">
      <c r="A370" t="s">
        <v>357</v>
      </c>
    </row>
    <row r="371" spans="1:1">
      <c r="A371">
        <v>5</v>
      </c>
    </row>
    <row r="372" spans="1:1">
      <c r="A372" t="s">
        <v>368</v>
      </c>
    </row>
    <row r="373" spans="1:1">
      <c r="A373" t="s">
        <v>369</v>
      </c>
    </row>
    <row r="374" spans="1:1">
      <c r="A374" t="s">
        <v>354</v>
      </c>
    </row>
    <row r="375" spans="1:1">
      <c r="A375" t="s">
        <v>370</v>
      </c>
    </row>
    <row r="376" spans="1:1">
      <c r="A376" t="s">
        <v>365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359</v>
      </c>
    </row>
    <row r="380" spans="1:1">
      <c r="A380" t="s">
        <v>352</v>
      </c>
    </row>
    <row r="381" spans="1:1">
      <c r="A381">
        <v>6</v>
      </c>
    </row>
    <row r="382" spans="1:1">
      <c r="A382" t="s">
        <v>373</v>
      </c>
    </row>
    <row r="383" spans="1:1">
      <c r="A383" t="s">
        <v>374</v>
      </c>
    </row>
    <row r="384" spans="1:1">
      <c r="A384" t="s">
        <v>375</v>
      </c>
    </row>
    <row r="385" spans="1:1">
      <c r="A385" t="s">
        <v>376</v>
      </c>
    </row>
    <row r="386" spans="1:1">
      <c r="A386" t="s">
        <v>353</v>
      </c>
    </row>
    <row r="387" spans="1:1">
      <c r="A387" t="s">
        <v>377</v>
      </c>
    </row>
    <row r="388" spans="1:1">
      <c r="A388" t="s">
        <v>378</v>
      </c>
    </row>
    <row r="389" spans="1:1">
      <c r="A389" t="s">
        <v>379</v>
      </c>
    </row>
    <row r="390" spans="1:1">
      <c r="A390" t="s">
        <v>380</v>
      </c>
    </row>
    <row r="391" spans="1:1">
      <c r="A391">
        <v>7</v>
      </c>
    </row>
    <row r="392" spans="1:1">
      <c r="A392" t="s">
        <v>381</v>
      </c>
    </row>
    <row r="393" spans="1:1">
      <c r="A393" t="s">
        <v>382</v>
      </c>
    </row>
    <row r="394" spans="1:1">
      <c r="A394" t="s">
        <v>356</v>
      </c>
    </row>
    <row r="395" spans="1:1">
      <c r="A395" t="s">
        <v>383</v>
      </c>
    </row>
    <row r="396" spans="1:1">
      <c r="A396" t="s">
        <v>384</v>
      </c>
    </row>
    <row r="397" spans="1:1">
      <c r="A397" t="s">
        <v>364</v>
      </c>
    </row>
    <row r="398" spans="1:1">
      <c r="A398" t="s">
        <v>385</v>
      </c>
    </row>
    <row r="399" spans="1:1">
      <c r="A399" t="s">
        <v>358</v>
      </c>
    </row>
    <row r="400" spans="1:1">
      <c r="A400" t="s">
        <v>386</v>
      </c>
    </row>
    <row r="401" spans="1:1">
      <c r="A401">
        <v>8</v>
      </c>
    </row>
    <row r="402" spans="1:1">
      <c r="A402" t="s">
        <v>383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376</v>
      </c>
    </row>
    <row r="406" spans="1:1">
      <c r="A406" t="s">
        <v>353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379</v>
      </c>
    </row>
    <row r="410" spans="1:1">
      <c r="A410" t="s">
        <v>357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392</v>
      </c>
    </row>
    <row r="427" spans="1:1">
      <c r="A427" s="134" t="s">
        <v>393</v>
      </c>
    </row>
    <row r="428" spans="1:1">
      <c r="A428">
        <v>2</v>
      </c>
    </row>
    <row r="429" spans="1:1">
      <c r="A429">
        <v>197000</v>
      </c>
    </row>
    <row r="430" spans="1:1">
      <c r="A430">
        <v>38000</v>
      </c>
    </row>
    <row r="431" spans="1:1">
      <c r="A431" s="134" t="s">
        <v>391</v>
      </c>
    </row>
    <row r="432" spans="1:1">
      <c r="A432" s="134" t="s">
        <v>392</v>
      </c>
    </row>
    <row r="433" spans="1:1">
      <c r="A433" s="134" t="s">
        <v>392</v>
      </c>
    </row>
    <row r="434" spans="1:1">
      <c r="A434" s="134" t="s">
        <v>392</v>
      </c>
    </row>
    <row r="435" spans="1:1">
      <c r="A435">
        <v>3</v>
      </c>
    </row>
    <row r="436" spans="1:1">
      <c r="A436">
        <v>101000</v>
      </c>
    </row>
    <row r="437" spans="1:1">
      <c r="A437">
        <v>254000</v>
      </c>
    </row>
    <row r="438" spans="1:1">
      <c r="A438" s="134" t="s">
        <v>392</v>
      </c>
    </row>
    <row r="439" spans="1:1">
      <c r="A439" s="134" t="s">
        <v>393</v>
      </c>
    </row>
    <row r="440" spans="1:1">
      <c r="A440" s="134" t="s">
        <v>392</v>
      </c>
    </row>
    <row r="441" spans="1:1">
      <c r="A441" s="134" t="s">
        <v>393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391</v>
      </c>
    </row>
    <row r="446" spans="1:1">
      <c r="A446" s="134" t="s">
        <v>392</v>
      </c>
    </row>
    <row r="447" spans="1:1">
      <c r="A447" s="134" t="s">
        <v>392</v>
      </c>
    </row>
    <row r="448" spans="1:1">
      <c r="A448" s="134" t="s">
        <v>393</v>
      </c>
    </row>
    <row r="449" spans="1:1">
      <c r="A449">
        <v>5</v>
      </c>
    </row>
    <row r="450" spans="1:1">
      <c r="A450">
        <v>81000</v>
      </c>
    </row>
    <row r="451" spans="1:1">
      <c r="A451">
        <v>60000</v>
      </c>
    </row>
    <row r="452" spans="1:1">
      <c r="A452" s="134" t="s">
        <v>393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393</v>
      </c>
    </row>
    <row r="456" spans="1:1">
      <c r="A456">
        <v>6</v>
      </c>
    </row>
    <row r="457" spans="1:1">
      <c r="A457">
        <v>93000</v>
      </c>
    </row>
    <row r="458" spans="1:1">
      <c r="A458">
        <v>60000</v>
      </c>
    </row>
    <row r="459" spans="1:1">
      <c r="A459" s="134" t="s">
        <v>392</v>
      </c>
    </row>
    <row r="460" spans="1:1">
      <c r="A460" s="134" t="s">
        <v>392</v>
      </c>
    </row>
    <row r="461" spans="1:1">
      <c r="A461" s="134" t="s">
        <v>392</v>
      </c>
    </row>
    <row r="462" spans="1:1">
      <c r="A462" s="134" t="s">
        <v>393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391</v>
      </c>
    </row>
    <row r="467" spans="1:1">
      <c r="A467" s="134" t="s">
        <v>392</v>
      </c>
    </row>
    <row r="468" spans="1:1">
      <c r="A468" s="134" t="s">
        <v>392</v>
      </c>
    </row>
    <row r="469" spans="1:1">
      <c r="A469" s="134" t="s">
        <v>393</v>
      </c>
    </row>
    <row r="470" spans="1:1">
      <c r="A470">
        <v>8</v>
      </c>
    </row>
    <row r="471" spans="1:1">
      <c r="A471">
        <v>75000</v>
      </c>
    </row>
    <row r="472" spans="1:1">
      <c r="A472">
        <v>55000</v>
      </c>
    </row>
    <row r="473" spans="1:1">
      <c r="A473" s="134" t="s">
        <v>392</v>
      </c>
    </row>
    <row r="474" spans="1:1">
      <c r="A474" s="134" t="s">
        <v>392</v>
      </c>
    </row>
    <row r="475" spans="1:1">
      <c r="A475" s="134" t="s">
        <v>392</v>
      </c>
    </row>
    <row r="476" spans="1:1">
      <c r="A476" s="134" t="s">
        <v>393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10759</v>
      </c>
    </row>
    <row r="523" spans="1:1">
      <c r="A523">
        <v>4303600</v>
      </c>
    </row>
    <row r="524" spans="1:1">
      <c r="A524">
        <v>0</v>
      </c>
    </row>
    <row r="525" spans="1:1">
      <c r="A525">
        <v>4303600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3737</v>
      </c>
    </row>
    <row r="543" spans="1:1">
      <c r="A543">
        <v>1588225</v>
      </c>
    </row>
    <row r="544" spans="1:1">
      <c r="A544">
        <v>0</v>
      </c>
    </row>
    <row r="545" spans="1:2">
      <c r="A545">
        <v>1317525</v>
      </c>
    </row>
    <row r="546" spans="1:2">
      <c r="A546">
        <v>179</v>
      </c>
    </row>
    <row r="547" spans="1:2">
      <c r="A547">
        <v>164</v>
      </c>
    </row>
    <row r="548" spans="1:2">
      <c r="A548">
        <v>159</v>
      </c>
    </row>
    <row r="549" spans="1:2">
      <c r="A549">
        <v>189</v>
      </c>
    </row>
    <row r="550" spans="1:2">
      <c r="A550">
        <v>164</v>
      </c>
    </row>
    <row r="551" spans="1:2">
      <c r="A551">
        <v>169</v>
      </c>
    </row>
    <row r="552" spans="1:2">
      <c r="A552">
        <v>209</v>
      </c>
    </row>
    <row r="553" spans="1:2">
      <c r="A553">
        <v>184</v>
      </c>
      <c r="B553"/>
    </row>
    <row r="554" spans="1:2">
      <c r="A554">
        <v>179</v>
      </c>
      <c r="B554"/>
    </row>
    <row r="555" spans="1:2">
      <c r="A555">
        <v>69</v>
      </c>
      <c r="B555"/>
    </row>
    <row r="556" spans="1:2">
      <c r="A556">
        <v>1379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10099</v>
      </c>
    </row>
    <row r="563" spans="1:1">
      <c r="A563">
        <v>4039600</v>
      </c>
    </row>
    <row r="564" spans="1:1">
      <c r="A564">
        <v>0</v>
      </c>
    </row>
    <row r="565" spans="1:1">
      <c r="A565">
        <v>4039600</v>
      </c>
    </row>
    <row r="566" spans="1:1">
      <c r="A566">
        <v>300</v>
      </c>
    </row>
    <row r="567" spans="1:1">
      <c r="A567">
        <v>300</v>
      </c>
    </row>
    <row r="568" spans="1:1">
      <c r="A568">
        <v>350</v>
      </c>
    </row>
    <row r="569" spans="1:1">
      <c r="A569">
        <v>500</v>
      </c>
    </row>
    <row r="570" spans="1:1">
      <c r="A570">
        <v>500</v>
      </c>
    </row>
    <row r="571" spans="1:1">
      <c r="A571">
        <v>600</v>
      </c>
    </row>
    <row r="572" spans="1:1">
      <c r="A572">
        <v>650</v>
      </c>
    </row>
    <row r="573" spans="1:1">
      <c r="A573">
        <v>730</v>
      </c>
    </row>
    <row r="574" spans="1:1">
      <c r="A574">
        <v>870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10531</v>
      </c>
    </row>
    <row r="583" spans="1:1">
      <c r="A583">
        <v>4212400</v>
      </c>
    </row>
    <row r="584" spans="1:1">
      <c r="A584">
        <v>0</v>
      </c>
    </row>
    <row r="585" spans="1:1">
      <c r="A585">
        <v>4212400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10891</v>
      </c>
    </row>
    <row r="603" spans="1:1">
      <c r="A603">
        <v>4361845</v>
      </c>
    </row>
    <row r="604" spans="1:1">
      <c r="A604">
        <v>0</v>
      </c>
    </row>
    <row r="605" spans="1:1">
      <c r="A605">
        <v>4356432</v>
      </c>
    </row>
    <row r="606" spans="1:1">
      <c r="A606">
        <v>330</v>
      </c>
    </row>
    <row r="607" spans="1:1">
      <c r="A607">
        <v>335</v>
      </c>
    </row>
    <row r="608" spans="1:1">
      <c r="A608">
        <v>385</v>
      </c>
    </row>
    <row r="609" spans="1:1">
      <c r="A609">
        <v>490</v>
      </c>
    </row>
    <row r="610" spans="1:1">
      <c r="A610">
        <v>500</v>
      </c>
    </row>
    <row r="611" spans="1:1">
      <c r="A611">
        <v>605</v>
      </c>
    </row>
    <row r="612" spans="1:1">
      <c r="A612">
        <v>710</v>
      </c>
    </row>
    <row r="613" spans="1:1">
      <c r="A613">
        <v>730</v>
      </c>
    </row>
    <row r="614" spans="1:1">
      <c r="A614">
        <v>855</v>
      </c>
    </row>
    <row r="615" spans="1:1">
      <c r="A615">
        <v>53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10914</v>
      </c>
    </row>
    <row r="623" spans="1:1">
      <c r="A623">
        <v>4420170</v>
      </c>
    </row>
    <row r="624" spans="1:1">
      <c r="A624">
        <v>0</v>
      </c>
    </row>
    <row r="625" spans="1:1">
      <c r="A625">
        <v>4366030</v>
      </c>
    </row>
    <row r="626" spans="1:1">
      <c r="A626">
        <v>330</v>
      </c>
    </row>
    <row r="627" spans="1:1">
      <c r="A627">
        <v>340</v>
      </c>
    </row>
    <row r="628" spans="1:1">
      <c r="A628">
        <v>380</v>
      </c>
    </row>
    <row r="629" spans="1:1">
      <c r="A629">
        <v>500</v>
      </c>
    </row>
    <row r="630" spans="1:1">
      <c r="A630">
        <v>500</v>
      </c>
    </row>
    <row r="631" spans="1:1">
      <c r="A631">
        <v>600</v>
      </c>
    </row>
    <row r="632" spans="1:1">
      <c r="A632">
        <v>715</v>
      </c>
    </row>
    <row r="633" spans="1:1">
      <c r="A633">
        <v>740</v>
      </c>
    </row>
    <row r="634" spans="1:1">
      <c r="A634">
        <v>865</v>
      </c>
    </row>
    <row r="635" spans="1:1">
      <c r="A635">
        <v>53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10521</v>
      </c>
    </row>
    <row r="643" spans="1:1">
      <c r="A643">
        <v>4208400</v>
      </c>
    </row>
    <row r="644" spans="1:1">
      <c r="A644">
        <v>0</v>
      </c>
    </row>
    <row r="645" spans="1:1">
      <c r="A645">
        <v>4208400</v>
      </c>
    </row>
    <row r="646" spans="1:1">
      <c r="A646">
        <v>350</v>
      </c>
    </row>
    <row r="647" spans="1:1">
      <c r="A647">
        <v>375</v>
      </c>
    </row>
    <row r="648" spans="1:1">
      <c r="A648">
        <v>400</v>
      </c>
    </row>
    <row r="649" spans="1:1">
      <c r="A649">
        <v>535</v>
      </c>
    </row>
    <row r="650" spans="1:1">
      <c r="A650">
        <v>535</v>
      </c>
    </row>
    <row r="651" spans="1:1">
      <c r="A651">
        <v>620</v>
      </c>
    </row>
    <row r="652" spans="1:1">
      <c r="A652">
        <v>710</v>
      </c>
    </row>
    <row r="653" spans="1:1">
      <c r="A653">
        <v>770</v>
      </c>
    </row>
    <row r="654" spans="1:1">
      <c r="A654">
        <v>900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10541</v>
      </c>
    </row>
    <row r="663" spans="1:1">
      <c r="A663">
        <v>4216400</v>
      </c>
    </row>
    <row r="664" spans="1:1">
      <c r="A664">
        <v>0</v>
      </c>
    </row>
    <row r="665" spans="1:1">
      <c r="A665">
        <v>4216400</v>
      </c>
    </row>
    <row r="666" spans="1:1">
      <c r="A666">
        <v>330</v>
      </c>
    </row>
    <row r="667" spans="1:1">
      <c r="A667">
        <v>340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69</v>
      </c>
    </row>
    <row r="676" spans="1:1">
      <c r="A676">
        <v>1379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395</v>
      </c>
    </row>
    <row r="682" spans="1:1">
      <c r="A682" t="s">
        <v>396</v>
      </c>
    </row>
    <row r="683" spans="1:1">
      <c r="A683" t="s">
        <v>397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1344100</v>
      </c>
    </row>
    <row r="703" spans="1:1">
      <c r="A703">
        <v>22737</v>
      </c>
    </row>
    <row r="704" spans="1:1">
      <c r="A704">
        <v>802746</v>
      </c>
    </row>
    <row r="705" spans="1:1">
      <c r="A705">
        <v>2156990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268892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57681</v>
      </c>
    </row>
    <row r="717" spans="1:1">
      <c r="A717">
        <v>4057681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4419100</v>
      </c>
    </row>
    <row r="723" spans="1:1">
      <c r="A723">
        <v>8538711</v>
      </c>
    </row>
    <row r="724" spans="1:1">
      <c r="A724">
        <v>195910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4516372</v>
      </c>
    </row>
    <row r="730" spans="1:1">
      <c r="A730">
        <v>7153651</v>
      </c>
    </row>
    <row r="731" spans="1:1">
      <c r="A731">
        <v>999</v>
      </c>
    </row>
    <row r="732" spans="1:1">
      <c r="A732">
        <v>600000</v>
      </c>
    </row>
    <row r="733" spans="1:1">
      <c r="A733">
        <v>999</v>
      </c>
    </row>
    <row r="734" spans="1:1">
      <c r="A734">
        <v>4250000</v>
      </c>
    </row>
    <row r="735" spans="1:1">
      <c r="A735">
        <v>20025</v>
      </c>
    </row>
    <row r="736" spans="1:1">
      <c r="A736">
        <v>-2236327</v>
      </c>
    </row>
    <row r="737" spans="1:1">
      <c r="A737">
        <v>2033698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1394100</v>
      </c>
    </row>
    <row r="743" spans="1:1">
      <c r="A743">
        <v>16500</v>
      </c>
    </row>
    <row r="744" spans="1:1">
      <c r="A744">
        <v>810523</v>
      </c>
    </row>
    <row r="745" spans="1:1">
      <c r="A745">
        <v>1841836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329204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-266245</v>
      </c>
    </row>
    <row r="757" spans="1:1">
      <c r="A757">
        <v>3733755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22737</v>
      </c>
    </row>
    <row r="764" spans="1:1">
      <c r="A764">
        <v>802746</v>
      </c>
    </row>
    <row r="765" spans="1:1">
      <c r="A765">
        <v>2156990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268892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57681</v>
      </c>
    </row>
    <row r="777" spans="1:1">
      <c r="A777">
        <v>4057681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60144</v>
      </c>
    </row>
    <row r="784" spans="1:1">
      <c r="A784">
        <v>865716</v>
      </c>
    </row>
    <row r="785" spans="1:1">
      <c r="A785">
        <v>2099368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330177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4005000</v>
      </c>
    </row>
    <row r="795" spans="1:1">
      <c r="A795">
        <v>400</v>
      </c>
    </row>
    <row r="796" spans="1:1">
      <c r="A796">
        <v>33751</v>
      </c>
    </row>
    <row r="797" spans="1:1">
      <c r="A797">
        <v>4039151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330008</v>
      </c>
    </row>
    <row r="804" spans="1:1">
      <c r="A804">
        <v>846473</v>
      </c>
    </row>
    <row r="805" spans="1:1">
      <c r="A805">
        <v>2055815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466891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4050000</v>
      </c>
    </row>
    <row r="815" spans="1:1">
      <c r="A815">
        <v>4005</v>
      </c>
    </row>
    <row r="816" spans="1:1">
      <c r="A816">
        <v>55500</v>
      </c>
    </row>
    <row r="817" spans="1:1">
      <c r="A817">
        <v>4109505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183817</v>
      </c>
    </row>
    <row r="824" spans="1:1">
      <c r="A824">
        <v>734236</v>
      </c>
    </row>
    <row r="825" spans="1:1">
      <c r="A825">
        <v>2130039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320293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71899</v>
      </c>
    </row>
    <row r="837" spans="1:1">
      <c r="A837">
        <v>4071899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1656600</v>
      </c>
    </row>
    <row r="843" spans="1:1">
      <c r="A843">
        <v>344887</v>
      </c>
    </row>
    <row r="844" spans="1:1">
      <c r="A844">
        <v>880578</v>
      </c>
    </row>
    <row r="845" spans="1:1">
      <c r="A845">
        <v>1500911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462440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-79464</v>
      </c>
    </row>
    <row r="857" spans="1:1">
      <c r="A857">
        <v>3920536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400</v>
      </c>
    </row>
    <row r="862" spans="1:1">
      <c r="A862" t="s">
        <v>401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'W'!W093162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2019-11-01T09:18:05Z</dcterms:modified>
</cp:coreProperties>
</file>