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02ECE99-59F6-45E4-B2EF-CEC102D8DD0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1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L83" i="4" s="1"/>
  <c r="K80" i="4"/>
  <c r="J80" i="4"/>
  <c r="J83" i="4"/>
  <c r="I80" i="4"/>
  <c r="I83" i="4" s="1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X27" i="3"/>
  <c r="L23" i="3"/>
  <c r="F23" i="3"/>
  <c r="X22" i="3"/>
  <c r="L22" i="3"/>
  <c r="F22" i="3"/>
  <c r="L21" i="3"/>
  <c r="L24" i="3"/>
  <c r="L27" i="3"/>
  <c r="F27" i="3" s="1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X13" i="3"/>
  <c r="R11" i="3"/>
  <c r="L11" i="3"/>
  <c r="F11" i="3"/>
  <c r="X10" i="3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/>
  <c r="G11" i="2"/>
  <c r="G15" i="2"/>
  <c r="G17" i="4"/>
  <c r="H16" i="4"/>
  <c r="R21" i="3" l="1"/>
  <c r="R30" i="3" s="1"/>
  <c r="I16" i="4"/>
  <c r="G16" i="4"/>
  <c r="I17" i="4"/>
</calcChain>
</file>

<file path=xl/connections.xml><?xml version="1.0" encoding="utf-8"?>
<connections xmlns="http://schemas.openxmlformats.org/spreadsheetml/2006/main">
  <connection id="1" name="W011161" type="6" refreshedVersion="3" background="1" saveData="1">
    <textPr prompt="0" codePage="850" sourceFile="C:\HISTORIES\2016\New_16C1\History\Excel\W011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<sst xmlns="http://schemas.openxmlformats.org/spreadsheetml/2006/main" count="558" uniqueCount="358">
  <si>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</si>
  <si>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</si>
  <si>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</si>
  <si>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</si>
  <si>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</si>
  <si>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</si>
  <si>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</si>
  <si>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</si>
  <si>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</si>
  <si>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</si>
  <si>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</si>
  <si>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</si>
  <si>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</si>
  <si>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</si>
  <si>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</si>
  <si>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</si>
  <si>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</si>
  <si>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</si>
  <si>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</si>
  <si>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</si>
  <si>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</si>
  <si>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</si>
  <si>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</si>
  <si>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</si>
  <si>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</si>
  <si>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</si>
  <si>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</si>
  <si>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</si>
  <si>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</si>
  <si>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</si>
  <si>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</si>
  <si>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</si>
  <si>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</si>
  <si>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</si>
  <si>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</si>
  <si>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</si>
  <si>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</si>
  <si>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</si>
  <si>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</si>
  <si>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</si>
  <si>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</si>
  <si>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</si>
  <si>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</si>
  <si>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</si>
  <si>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</si>
  <si>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</si>
  <si>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</si>
  <si>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</si>
  <si>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</si>
  <si>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</si>
  <si>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</si>
  <si>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</si>
  <si>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</si>
  <si>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</si>
  <si>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</si>
  <si>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</si>
  <si>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</si>
  <si>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</si>
  <si>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</si>
  <si>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</si>
  <si>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</si>
  <si>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</si>
  <si>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</si>
  <si>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</si>
  <si>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</si>
  <si>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</si>
  <si>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</si>
  <si>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</si>
  <si>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</si>
  <si>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</si>
  <si>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</si>
  <si>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</si>
  <si>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</si>
  <si>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</si>
  <si>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</si>
  <si>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</si>
  <si>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</si>
  <si>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</si>
  <si>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</si>
  <si>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</si>
  <si>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</si>
  <si>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</si>
  <si>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</si>
  <si>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</si>
  <si>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</si>
  <si>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</si>
  <si>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</si>
  <si>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</si>
  <si>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</si>
  <si>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</si>
  <si>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</si>
  <si>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</si>
  <si>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</si>
  <si>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</si>
  <si>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</si>
  <si>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</si>
  <si>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</si>
  <si>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</si>
  <si>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</si>
  <si>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</si>
  <si>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</si>
  <si>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</si>
  <si>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</si>
  <si>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</si>
  <si>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</si>
  <si>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</si>
  <si>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</si>
  <si>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</si>
  <si>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</si>
  <si>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</si>
  <si>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</si>
  <si>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</si>
  <si>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</si>
  <si>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</si>
  <si>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</si>
  <si>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</si>
  <si>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</si>
  <si>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</si>
  <si>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</si>
  <si>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</si>
  <si>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</si>
  <si>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</si>
  <si>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</si>
  <si>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</si>
  <si>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</si>
  <si>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</si>
  <si>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</si>
  <si>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</si>
  <si>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</si>
  <si>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</si>
  <si>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</si>
  <si>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</si>
  <si>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</si>
  <si>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</si>
  <si>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</si>
  <si>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</si>
  <si>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</si>
  <si>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</si>
  <si>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</si>
  <si>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</si>
  <si>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</si>
  <si>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</si>
  <si>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</si>
  <si>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</si>
  <si>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</si>
  <si>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</si>
  <si>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</si>
  <si>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</si>
  <si>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</si>
  <si>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</si>
  <si>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</si>
  <si>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</si>
  <si>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</si>
  <si>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</si>
  <si>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</si>
  <si>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</si>
  <si>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</si>
  <si>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</si>
  <si>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</si>
  <si>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</si>
  <si>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</si>
  <si>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</si>
  <si>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</si>
  <si>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</si>
  <si>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</si>
  <si>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</si>
  <si>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</si>
  <si>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</si>
  <si>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</si>
  <si>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</si>
  <si>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</si>
  <si>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</si>
  <si>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</si>
  <si>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</si>
  <si>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</si>
  <si>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</si>
  <si>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</si>
  <si>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</si>
  <si>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</si>
  <si>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</si>
  <si>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</si>
  <si>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</si>
  <si>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</si>
  <si>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</si>
  <si>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</si>
  <si>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</si>
  <si>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</si>
  <si>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</si>
  <si>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</si>
  <si>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</si>
  <si>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</si>
  <si>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</si>
  <si>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</si>
  <si>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</si>
  <si>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</si>
  <si>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</si>
  <si>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</si>
  <si>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</si>
  <si>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</si>
  <si>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</si>
  <si>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</si>
  <si>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</si>
  <si>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</si>
  <si>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</si>
  <si>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</si>
  <si>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</si>
  <si>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</si>
  <si>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</si>
  <si>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</si>
  <si>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</si>
  <si>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</si>
  <si>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</si>
  <si>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</si>
  <si>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</si>
  <si>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</si>
  <si>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</si>
  <si>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</si>
  <si>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</si>
  <si>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</si>
  <si>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</si>
  <si>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</si>
  <si>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</si>
  <si>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</si>
  <si>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</si>
  <si>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</si>
  <si>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</si>
  <si>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</si>
  <si>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</si>
  <si>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</si>
  <si>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</si>
  <si>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</si>
  <si>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</si>
  <si>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</si>
  <si>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</si>
  <si>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</si>
  <si>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</si>
  <si>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</si>
  <si>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</si>
  <si>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</si>
  <si>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</si>
  <si>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</si>
  <si>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</si>
  <si>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</si>
  <si>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</si>
  <si>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</si>
  <si>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</si>
  <si>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</si>
  <si>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</si>
  <si>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</si>
  <si>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</si>
  <si>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</si>
  <si>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</si>
  <si>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</si>
  <si>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</si>
  <si>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</si>
  <si>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</si>
  <si>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</si>
  <si>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</si>
  <si>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</si>
  <si>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</si>
  <si>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</si>
  <si>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</si>
  <si>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</si>
  <si>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</si>
  <si>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</si>
  <si>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</si>
  <si>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</si>
  <si>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</si>
  <si>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</si>
  <si>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</si>
  <si>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</si>
  <si>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</si>
  <si>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</si>
  <si>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</si>
  <si>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</si>
  <si>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</si>
  <si>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</si>
  <si>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</si>
  <si>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</si>
  <si>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</si>
  <si>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</si>
  <si>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</si>
  <si>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</si>
  <si>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</si>
  <si>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</si>
  <si>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</si>
  <si>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</si>
  <si>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</si>
  <si>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</si>
  <si>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</si>
  <si>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</si>
  <si>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</si>
  <si>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</si>
  <si>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</si>
  <si>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</si>
  <si>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</si>
  <si>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</si>
  <si>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</si>
  <si>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</si>
  <si>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</si>
  <si>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</si>
  <si>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</si>
  <si>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</si>
  <si>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</si>
  <si>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</si>
  <si>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</si>
  <si>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</si>
  <si>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</si>
  <si>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</si>
  <si>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</si>
  <si>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</si>
  <si>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</si>
  <si>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</si>
  <si>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</si>
  <si>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</si>
  <si>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</si>
  <si>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</si>
  <si>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</si>
  <si>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</si>
  <si>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</si>
  <si>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</si>
  <si>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</si>
  <si>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</si>
  <si>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</si>
  <si>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</si>
  <si>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</si>
  <si>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</si>
  <si>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</si>
  <si>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</si>
  <si>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</si>
  <si>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</si>
  <si>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</si>
  <si>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</si>
  <si>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</si>
  <si>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</si>
  <si>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</si>
  <si>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</si>
  <si>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</si>
  <si>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</si>
  <si>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</si>
  <si>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</si>
  <si>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</si>
  <si>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</si>
  <si>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 xml:space="preserve">   1.70</t>
  </si>
  <si>
    <t xml:space="preserve">   2.63</t>
  </si>
  <si>
    <t xml:space="preserve">   1.68</t>
  </si>
  <si>
    <t>!</t>
  </si>
  <si>
    <t>Major</t>
  </si>
  <si>
    <t>Minor</t>
  </si>
  <si>
    <t xml:space="preserve"> 95.1</t>
  </si>
  <si>
    <t>Not requested</t>
  </si>
  <si>
    <t xml:space="preserve">   **</t>
  </si>
  <si>
    <t xml:space="preserve">  ***</t>
  </si>
  <si>
    <t xml:space="preserve"> Free info</t>
  </si>
  <si>
    <t>Upgrading the quality of goods to offset the advances of the opposition</t>
  </si>
  <si>
    <t>has become good management strategy.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</si>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</sst>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16C1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625</v>
      </c>
      <c r="I24" s="48">
        <f>W!B34</f>
        <v>0</v>
      </c>
      <c r="J24" s="63">
        <f>W!A37</f>
        <v>325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>
        <f>W!B32</f>
        <v>0</v>
      </c>
      <c r="H25" s="44">
        <f>W!A35</f>
        <v>150</v>
      </c>
      <c r="I25" s="54">
        <f>W!B35</f>
        <v>0</v>
      </c>
      <c r="J25" s="44">
        <f>W!A38</f>
        <v>75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</v>
      </c>
      <c r="G26" s="59">
        <f>W!B33</f>
        <v>0</v>
      </c>
      <c r="H26" s="57">
        <f>W!A36</f>
        <v>150</v>
      </c>
      <c r="I26" s="59">
        <f>W!B36</f>
        <v>0</v>
      </c>
      <c r="J26" s="41">
        <f>W!A39</f>
        <v>100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1400</v>
      </c>
      <c r="V6" s="188"/>
      <c r="W6" s="44">
        <f>W!A109</f>
        <v>925</v>
      </c>
      <c r="X6" s="28"/>
      <c r="Y6" s="53">
        <f>W!A110</f>
        <v>500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17</v>
      </c>
      <c r="O7" s="189">
        <f>W!A192</f>
        <v>31</v>
      </c>
      <c r="P7" s="24"/>
      <c r="R7" s="129"/>
      <c r="S7" s="19" t="s">
        <v>210</v>
      </c>
      <c r="T7" s="19"/>
      <c r="U7" s="53">
        <f>W!A111</f>
        <v>1442</v>
      </c>
      <c r="V7" s="188"/>
      <c r="W7" s="44">
        <f>W!A112</f>
        <v>954</v>
      </c>
      <c r="X7" s="28"/>
      <c r="Y7" s="53">
        <f>W!A113</f>
        <v>516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42</v>
      </c>
      <c r="V8" s="188"/>
      <c r="W8" s="44">
        <f>W!A115</f>
        <v>29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625</v>
      </c>
      <c r="X12" s="28"/>
      <c r="Y12" s="53">
        <f>W!A127</f>
        <v>325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150</v>
      </c>
      <c r="V13" s="188"/>
      <c r="W13" s="53">
        <f>W!A125</f>
        <v>150</v>
      </c>
      <c r="X13" s="28"/>
      <c r="Y13" s="53">
        <f>W!A128</f>
        <v>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250</v>
      </c>
      <c r="V14" s="188"/>
      <c r="W14" s="53">
        <f>W!A126</f>
        <v>150</v>
      </c>
      <c r="X14" s="28"/>
      <c r="Y14" s="53">
        <f>W!A129</f>
        <v>100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9792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227</v>
      </c>
      <c r="P17" s="190">
        <f>W!B307</f>
        <v>0</v>
      </c>
      <c r="R17" s="129"/>
      <c r="S17" s="19" t="s">
        <v>235</v>
      </c>
      <c r="T17" s="19"/>
      <c r="U17" s="53">
        <f>W!A131</f>
        <v>967</v>
      </c>
      <c r="V17" s="188"/>
      <c r="W17" s="53">
        <f>W!A134</f>
        <v>634</v>
      </c>
      <c r="X17" s="28"/>
      <c r="Y17" s="53">
        <f>W!A137</f>
        <v>374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8181</v>
      </c>
      <c r="P18" s="24"/>
      <c r="R18" s="129"/>
      <c r="S18" s="101" t="s">
        <v>238</v>
      </c>
      <c r="T18" s="19"/>
      <c r="U18" s="53">
        <f>W!A132</f>
        <v>157</v>
      </c>
      <c r="V18" s="188"/>
      <c r="W18" s="53">
        <f>W!A135</f>
        <v>141</v>
      </c>
      <c r="X18" s="28"/>
      <c r="Y18" s="53">
        <f>W!A138</f>
        <v>75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238</v>
      </c>
      <c r="V19" s="188"/>
      <c r="W19" s="53">
        <f>W!A136</f>
        <v>162</v>
      </c>
      <c r="X19" s="28"/>
      <c r="Y19" s="53">
        <f>W!A139</f>
        <v>92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967</v>
      </c>
      <c r="V22" s="188"/>
      <c r="W22" s="53">
        <f>W!A144</f>
        <v>625</v>
      </c>
      <c r="X22" s="28"/>
      <c r="Y22" s="53">
        <f>W!A147</f>
        <v>361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157</v>
      </c>
      <c r="V23" s="188"/>
      <c r="W23" s="53">
        <f>W!A145</f>
        <v>141</v>
      </c>
      <c r="X23" s="28"/>
      <c r="Y23" s="53">
        <f>W!A148</f>
        <v>75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238</v>
      </c>
      <c r="V24" s="188"/>
      <c r="W24" s="53">
        <f>W!A146</f>
        <v>150</v>
      </c>
      <c r="X24" s="28"/>
      <c r="Y24" s="53">
        <f>W!A149</f>
        <v>92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3855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5</v>
      </c>
      <c r="X27" s="28"/>
      <c r="Y27" s="53">
        <f>W!A157</f>
        <v>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1618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</v>
      </c>
      <c r="V32" s="188"/>
      <c r="W32" s="53">
        <f>W!A165</f>
        <v>9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12</v>
      </c>
      <c r="V33" s="188"/>
      <c r="W33" s="53">
        <f>W!A166</f>
        <v>0</v>
      </c>
      <c r="X33" s="28"/>
      <c r="Y33" s="53">
        <f>W!A169</f>
        <v>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4898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1720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101</v>
      </c>
      <c r="V36" s="190" t="str">
        <f>W!B171</f>
        <v>!</v>
      </c>
      <c r="W36" s="44">
        <f>W!A172</f>
        <v>19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6897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16.28172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66</v>
      </c>
      <c r="H45" s="24"/>
      <c r="I45" s="19"/>
      <c r="J45" s="129"/>
      <c r="K45" s="18" t="s">
        <v>281</v>
      </c>
      <c r="N45" s="201">
        <f>N43+N44</f>
        <v>21.03172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1314236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21797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1382395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12678</v>
      </c>
      <c r="G10" s="171"/>
      <c r="H10" s="112"/>
      <c r="I10" s="112" t="s">
        <v>110</v>
      </c>
      <c r="J10" s="112"/>
      <c r="K10" s="112"/>
      <c r="L10" s="173">
        <f>W!A242</f>
        <v>127328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2135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110633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1070870</v>
      </c>
      <c r="S11" s="171"/>
      <c r="T11" s="112"/>
      <c r="U11" s="112" t="s">
        <v>116</v>
      </c>
      <c r="V11" s="112"/>
      <c r="W11" s="112"/>
      <c r="X11" s="173">
        <f>W!A223</f>
        <v>1105914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13258</v>
      </c>
      <c r="G12" s="171"/>
      <c r="H12" s="112"/>
      <c r="I12" s="112" t="s">
        <v>118</v>
      </c>
      <c r="J12" s="112"/>
      <c r="K12" s="112"/>
      <c r="L12" s="173">
        <f>W!A244</f>
        <v>340570</v>
      </c>
      <c r="M12" s="171"/>
      <c r="N12" s="112"/>
      <c r="O12" s="112" t="s">
        <v>119</v>
      </c>
      <c r="P12" s="112"/>
      <c r="Q12" s="112"/>
      <c r="R12" s="173">
        <f>SUM(R9:R11)</f>
        <v>1370870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10890</v>
      </c>
      <c r="G13" s="171"/>
      <c r="H13" s="112"/>
      <c r="I13" s="112" t="s">
        <v>122</v>
      </c>
      <c r="J13" s="112"/>
      <c r="K13" s="112"/>
      <c r="L13" s="173">
        <f>W!A245</f>
        <v>72665</v>
      </c>
      <c r="M13" s="171"/>
      <c r="N13" s="112"/>
      <c r="S13" s="171"/>
      <c r="T13" s="112"/>
      <c r="U13" s="175" t="s">
        <v>123</v>
      </c>
      <c r="X13" s="174">
        <f>X9+X10-X11-X12</f>
        <v>278616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55000</v>
      </c>
      <c r="G14" s="171"/>
      <c r="H14" s="112"/>
      <c r="I14" s="112" t="s">
        <v>125</v>
      </c>
      <c r="J14" s="112"/>
      <c r="K14" s="112"/>
      <c r="L14" s="173">
        <f>W!A246</f>
        <v>178634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104417</v>
      </c>
      <c r="M15" s="171"/>
      <c r="N15" s="112"/>
      <c r="O15" s="112" t="s">
        <v>129</v>
      </c>
      <c r="P15" s="112"/>
      <c r="Q15" s="112"/>
      <c r="R15" s="173">
        <f>W!A265</f>
        <v>23568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9000</v>
      </c>
      <c r="G16" s="171"/>
      <c r="H16" s="112"/>
      <c r="I16" s="112" t="s">
        <v>132</v>
      </c>
      <c r="J16" s="112"/>
      <c r="K16" s="112"/>
      <c r="L16" s="173">
        <f>W!A248</f>
        <v>2912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40700</v>
      </c>
      <c r="M17" s="171"/>
      <c r="N17" s="112"/>
      <c r="O17" s="112" t="s">
        <v>137</v>
      </c>
      <c r="P17" s="112"/>
      <c r="Q17" s="112"/>
      <c r="R17" s="173">
        <f>W!A267</f>
        <v>93582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8021</v>
      </c>
      <c r="G18" s="171"/>
      <c r="H18" s="112"/>
      <c r="I18" s="118" t="s">
        <v>140</v>
      </c>
      <c r="J18" s="112"/>
      <c r="K18" s="112"/>
      <c r="L18" s="177">
        <f>W!A250</f>
        <v>117150</v>
      </c>
      <c r="M18" s="171"/>
      <c r="N18" s="112"/>
      <c r="O18" s="112" t="s">
        <v>141</v>
      </c>
      <c r="P18" s="112"/>
      <c r="Q18" s="112"/>
      <c r="R18" s="173">
        <f>W!A268</f>
        <v>818125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750076</v>
      </c>
      <c r="M19" s="171"/>
      <c r="N19" s="112"/>
      <c r="O19" s="112" t="s">
        <v>145</v>
      </c>
      <c r="P19" s="112"/>
      <c r="Q19" s="112"/>
      <c r="R19" s="177">
        <f>W!A269</f>
        <v>1976635</v>
      </c>
      <c r="S19" s="171"/>
      <c r="T19" s="112"/>
      <c r="U19" s="175" t="s">
        <v>146</v>
      </c>
      <c r="X19" s="174">
        <f>X16+X17-X18</f>
        <v>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2806</v>
      </c>
      <c r="G20" s="171"/>
      <c r="H20" s="112"/>
      <c r="I20" s="112" t="s">
        <v>148</v>
      </c>
      <c r="J20" s="112"/>
      <c r="K20" s="112"/>
      <c r="L20" s="173">
        <f>W!A252</f>
        <v>564160</v>
      </c>
      <c r="M20" s="171"/>
      <c r="N20" s="112"/>
      <c r="O20" s="175" t="s">
        <v>149</v>
      </c>
      <c r="R20" s="180">
        <f>SUM(R15:R19)</f>
        <v>2911910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9153</v>
      </c>
      <c r="G21" s="171"/>
      <c r="H21" s="112"/>
      <c r="I21" s="112" t="s">
        <v>151</v>
      </c>
      <c r="J21" s="112"/>
      <c r="K21" s="112"/>
      <c r="L21" s="173">
        <f>W!A217</f>
        <v>438377</v>
      </c>
      <c r="M21" s="171"/>
      <c r="N21" s="112"/>
      <c r="O21" s="112" t="s">
        <v>152</v>
      </c>
      <c r="P21" s="112"/>
      <c r="Q21" s="112"/>
      <c r="R21" s="173">
        <f>R12+R20</f>
        <v>4282780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2135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10841</v>
      </c>
      <c r="G23" s="171"/>
      <c r="H23" s="112"/>
      <c r="I23" s="112" t="s">
        <v>157</v>
      </c>
      <c r="J23" s="112"/>
      <c r="K23" s="112"/>
      <c r="L23" s="176">
        <f>W!A254</f>
        <v>27458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438377</v>
      </c>
      <c r="G24" s="171"/>
      <c r="H24" s="112"/>
      <c r="I24" s="175" t="s">
        <v>160</v>
      </c>
      <c r="L24" s="173">
        <f>L20-L21+L22-L23</f>
        <v>100460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326696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103335</v>
      </c>
      <c r="G27" s="171"/>
      <c r="H27" s="112"/>
      <c r="I27" s="175" t="s">
        <v>170</v>
      </c>
      <c r="J27" s="112"/>
      <c r="K27" s="112"/>
      <c r="L27" s="174">
        <f>L24+L25-L26</f>
        <v>103335</v>
      </c>
      <c r="M27" s="171"/>
      <c r="N27" s="112"/>
      <c r="O27" s="118" t="s">
        <v>171</v>
      </c>
      <c r="P27" s="112"/>
      <c r="Q27" s="112"/>
      <c r="R27" s="173">
        <f>SUM(R24:R26)</f>
        <v>326696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-147251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-43916</v>
      </c>
      <c r="G29" s="171"/>
      <c r="H29" s="112"/>
      <c r="I29" s="112" t="s">
        <v>177</v>
      </c>
      <c r="J29" s="112"/>
      <c r="K29" s="112"/>
      <c r="L29" s="173">
        <f>W!A256</f>
        <v>103335</v>
      </c>
      <c r="M29" s="171"/>
      <c r="N29" s="112"/>
      <c r="S29" s="171"/>
      <c r="U29" s="181" t="s">
        <v>178</v>
      </c>
      <c r="V29" s="112"/>
      <c r="W29" s="112"/>
      <c r="X29" s="174">
        <f>W!A233</f>
        <v>281491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2.5833750000000002</v>
      </c>
      <c r="M30" s="171"/>
      <c r="N30" s="112"/>
      <c r="O30" s="112" t="s">
        <v>180</v>
      </c>
      <c r="P30" s="112"/>
      <c r="Q30" s="112"/>
      <c r="R30" s="173">
        <f>R21-R27-R28</f>
        <v>3956084</v>
      </c>
      <c r="S30" s="171"/>
      <c r="U30" s="181" t="s">
        <v>181</v>
      </c>
      <c r="V30" s="112"/>
      <c r="W30" s="112"/>
      <c r="X30" s="176">
        <f>W!A234</f>
        <v>1695144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1976635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3660</v>
      </c>
      <c r="G33" s="171"/>
      <c r="H33" s="112"/>
      <c r="I33" s="112" t="s">
        <v>187</v>
      </c>
      <c r="J33" s="112"/>
      <c r="K33" s="112"/>
      <c r="L33" s="173">
        <f>L29-L32</f>
        <v>103335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1525</v>
      </c>
      <c r="G34" s="171"/>
      <c r="H34" s="112"/>
      <c r="I34" s="91" t="s">
        <v>190</v>
      </c>
      <c r="J34" s="112"/>
      <c r="K34" s="112"/>
      <c r="L34" s="177">
        <f>W!A260</f>
        <v>-147251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-43916</v>
      </c>
      <c r="M35" s="171"/>
      <c r="O35" s="112" t="s">
        <v>194</v>
      </c>
      <c r="P35" s="112"/>
      <c r="Q35" s="112"/>
      <c r="R35" s="177">
        <f>R36-R33-R34</f>
        <v>-43916</v>
      </c>
      <c r="S35" s="171"/>
      <c r="U35" s="112" t="s">
        <v>195</v>
      </c>
      <c r="V35" s="112"/>
      <c r="W35" s="112"/>
      <c r="X35" s="174">
        <f>W!A239</f>
        <v>1542000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3956084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9.6999999999999993</v>
      </c>
      <c r="H6" s="148">
        <f>W!A508/10</f>
        <v>5.5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1287</v>
      </c>
      <c r="H7" s="35">
        <f>W!A510</f>
        <v>1357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71919</v>
      </c>
      <c r="H20" s="135">
        <f>W!A516</f>
        <v>67977</v>
      </c>
      <c r="I20" s="135">
        <f>W!A517</f>
        <v>67171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Upgrading the quality of goods to offset the advances of the opposition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has become good management strategy.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108.01</v>
      </c>
      <c r="G35" s="138">
        <f>W!A542/100</f>
        <v>108.01</v>
      </c>
      <c r="H35" s="138">
        <f>W!A562/100</f>
        <v>108.01</v>
      </c>
      <c r="I35" s="138">
        <f>W!A582/100</f>
        <v>108.01</v>
      </c>
      <c r="J35" s="138">
        <f>W!A602/100</f>
        <v>108.01</v>
      </c>
      <c r="K35" s="138">
        <f>W!A622/100</f>
        <v>108.01</v>
      </c>
      <c r="L35" s="138">
        <f>W!A642/100</f>
        <v>108.01</v>
      </c>
      <c r="M35" s="138">
        <f>W!A662/100</f>
        <v>108.01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4320400</v>
      </c>
      <c r="G36" s="138">
        <f>W!A543</f>
        <v>4320400</v>
      </c>
      <c r="H36" s="138">
        <f>W!A563</f>
        <v>4320400</v>
      </c>
      <c r="I36" s="138">
        <f>W!A583</f>
        <v>4320400</v>
      </c>
      <c r="J36" s="138">
        <f>W!A603</f>
        <v>4320400</v>
      </c>
      <c r="K36" s="138">
        <f>W!A623</f>
        <v>4320400</v>
      </c>
      <c r="L36" s="138">
        <f>W!A643</f>
        <v>4320400</v>
      </c>
      <c r="M36" s="138">
        <f>W!A663</f>
        <v>4320400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4320400</v>
      </c>
      <c r="G39" s="138">
        <f>W!A545</f>
        <v>4320400</v>
      </c>
      <c r="H39" s="138">
        <f>W!A565</f>
        <v>4320400</v>
      </c>
      <c r="I39" s="138">
        <f>W!A585</f>
        <v>4320400</v>
      </c>
      <c r="J39" s="138">
        <f>W!A605</f>
        <v>4320400</v>
      </c>
      <c r="K39" s="138">
        <f>W!A625</f>
        <v>4320400</v>
      </c>
      <c r="L39" s="138">
        <f>W!A645</f>
        <v>4320400</v>
      </c>
      <c r="M39" s="138">
        <f>W!A665</f>
        <v>4320400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325</v>
      </c>
      <c r="K43" s="138">
        <f>W!A626</f>
        <v>325</v>
      </c>
      <c r="L43" s="138">
        <f>W!A646</f>
        <v>325</v>
      </c>
      <c r="M43" s="138">
        <f>W!A666</f>
        <v>325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335</v>
      </c>
      <c r="L44" s="138">
        <f>W!A647</f>
        <v>335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375</v>
      </c>
      <c r="L45" s="138">
        <f>W!A648</f>
        <v>375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490</v>
      </c>
      <c r="K46" s="138">
        <f>W!A629</f>
        <v>490</v>
      </c>
      <c r="L46" s="138">
        <f>W!A649</f>
        <v>490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490</v>
      </c>
      <c r="L47" s="138">
        <f>W!A650</f>
        <v>490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590</v>
      </c>
      <c r="J48" s="138">
        <f>W!A611</f>
        <v>590</v>
      </c>
      <c r="K48" s="138">
        <f>W!A631</f>
        <v>590</v>
      </c>
      <c r="L48" s="138">
        <f>W!A651</f>
        <v>590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700</v>
      </c>
      <c r="I49" s="138">
        <f>W!A592</f>
        <v>700</v>
      </c>
      <c r="J49" s="138">
        <f>W!A612</f>
        <v>700</v>
      </c>
      <c r="K49" s="138">
        <f>W!A632</f>
        <v>700</v>
      </c>
      <c r="L49" s="138">
        <f>W!A652</f>
        <v>700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725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850</v>
      </c>
      <c r="J51" s="138">
        <f>W!A614</f>
        <v>850</v>
      </c>
      <c r="K51" s="138">
        <f>W!A634</f>
        <v>850</v>
      </c>
      <c r="L51" s="138">
        <f>W!A654</f>
        <v>850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49</v>
      </c>
      <c r="G53" s="138">
        <f>W!A555</f>
        <v>49</v>
      </c>
      <c r="H53" s="138">
        <f>W!A575</f>
        <v>49</v>
      </c>
      <c r="I53" s="138">
        <f>W!A595</f>
        <v>49</v>
      </c>
      <c r="J53" s="138">
        <f>W!A615</f>
        <v>49</v>
      </c>
      <c r="K53" s="138">
        <f>W!A635</f>
        <v>49</v>
      </c>
      <c r="L53" s="138">
        <f>W!A655</f>
        <v>49</v>
      </c>
      <c r="M53" s="138">
        <f>W!A675</f>
        <v>49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1370870</v>
      </c>
      <c r="G67" s="138">
        <f>W!A722</f>
        <v>1370870</v>
      </c>
      <c r="H67" s="138">
        <f>W!A742</f>
        <v>1370870</v>
      </c>
      <c r="I67" s="138">
        <f>W!A762</f>
        <v>1370870</v>
      </c>
      <c r="J67" s="138">
        <f>W!A782</f>
        <v>1370870</v>
      </c>
      <c r="K67" s="138">
        <f>W!A802</f>
        <v>1370870</v>
      </c>
      <c r="L67" s="138">
        <f>W!A822</f>
        <v>1370870</v>
      </c>
      <c r="M67" s="138">
        <f>W!A842</f>
        <v>1370870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117150</v>
      </c>
      <c r="G68" s="138">
        <f>W!A723</f>
        <v>117150</v>
      </c>
      <c r="H68" s="138">
        <f>W!A743</f>
        <v>117150</v>
      </c>
      <c r="I68" s="138">
        <f>W!A763</f>
        <v>117150</v>
      </c>
      <c r="J68" s="138">
        <f>W!A783</f>
        <v>117150</v>
      </c>
      <c r="K68" s="138">
        <f>W!A803</f>
        <v>117150</v>
      </c>
      <c r="L68" s="138">
        <f>W!A823</f>
        <v>117150</v>
      </c>
      <c r="M68" s="138">
        <f>W!A843</f>
        <v>117150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818125</v>
      </c>
      <c r="G69" s="138">
        <f>W!A724</f>
        <v>818125</v>
      </c>
      <c r="H69" s="138">
        <f>W!A744</f>
        <v>818125</v>
      </c>
      <c r="I69" s="138">
        <f>W!A764</f>
        <v>818125</v>
      </c>
      <c r="J69" s="138">
        <f>W!A784</f>
        <v>818125</v>
      </c>
      <c r="K69" s="138">
        <f>W!A804</f>
        <v>818125</v>
      </c>
      <c r="L69" s="138">
        <f>W!A824</f>
        <v>818125</v>
      </c>
      <c r="M69" s="138">
        <f>W!A844</f>
        <v>818125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1976635</v>
      </c>
      <c r="G70" s="138">
        <f>W!A725</f>
        <v>1976635</v>
      </c>
      <c r="H70" s="138">
        <f>W!A745</f>
        <v>1976635</v>
      </c>
      <c r="I70" s="138">
        <f>W!A765</f>
        <v>1976635</v>
      </c>
      <c r="J70" s="138">
        <f>W!A785</f>
        <v>1976635</v>
      </c>
      <c r="K70" s="138">
        <f>W!A805</f>
        <v>1976635</v>
      </c>
      <c r="L70" s="138">
        <f>W!A825</f>
        <v>1976635</v>
      </c>
      <c r="M70" s="138">
        <f>W!A845</f>
        <v>1976635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326696</v>
      </c>
      <c r="G74" s="138">
        <f>W!A729</f>
        <v>326696</v>
      </c>
      <c r="H74" s="138">
        <f>W!A749</f>
        <v>326696</v>
      </c>
      <c r="I74" s="138">
        <f>W!A769</f>
        <v>326696</v>
      </c>
      <c r="J74" s="138">
        <f>W!A789</f>
        <v>326696</v>
      </c>
      <c r="K74" s="138">
        <f>W!A809</f>
        <v>326696</v>
      </c>
      <c r="L74" s="138">
        <f>W!A829</f>
        <v>326696</v>
      </c>
      <c r="M74" s="138">
        <f>W!A849</f>
        <v>326696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-43916</v>
      </c>
      <c r="G82" s="138">
        <f>W!A736</f>
        <v>-43916</v>
      </c>
      <c r="H82" s="138">
        <f>W!A756</f>
        <v>-43916</v>
      </c>
      <c r="I82" s="138">
        <f>W!A776</f>
        <v>-43916</v>
      </c>
      <c r="J82" s="138">
        <f>W!A796</f>
        <v>-43916</v>
      </c>
      <c r="K82" s="138">
        <f>W!A816</f>
        <v>-43916</v>
      </c>
      <c r="L82" s="138">
        <f>W!A836</f>
        <v>-43916</v>
      </c>
      <c r="M82" s="138">
        <f>W!A856</f>
        <v>-43916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3956084</v>
      </c>
      <c r="G83" s="138">
        <f t="shared" si="0"/>
        <v>3956084</v>
      </c>
      <c r="H83" s="138">
        <f t="shared" si="0"/>
        <v>3956084</v>
      </c>
      <c r="I83" s="138">
        <f t="shared" si="0"/>
        <v>3956084</v>
      </c>
      <c r="J83" s="138">
        <f t="shared" si="0"/>
        <v>3956084</v>
      </c>
      <c r="K83" s="138">
        <f t="shared" si="0"/>
        <v>3956084</v>
      </c>
      <c r="L83" s="138">
        <f t="shared" si="0"/>
        <v>3956084</v>
      </c>
      <c r="M83" s="138">
        <f t="shared" si="0"/>
        <v>3956084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75000</v>
      </c>
      <c r="J104" s="138">
        <f>W!A450</f>
        <v>75000</v>
      </c>
      <c r="K104" s="138">
        <f>W!A457</f>
        <v>75000</v>
      </c>
      <c r="L104" s="138">
        <f>W!A464</f>
        <v>75000</v>
      </c>
      <c r="M104" s="138">
        <f>W!A471</f>
        <v>75000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 **</v>
      </c>
      <c r="G110" s="125" t="str">
        <f>W!A434</f>
        <v xml:space="preserve">   **</v>
      </c>
      <c r="H110" s="125" t="str">
        <f>W!A441</f>
        <v xml:space="preserve">   **</v>
      </c>
      <c r="I110" s="125" t="str">
        <f>W!A448</f>
        <v xml:space="preserve">   **</v>
      </c>
      <c r="J110" s="125" t="str">
        <f>W!A455</f>
        <v xml:space="preserve">   **</v>
      </c>
      <c r="K110" s="125" t="str">
        <f>W!A462</f>
        <v xml:space="preserve">   **</v>
      </c>
      <c r="L110" s="125" t="str">
        <f>W!A469</f>
        <v xml:space="preserve">   **</v>
      </c>
      <c r="M110" s="125" t="str">
        <f>W!A476</f>
        <v xml:space="preserve">   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60.44140625" bestFit="1" customWidth="1"/>
    <col min="2" max="2" width="1.441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10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1">
      <c r="A17">
        <v>10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850</v>
      </c>
    </row>
    <row r="30" spans="1:1">
      <c r="A30">
        <v>0</v>
      </c>
    </row>
    <row r="31" spans="1:1">
      <c r="A31">
        <v>1000</v>
      </c>
    </row>
    <row r="32" spans="1:1">
      <c r="A32">
        <v>150</v>
      </c>
    </row>
    <row r="33" spans="1:1">
      <c r="A33">
        <v>250</v>
      </c>
    </row>
    <row r="34" spans="1:1">
      <c r="A34">
        <v>625</v>
      </c>
    </row>
    <row r="35" spans="1:1">
      <c r="A35">
        <v>150</v>
      </c>
    </row>
    <row r="36" spans="1:1">
      <c r="A36">
        <v>150</v>
      </c>
    </row>
    <row r="37" spans="1:1">
      <c r="A37">
        <v>325</v>
      </c>
    </row>
    <row r="38" spans="1:1">
      <c r="A38">
        <v>75</v>
      </c>
    </row>
    <row r="39" spans="1:1">
      <c r="A39">
        <v>100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25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93</v>
      </c>
    </row>
    <row r="103" spans="1:1">
      <c r="A103">
        <v>112</v>
      </c>
    </row>
    <row r="104" spans="1:1">
      <c r="A104">
        <v>93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1400</v>
      </c>
    </row>
    <row r="109" spans="1:1">
      <c r="A109">
        <v>925</v>
      </c>
    </row>
    <row r="110" spans="1:1">
      <c r="A110">
        <v>500</v>
      </c>
    </row>
    <row r="111" spans="1:1">
      <c r="A111">
        <v>1442</v>
      </c>
    </row>
    <row r="112" spans="1:1">
      <c r="A112">
        <v>954</v>
      </c>
    </row>
    <row r="113" spans="1:1">
      <c r="A113">
        <v>516</v>
      </c>
    </row>
    <row r="114" spans="1:1">
      <c r="A114">
        <v>42</v>
      </c>
    </row>
    <row r="115" spans="1:1">
      <c r="A115">
        <v>29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150</v>
      </c>
    </row>
    <row r="123" spans="1:1">
      <c r="A123">
        <v>250</v>
      </c>
    </row>
    <row r="124" spans="1:1">
      <c r="A124">
        <v>625</v>
      </c>
    </row>
    <row r="125" spans="1:1">
      <c r="A125">
        <v>150</v>
      </c>
    </row>
    <row r="126" spans="1:1">
      <c r="A126">
        <v>150</v>
      </c>
    </row>
    <row r="127" spans="1:1">
      <c r="A127">
        <v>325</v>
      </c>
    </row>
    <row r="128" spans="1:1">
      <c r="A128">
        <v>75</v>
      </c>
    </row>
    <row r="129" spans="1:1">
      <c r="A129">
        <v>100</v>
      </c>
    </row>
    <row r="130" spans="1:1">
      <c r="A130">
        <v>999</v>
      </c>
    </row>
    <row r="131" spans="1:1">
      <c r="A131">
        <v>967</v>
      </c>
    </row>
    <row r="132" spans="1:1">
      <c r="A132">
        <v>157</v>
      </c>
    </row>
    <row r="133" spans="1:1">
      <c r="A133">
        <v>238</v>
      </c>
    </row>
    <row r="134" spans="1:1">
      <c r="A134">
        <v>634</v>
      </c>
    </row>
    <row r="135" spans="1:1">
      <c r="A135">
        <v>141</v>
      </c>
    </row>
    <row r="136" spans="1:1">
      <c r="A136">
        <v>162</v>
      </c>
    </row>
    <row r="137" spans="1:1">
      <c r="A137">
        <v>374</v>
      </c>
    </row>
    <row r="138" spans="1:1">
      <c r="A138">
        <v>75</v>
      </c>
    </row>
    <row r="139" spans="1:1">
      <c r="A139">
        <v>92</v>
      </c>
    </row>
    <row r="140" spans="1:1">
      <c r="A140">
        <v>999</v>
      </c>
    </row>
    <row r="141" spans="1:1">
      <c r="A141">
        <v>967</v>
      </c>
    </row>
    <row r="142" spans="1:1">
      <c r="A142">
        <v>157</v>
      </c>
    </row>
    <row r="143" spans="1:1">
      <c r="A143">
        <v>238</v>
      </c>
    </row>
    <row r="144" spans="1:1">
      <c r="A144">
        <v>625</v>
      </c>
    </row>
    <row r="145" spans="1:1">
      <c r="A145">
        <v>141</v>
      </c>
    </row>
    <row r="146" spans="1:1">
      <c r="A146">
        <v>150</v>
      </c>
    </row>
    <row r="147" spans="1:1">
      <c r="A147">
        <v>361</v>
      </c>
    </row>
    <row r="148" spans="1:1">
      <c r="A148">
        <v>75</v>
      </c>
    </row>
    <row r="149" spans="1:1">
      <c r="A149">
        <v>92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5</v>
      </c>
    </row>
    <row r="155" spans="1:1">
      <c r="A155">
        <v>0</v>
      </c>
    </row>
    <row r="156" spans="1:1">
      <c r="A156">
        <v>0</v>
      </c>
    </row>
    <row r="157" spans="1:1">
      <c r="A157">
        <v>6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2">
      <c r="A161">
        <v>110</v>
      </c>
    </row>
    <row r="162" spans="1:2">
      <c r="A162">
        <v>13</v>
      </c>
    </row>
    <row r="163" spans="1:2">
      <c r="A163">
        <v>12</v>
      </c>
    </row>
    <row r="164" spans="1:2">
      <c r="A164">
        <v>0</v>
      </c>
    </row>
    <row r="165" spans="1:2">
      <c r="A165">
        <v>9</v>
      </c>
    </row>
    <row r="166" spans="1:2">
      <c r="A166">
        <v>0</v>
      </c>
    </row>
    <row r="167" spans="1:2">
      <c r="A167">
        <v>0</v>
      </c>
    </row>
    <row r="168" spans="1:2">
      <c r="A168">
        <v>0</v>
      </c>
    </row>
    <row r="169" spans="1:2">
      <c r="A169">
        <v>8</v>
      </c>
    </row>
    <row r="170" spans="1:2">
      <c r="A170">
        <v>999</v>
      </c>
    </row>
    <row r="171" spans="1:2">
      <c r="A171">
        <v>101</v>
      </c>
      <c r="B171" s="133" t="s">
        <v>346</v>
      </c>
    </row>
    <row r="172" spans="1:2">
      <c r="A172">
        <v>19</v>
      </c>
    </row>
    <row r="173" spans="1:2">
      <c r="A173">
        <v>12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17</v>
      </c>
    </row>
    <row r="192" spans="1:1">
      <c r="A192">
        <v>31</v>
      </c>
    </row>
    <row r="193" spans="1:1">
      <c r="A193">
        <v>4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21797</v>
      </c>
    </row>
    <row r="203" spans="1:1">
      <c r="A203">
        <v>12678</v>
      </c>
    </row>
    <row r="204" spans="1:1">
      <c r="A204">
        <v>110633</v>
      </c>
    </row>
    <row r="205" spans="1:1">
      <c r="A205">
        <v>13258</v>
      </c>
    </row>
    <row r="206" spans="1:1">
      <c r="A206">
        <v>10890</v>
      </c>
    </row>
    <row r="207" spans="1:1">
      <c r="A207">
        <v>55000</v>
      </c>
    </row>
    <row r="208" spans="1:1">
      <c r="A208">
        <v>15000</v>
      </c>
    </row>
    <row r="209" spans="1:1">
      <c r="A209">
        <v>9000</v>
      </c>
    </row>
    <row r="210" spans="1:1">
      <c r="A210">
        <v>6800</v>
      </c>
    </row>
    <row r="211" spans="1:1">
      <c r="A211">
        <v>8021</v>
      </c>
    </row>
    <row r="212" spans="1:1">
      <c r="A212">
        <v>7500</v>
      </c>
    </row>
    <row r="213" spans="1:1">
      <c r="A213">
        <v>2806</v>
      </c>
    </row>
    <row r="214" spans="1:1">
      <c r="A214">
        <v>9153</v>
      </c>
    </row>
    <row r="215" spans="1:1">
      <c r="A215">
        <v>70000</v>
      </c>
    </row>
    <row r="216" spans="1:1">
      <c r="A216">
        <v>10841</v>
      </c>
    </row>
    <row r="217" spans="1:1">
      <c r="A217">
        <v>438377</v>
      </c>
    </row>
    <row r="218" spans="1:1">
      <c r="A218">
        <v>1382395</v>
      </c>
    </row>
    <row r="219" spans="1:1">
      <c r="A219">
        <v>3660</v>
      </c>
    </row>
    <row r="220" spans="1:1">
      <c r="A220">
        <v>1525</v>
      </c>
    </row>
    <row r="221" spans="1:1">
      <c r="A221">
        <v>1382395</v>
      </c>
    </row>
    <row r="222" spans="1:1">
      <c r="A222">
        <v>2135</v>
      </c>
    </row>
    <row r="223" spans="1:1">
      <c r="A223">
        <v>1105914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281491</v>
      </c>
    </row>
    <row r="234" spans="1:1">
      <c r="A234">
        <v>1695144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618000</v>
      </c>
    </row>
    <row r="239" spans="1:1">
      <c r="A239">
        <v>1542000</v>
      </c>
    </row>
    <row r="240" spans="1:1">
      <c r="A240">
        <v>-147251</v>
      </c>
    </row>
    <row r="241" spans="1:1">
      <c r="A241">
        <v>1314236</v>
      </c>
    </row>
    <row r="242" spans="1:1">
      <c r="A242">
        <v>127328</v>
      </c>
    </row>
    <row r="243" spans="1:1">
      <c r="A243">
        <v>0</v>
      </c>
    </row>
    <row r="244" spans="1:1">
      <c r="A244">
        <v>340570</v>
      </c>
    </row>
    <row r="245" spans="1:1">
      <c r="A245">
        <v>72665</v>
      </c>
    </row>
    <row r="246" spans="1:1">
      <c r="A246">
        <v>178634</v>
      </c>
    </row>
    <row r="247" spans="1:1">
      <c r="A247">
        <v>104417</v>
      </c>
    </row>
    <row r="248" spans="1:1">
      <c r="A248">
        <v>2912</v>
      </c>
    </row>
    <row r="249" spans="1:1">
      <c r="A249">
        <v>40700</v>
      </c>
    </row>
    <row r="250" spans="1:1">
      <c r="A250">
        <v>117150</v>
      </c>
    </row>
    <row r="251" spans="1:1">
      <c r="A251">
        <v>750076</v>
      </c>
    </row>
    <row r="252" spans="1:1">
      <c r="A252">
        <v>564160</v>
      </c>
    </row>
    <row r="253" spans="1:1">
      <c r="A253">
        <v>0</v>
      </c>
    </row>
    <row r="254" spans="1:1">
      <c r="A254">
        <v>27458</v>
      </c>
    </row>
    <row r="255" spans="1:1">
      <c r="A255">
        <v>0</v>
      </c>
    </row>
    <row r="256" spans="1:1">
      <c r="A256">
        <v>103335</v>
      </c>
    </row>
    <row r="257" spans="1:1">
      <c r="A257">
        <v>-43916</v>
      </c>
    </row>
    <row r="258" spans="1:1">
      <c r="A258">
        <v>999</v>
      </c>
    </row>
    <row r="259" spans="1:1">
      <c r="A259">
        <v>999</v>
      </c>
    </row>
    <row r="260" spans="1:1">
      <c r="A260">
        <v>-147251</v>
      </c>
    </row>
    <row r="261" spans="1:1">
      <c r="A261">
        <v>50000</v>
      </c>
    </row>
    <row r="262" spans="1:1">
      <c r="A262">
        <v>250000</v>
      </c>
    </row>
    <row r="263" spans="1:1">
      <c r="A263">
        <v>1070870</v>
      </c>
    </row>
    <row r="264" spans="1:1">
      <c r="A264">
        <v>0</v>
      </c>
    </row>
    <row r="265" spans="1:1">
      <c r="A265">
        <v>23568</v>
      </c>
    </row>
    <row r="266" spans="1:1">
      <c r="A266">
        <v>0</v>
      </c>
    </row>
    <row r="267" spans="1:1">
      <c r="A267">
        <v>93582</v>
      </c>
    </row>
    <row r="268" spans="1:1">
      <c r="A268">
        <v>818125</v>
      </c>
    </row>
    <row r="269" spans="1:1">
      <c r="A269">
        <v>1976635</v>
      </c>
    </row>
    <row r="270" spans="1:1">
      <c r="A270">
        <v>1150000</v>
      </c>
    </row>
    <row r="271" spans="1:1">
      <c r="A271">
        <v>0</v>
      </c>
    </row>
    <row r="272" spans="1:1">
      <c r="A272">
        <v>326696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3956084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210</v>
      </c>
    </row>
    <row r="287" spans="1:1">
      <c r="A287">
        <v>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56</v>
      </c>
    </row>
    <row r="303" spans="1:1">
      <c r="A303">
        <v>3855</v>
      </c>
    </row>
    <row r="304" spans="1:1">
      <c r="A304" t="s">
        <v>349</v>
      </c>
    </row>
    <row r="305" spans="1:2">
      <c r="A305">
        <v>9792</v>
      </c>
    </row>
    <row r="306" spans="1:2">
      <c r="A306">
        <v>227</v>
      </c>
      <c r="B306" s="133" t="s">
        <v>346</v>
      </c>
    </row>
    <row r="307" spans="1:2">
      <c r="A307">
        <v>8181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1618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4898</v>
      </c>
    </row>
    <row r="316" spans="1:2">
      <c r="A316">
        <v>1720</v>
      </c>
    </row>
    <row r="317" spans="1:2">
      <c r="A317">
        <v>0</v>
      </c>
    </row>
    <row r="318" spans="1:2">
      <c r="A318">
        <v>5</v>
      </c>
    </row>
    <row r="319" spans="1:2">
      <c r="A319">
        <v>6897</v>
      </c>
    </row>
    <row r="320" spans="1:2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5</v>
      </c>
    </row>
    <row r="329" spans="1:1">
      <c r="A329">
        <v>66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351</v>
      </c>
    </row>
    <row r="427" spans="1:1">
      <c r="A427" s="134" t="s">
        <v>351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351</v>
      </c>
    </row>
    <row r="434" spans="1:1">
      <c r="A434" s="134" t="s">
        <v>351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351</v>
      </c>
    </row>
    <row r="439" spans="1:1">
      <c r="A439" s="134" t="s">
        <v>352</v>
      </c>
    </row>
    <row r="440" spans="1:1">
      <c r="A440" s="134" t="s">
        <v>351</v>
      </c>
    </row>
    <row r="441" spans="1:1">
      <c r="A441" s="134" t="s">
        <v>351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351</v>
      </c>
    </row>
    <row r="446" spans="1:1">
      <c r="A446" s="134" t="s">
        <v>352</v>
      </c>
    </row>
    <row r="447" spans="1:1">
      <c r="A447" s="134" t="s">
        <v>351</v>
      </c>
    </row>
    <row r="448" spans="1:1">
      <c r="A448" s="134" t="s">
        <v>351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351</v>
      </c>
    </row>
    <row r="453" spans="1:1">
      <c r="A453" s="134" t="s">
        <v>352</v>
      </c>
    </row>
    <row r="454" spans="1:1">
      <c r="A454" s="134" t="s">
        <v>351</v>
      </c>
    </row>
    <row r="455" spans="1:1">
      <c r="A455" s="134" t="s">
        <v>351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351</v>
      </c>
    </row>
    <row r="460" spans="1:1">
      <c r="A460" s="134" t="s">
        <v>352</v>
      </c>
    </row>
    <row r="461" spans="1:1">
      <c r="A461" s="134" t="s">
        <v>351</v>
      </c>
    </row>
    <row r="462" spans="1:1">
      <c r="A462" s="134" t="s">
        <v>351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351</v>
      </c>
    </row>
    <row r="467" spans="1:1">
      <c r="A467" s="134" t="s">
        <v>352</v>
      </c>
    </row>
    <row r="468" spans="1:1">
      <c r="A468" s="134" t="s">
        <v>351</v>
      </c>
    </row>
    <row r="469" spans="1:1">
      <c r="A469" s="134" t="s">
        <v>351</v>
      </c>
    </row>
    <row r="470" spans="1:1">
      <c r="A470">
        <v>8</v>
      </c>
    </row>
    <row r="471" spans="1:1">
      <c r="A471">
        <v>75000</v>
      </c>
    </row>
    <row r="472" spans="1:1">
      <c r="A472">
        <v>55000</v>
      </c>
    </row>
    <row r="473" spans="1:1">
      <c r="A473" s="134" t="s">
        <v>351</v>
      </c>
    </row>
    <row r="474" spans="1:1">
      <c r="A474" s="134" t="s">
        <v>352</v>
      </c>
    </row>
    <row r="475" spans="1:1">
      <c r="A475" s="134" t="s">
        <v>351</v>
      </c>
    </row>
    <row r="476" spans="1:1">
      <c r="A476" s="134" t="s">
        <v>351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353</v>
      </c>
    </row>
    <row r="501" spans="1:1">
      <c r="A501">
        <v>10</v>
      </c>
    </row>
    <row r="502" spans="1:1">
      <c r="A502">
        <v>10</v>
      </c>
    </row>
    <row r="503" spans="1:1">
      <c r="A503">
        <v>47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97</v>
      </c>
    </row>
    <row r="508" spans="1:1">
      <c r="A508">
        <v>55</v>
      </c>
    </row>
    <row r="509" spans="1:1">
      <c r="A509">
        <v>1287</v>
      </c>
    </row>
    <row r="510" spans="1:1">
      <c r="A510">
        <v>1357</v>
      </c>
    </row>
    <row r="511" spans="1:1">
      <c r="A511">
        <v>90</v>
      </c>
    </row>
    <row r="512" spans="1:1">
      <c r="A512">
        <v>999</v>
      </c>
    </row>
    <row r="513" spans="1:1">
      <c r="A513">
        <v>999</v>
      </c>
    </row>
    <row r="514" spans="1:1">
      <c r="A514">
        <v>64727</v>
      </c>
    </row>
    <row r="515" spans="1:1">
      <c r="A515">
        <v>71919</v>
      </c>
    </row>
    <row r="516" spans="1:1">
      <c r="A516">
        <v>67977</v>
      </c>
    </row>
    <row r="517" spans="1:1">
      <c r="A517">
        <v>67171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10801</v>
      </c>
    </row>
    <row r="523" spans="1:1">
      <c r="A523">
        <v>4320400</v>
      </c>
    </row>
    <row r="524" spans="1:1">
      <c r="A524">
        <v>0</v>
      </c>
    </row>
    <row r="525" spans="1:1">
      <c r="A525">
        <v>4320400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49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10801</v>
      </c>
    </row>
    <row r="543" spans="1:1">
      <c r="A543">
        <v>4320400</v>
      </c>
    </row>
    <row r="544" spans="1:1">
      <c r="A544">
        <v>0</v>
      </c>
    </row>
    <row r="545" spans="1:2">
      <c r="A545">
        <v>4320400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10801</v>
      </c>
    </row>
    <row r="563" spans="1:1">
      <c r="A563">
        <v>4320400</v>
      </c>
    </row>
    <row r="564" spans="1:1">
      <c r="A564">
        <v>0</v>
      </c>
    </row>
    <row r="565" spans="1:1">
      <c r="A565">
        <v>4320400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10801</v>
      </c>
    </row>
    <row r="583" spans="1:1">
      <c r="A583">
        <v>4320400</v>
      </c>
    </row>
    <row r="584" spans="1:1">
      <c r="A584">
        <v>0</v>
      </c>
    </row>
    <row r="585" spans="1:1">
      <c r="A585">
        <v>4320400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10801</v>
      </c>
    </row>
    <row r="603" spans="1:1">
      <c r="A603">
        <v>4320400</v>
      </c>
    </row>
    <row r="604" spans="1:1">
      <c r="A604">
        <v>0</v>
      </c>
    </row>
    <row r="605" spans="1:1">
      <c r="A605">
        <v>4320400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49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10801</v>
      </c>
    </row>
    <row r="623" spans="1:1">
      <c r="A623">
        <v>4320400</v>
      </c>
    </row>
    <row r="624" spans="1:1">
      <c r="A624">
        <v>0</v>
      </c>
    </row>
    <row r="625" spans="1:1">
      <c r="A625">
        <v>4320400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10801</v>
      </c>
    </row>
    <row r="643" spans="1:1">
      <c r="A643">
        <v>4320400</v>
      </c>
    </row>
    <row r="644" spans="1:1">
      <c r="A644">
        <v>0</v>
      </c>
    </row>
    <row r="645" spans="1:1">
      <c r="A645">
        <v>4320400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49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10801</v>
      </c>
    </row>
    <row r="663" spans="1:1">
      <c r="A663">
        <v>4320400</v>
      </c>
    </row>
    <row r="664" spans="1:1">
      <c r="A664">
        <v>0</v>
      </c>
    </row>
    <row r="665" spans="1:1">
      <c r="A665">
        <v>4320400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49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354</v>
      </c>
    </row>
    <row r="682" spans="1:1">
      <c r="A682" t="s">
        <v>355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5</v>
      </c>
    </row>
    <row r="701" spans="1:1">
      <c r="A701">
        <v>1</v>
      </c>
    </row>
    <row r="702" spans="1:1">
      <c r="A702">
        <v>1370870</v>
      </c>
    </row>
    <row r="703" spans="1:1">
      <c r="A703">
        <v>117150</v>
      </c>
    </row>
    <row r="704" spans="1:1">
      <c r="A704">
        <v>818125</v>
      </c>
    </row>
    <row r="705" spans="1:1">
      <c r="A705">
        <v>1976635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326696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-43916</v>
      </c>
    </row>
    <row r="717" spans="1:1">
      <c r="A717">
        <v>3956084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1370870</v>
      </c>
    </row>
    <row r="723" spans="1:1">
      <c r="A723">
        <v>117150</v>
      </c>
    </row>
    <row r="724" spans="1:1">
      <c r="A724">
        <v>818125</v>
      </c>
    </row>
    <row r="725" spans="1:1">
      <c r="A725">
        <v>1976635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326696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-43916</v>
      </c>
    </row>
    <row r="737" spans="1:1">
      <c r="A737">
        <v>3956084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1370870</v>
      </c>
    </row>
    <row r="743" spans="1:1">
      <c r="A743">
        <v>117150</v>
      </c>
    </row>
    <row r="744" spans="1:1">
      <c r="A744">
        <v>818125</v>
      </c>
    </row>
    <row r="745" spans="1:1">
      <c r="A745">
        <v>1976635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326696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-43916</v>
      </c>
    </row>
    <row r="757" spans="1:1">
      <c r="A757">
        <v>3956084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1370870</v>
      </c>
    </row>
    <row r="763" spans="1:1">
      <c r="A763">
        <v>117150</v>
      </c>
    </row>
    <row r="764" spans="1:1">
      <c r="A764">
        <v>818125</v>
      </c>
    </row>
    <row r="765" spans="1:1">
      <c r="A765">
        <v>1976635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326696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-43916</v>
      </c>
    </row>
    <row r="777" spans="1:1">
      <c r="A777">
        <v>3956084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1370870</v>
      </c>
    </row>
    <row r="783" spans="1:1">
      <c r="A783">
        <v>117150</v>
      </c>
    </row>
    <row r="784" spans="1:1">
      <c r="A784">
        <v>818125</v>
      </c>
    </row>
    <row r="785" spans="1:1">
      <c r="A785">
        <v>1976635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326696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-43916</v>
      </c>
    </row>
    <row r="797" spans="1:1">
      <c r="A797">
        <v>3956084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1370870</v>
      </c>
    </row>
    <row r="803" spans="1:1">
      <c r="A803">
        <v>117150</v>
      </c>
    </row>
    <row r="804" spans="1:1">
      <c r="A804">
        <v>818125</v>
      </c>
    </row>
    <row r="805" spans="1:1">
      <c r="A805">
        <v>1976635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326696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-43916</v>
      </c>
    </row>
    <row r="817" spans="1:1">
      <c r="A817">
        <v>3956084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1370870</v>
      </c>
    </row>
    <row r="823" spans="1:1">
      <c r="A823">
        <v>117150</v>
      </c>
    </row>
    <row r="824" spans="1:1">
      <c r="A824">
        <v>818125</v>
      </c>
    </row>
    <row r="825" spans="1:1">
      <c r="A825">
        <v>1976635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326696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-43916</v>
      </c>
    </row>
    <row r="837" spans="1:1">
      <c r="A837">
        <v>3956084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1370870</v>
      </c>
    </row>
    <row r="843" spans="1:1">
      <c r="A843">
        <v>117150</v>
      </c>
    </row>
    <row r="844" spans="1:1">
      <c r="A844">
        <v>818125</v>
      </c>
    </row>
    <row r="845" spans="1:1">
      <c r="A845">
        <v>1976635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326696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-43916</v>
      </c>
    </row>
    <row r="857" spans="1:1">
      <c r="A857">
        <v>3956084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2017-12-08T21:10:30Z</cp:lastPrinted>
  <dcterms:created xsi:type="dcterms:W3CDTF">2009-10-13T08:17:42Z</dcterms:created>
  <dcterms:modified xsi:type="dcterms:W3CDTF">2019-11-01T09:18:39Z</dcterms:modified>
</cp:coreProperties>
</file>