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44EBBFBF-8218-4400-9F4A-666CB41BCC8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G11" i="2"/>
  <c r="G15" i="2" s="1"/>
  <c r="Z9" i="2"/>
  <c r="Y9" i="2"/>
  <c r="X9" i="2"/>
  <c r="W9" i="2"/>
  <c r="V9" i="2"/>
  <c r="U9" i="2"/>
  <c r="N9" i="2"/>
  <c r="N11" i="2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R35" i="3"/>
  <c r="I16" i="4"/>
  <c r="H16" i="4"/>
  <c r="R21" i="3" l="1"/>
  <c r="R30" i="3" s="1"/>
  <c r="G17" i="4"/>
  <c r="G16" i="4"/>
  <c r="I17" i="4"/>
</calcChain>
</file>

<file path=xl/connections.xml><?xml version="1.0" encoding="utf-8"?>
<connections xmlns="http://schemas.openxmlformats.org/spreadsheetml/2006/main">
  <connection id="1" name="W131183" type="6" refreshedVersion="4" background="1" saveData="1">
    <textPr prompt="0" codePage="850" sourceFile="C:\2017_GMC\1etap_17C1\RUN_17C1\Wfiles\183\W13118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<sst xmlns="http://schemas.openxmlformats.org/spreadsheetml/2006/main" count="568" uniqueCount="364">
  <si>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</si>
  <si>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</si>
  <si>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</si>
  <si>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</si>
  <si>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</si>
  <si>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</si>
  <si>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</si>
  <si>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</si>
  <si>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</si>
  <si>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</si>
  <si>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</si>
  <si>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</si>
  <si>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</si>
  <si>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</si>
  <si>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</si>
  <si>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</si>
  <si>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</si>
  <si>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</si>
  <si>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</si>
  <si>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</si>
  <si>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</si>
  <si>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</si>
  <si>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</si>
  <si>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</si>
  <si>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</si>
  <si>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</si>
  <si>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</si>
  <si>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</si>
  <si>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</si>
  <si>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</si>
  <si>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</si>
  <si>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</si>
  <si>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</si>
  <si>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</si>
  <si>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</si>
  <si>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</si>
  <si>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</si>
  <si>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</si>
  <si>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</si>
  <si>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</si>
  <si>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</si>
  <si>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</si>
  <si>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</si>
  <si>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</si>
  <si>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</si>
  <si>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</si>
  <si>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</si>
  <si>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</si>
  <si>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</si>
  <si>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</si>
  <si>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</si>
  <si>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</si>
  <si>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</si>
  <si>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</si>
  <si>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</si>
  <si>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</si>
  <si>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</si>
  <si>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</si>
  <si>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</si>
  <si>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</si>
  <si>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</si>
  <si>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</si>
  <si>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</si>
  <si>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</si>
  <si>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</si>
  <si>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</si>
  <si>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</si>
  <si>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</si>
  <si>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</si>
  <si>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</si>
  <si>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</si>
  <si>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</si>
  <si>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</si>
  <si>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</si>
  <si>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</si>
  <si>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</si>
  <si>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</si>
  <si>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</si>
  <si>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</si>
  <si>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</si>
  <si>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</si>
  <si>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</si>
  <si>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</si>
  <si>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</si>
  <si>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</si>
  <si>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</si>
  <si>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</si>
  <si>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</si>
  <si>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</si>
  <si>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</si>
  <si>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</si>
  <si>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</si>
  <si>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</si>
  <si>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</si>
  <si>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</si>
  <si>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</si>
  <si>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</si>
  <si>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</si>
  <si>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</si>
  <si>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</si>
  <si>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</si>
  <si>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</si>
  <si>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</si>
  <si>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</si>
  <si>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</si>
  <si>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</si>
  <si>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</si>
  <si>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</si>
  <si>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</si>
  <si>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</si>
  <si>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</si>
  <si>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</si>
  <si>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</si>
  <si>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</si>
  <si>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</si>
  <si>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</si>
  <si>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</si>
  <si>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</si>
  <si>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</si>
  <si>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</si>
  <si>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</si>
  <si>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</si>
  <si>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</si>
  <si>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</si>
  <si>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</si>
  <si>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</si>
  <si>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</si>
  <si>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</si>
  <si>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</si>
  <si>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</si>
  <si>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</si>
  <si>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</si>
  <si>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</si>
  <si>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</si>
  <si>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</si>
  <si>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</si>
  <si>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</si>
  <si>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</si>
  <si>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</si>
  <si>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</si>
  <si>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</si>
  <si>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</si>
  <si>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</si>
  <si>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</si>
  <si>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</si>
  <si>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</si>
  <si>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</si>
  <si>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</si>
  <si>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</si>
  <si>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</si>
  <si>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</si>
  <si>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</si>
  <si>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</si>
  <si>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</si>
  <si>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</si>
  <si>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</si>
  <si>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</si>
  <si>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</si>
  <si>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</si>
  <si>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</si>
  <si>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</si>
  <si>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</si>
  <si>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</si>
  <si>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</si>
  <si>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</si>
  <si>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</si>
  <si>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</si>
  <si>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</si>
  <si>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</si>
  <si>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</si>
  <si>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</si>
  <si>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</si>
  <si>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</si>
  <si>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</si>
  <si>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</si>
  <si>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</si>
  <si>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</si>
  <si>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</si>
  <si>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</si>
  <si>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</si>
  <si>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</si>
  <si>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</si>
  <si>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</si>
  <si>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</si>
  <si>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</si>
  <si>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</si>
  <si>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</si>
  <si>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</si>
  <si>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</si>
  <si>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</si>
  <si>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</si>
  <si>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</si>
  <si>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</si>
  <si>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</si>
  <si>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</si>
  <si>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</si>
  <si>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</si>
  <si>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</si>
  <si>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</si>
  <si>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</si>
  <si>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</si>
  <si>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</si>
  <si>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</si>
  <si>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</si>
  <si>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</si>
  <si>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</si>
  <si>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</si>
  <si>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</si>
  <si>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</si>
  <si>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</si>
  <si>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</si>
  <si>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</si>
  <si>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</si>
  <si>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</si>
  <si>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</si>
  <si>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</si>
  <si>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</si>
  <si>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</si>
  <si>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</si>
  <si>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</si>
  <si>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</si>
  <si>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</si>
  <si>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</si>
  <si>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</si>
  <si>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</si>
  <si>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</si>
  <si>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</si>
  <si>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</si>
  <si>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</si>
  <si>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</si>
  <si>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</si>
  <si>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</si>
  <si>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</si>
  <si>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</si>
  <si>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</si>
  <si>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</si>
  <si>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</si>
  <si>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</si>
  <si>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</si>
  <si>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</si>
  <si>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</si>
  <si>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</si>
  <si>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</si>
  <si>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</si>
  <si>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</si>
  <si>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</si>
  <si>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</si>
  <si>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</si>
  <si>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</si>
  <si>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</si>
  <si>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</si>
  <si>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</si>
  <si>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</si>
  <si>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</si>
  <si>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</si>
  <si>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</si>
  <si>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</si>
  <si>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</si>
  <si>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</si>
  <si>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</si>
  <si>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</si>
  <si>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</si>
  <si>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</si>
  <si>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</si>
  <si>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</si>
  <si>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</si>
  <si>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</si>
  <si>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</si>
  <si>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</si>
  <si>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</si>
  <si>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</si>
  <si>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</si>
  <si>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</si>
  <si>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</si>
  <si>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</si>
  <si>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</si>
  <si>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</si>
  <si>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</si>
  <si>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</si>
  <si>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</si>
  <si>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</si>
  <si>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</si>
  <si>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</si>
  <si>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</si>
  <si>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</si>
  <si>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</si>
  <si>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</si>
  <si>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</si>
  <si>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</si>
  <si>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</si>
  <si>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</si>
  <si>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</si>
  <si>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</si>
  <si>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</si>
  <si>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</si>
  <si>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</si>
  <si>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</si>
  <si>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</si>
  <si>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</si>
  <si>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</si>
  <si>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</si>
  <si>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</si>
  <si>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</si>
  <si>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</si>
  <si>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</si>
  <si>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</si>
  <si>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</si>
  <si>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</si>
  <si>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</si>
  <si>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</si>
  <si>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</si>
  <si>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</si>
  <si>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</si>
  <si>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</si>
  <si>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</si>
  <si>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</si>
  <si>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</si>
  <si>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</si>
  <si>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</si>
  <si>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</si>
  <si>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</si>
  <si>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</si>
  <si>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</si>
  <si>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</si>
  <si>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</si>
  <si>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</si>
  <si>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</si>
  <si>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</si>
  <si>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</si>
  <si>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</si>
  <si>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</si>
  <si>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</si>
  <si>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</si>
  <si>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</si>
  <si>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</si>
  <si>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</si>
  <si>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</si>
  <si>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</si>
  <si>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</si>
  <si>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</si>
  <si>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</si>
  <si>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</si>
  <si>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</si>
  <si>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</si>
  <si>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2.48</t>
  </si>
  <si>
    <t xml:space="preserve">   3.24</t>
  </si>
  <si>
    <t xml:space="preserve">   3.48</t>
  </si>
  <si>
    <t>!</t>
  </si>
  <si>
    <t>Major</t>
  </si>
  <si>
    <t>Minor</t>
  </si>
  <si>
    <t xml:space="preserve"> 95.7</t>
  </si>
  <si>
    <t>Not requested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</si>
  <si>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</si>
  <si>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</si>
  <si>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</si>
  <si>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</si>
  <si>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</si>
  <si>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</si>
  <si>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</si>
  <si>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</si>
  <si>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</si>
  <si>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180212132008</t>
  </si>
  <si>
    <t>Piotr Milo</t>
  </si>
  <si>
    <t>ING BANK îLąSKI/Banana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</si>
</sst>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îLąSKI/Banana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9</v>
      </c>
      <c r="F14" s="44">
        <f>W!A11</f>
        <v>7</v>
      </c>
      <c r="G14" s="45"/>
      <c r="H14" s="44">
        <f>W!A14</f>
        <v>10</v>
      </c>
      <c r="I14" s="46"/>
      <c r="J14" s="44">
        <f>W!A17</f>
        <v>9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2</v>
      </c>
      <c r="I15" s="52"/>
      <c r="J15" s="44">
        <f>W!A18</f>
        <v>2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5</v>
      </c>
      <c r="X15" s="54"/>
      <c r="Y15" s="24"/>
    </row>
    <row r="16" spans="2:25">
      <c r="B16" s="11"/>
      <c r="C16" s="19"/>
      <c r="D16" s="19" t="s">
        <v>3</v>
      </c>
      <c r="E16" s="56">
        <f>W!A9</f>
        <v>12</v>
      </c>
      <c r="F16" s="57">
        <f>W!A13</f>
        <v>10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550</v>
      </c>
      <c r="I19" s="48">
        <f>W!B24</f>
        <v>0</v>
      </c>
      <c r="J19" s="63">
        <f>W!A27</f>
        <v>765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385</v>
      </c>
      <c r="G20" s="54">
        <f>W!B22</f>
        <v>0</v>
      </c>
      <c r="H20" s="44">
        <f>W!A25</f>
        <v>590</v>
      </c>
      <c r="I20" s="54">
        <f>W!B25</f>
        <v>0</v>
      </c>
      <c r="J20" s="44">
        <f>W!A28</f>
        <v>825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410</v>
      </c>
      <c r="G21" s="59">
        <f>W!B23</f>
        <v>0</v>
      </c>
      <c r="H21" s="57">
        <f>W!A26</f>
        <v>650</v>
      </c>
      <c r="I21" s="59">
        <f>W!B26</f>
        <v>0</v>
      </c>
      <c r="J21" s="57">
        <f>W!A29</f>
        <v>915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900</v>
      </c>
      <c r="G24" s="48" t="str">
        <f>W!B31</f>
        <v>*</v>
      </c>
      <c r="H24" s="63">
        <f>W!A34</f>
        <v>785</v>
      </c>
      <c r="I24" s="48" t="str">
        <f>W!B34</f>
        <v>*</v>
      </c>
      <c r="J24" s="63">
        <f>W!A37</f>
        <v>380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115</v>
      </c>
      <c r="G25" s="54" t="str">
        <f>W!B32</f>
        <v>*</v>
      </c>
      <c r="H25" s="44">
        <f>W!A35</f>
        <v>80</v>
      </c>
      <c r="I25" s="54" t="str">
        <f>W!B35</f>
        <v>*</v>
      </c>
      <c r="J25" s="44">
        <f>W!A38</f>
        <v>55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12.8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630</v>
      </c>
      <c r="G26" s="59" t="str">
        <f>W!B33</f>
        <v>*</v>
      </c>
      <c r="H26" s="57">
        <f>W!A36</f>
        <v>430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-10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140</v>
      </c>
      <c r="G31" s="49"/>
      <c r="H31" s="53">
        <f>W!A48</f>
        <v>190</v>
      </c>
      <c r="I31" s="49"/>
      <c r="J31" s="53">
        <f>W!A49</f>
        <v>375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6</v>
      </c>
      <c r="G32" s="59">
        <f>W!B51</f>
        <v>0</v>
      </c>
      <c r="H32" s="57">
        <f>W!A52</f>
        <v>8</v>
      </c>
      <c r="I32" s="59">
        <f>W!B52</f>
        <v>0</v>
      </c>
      <c r="J32" s="57">
        <f>W!A53</f>
        <v>2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1622</v>
      </c>
      <c r="V6" s="188"/>
      <c r="W6" s="44">
        <f>W!A109</f>
        <v>1275</v>
      </c>
      <c r="X6" s="28"/>
      <c r="Y6" s="53">
        <f>W!A110</f>
        <v>676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32</v>
      </c>
      <c r="P7" s="24"/>
      <c r="R7" s="129"/>
      <c r="S7" s="19" t="s">
        <v>210</v>
      </c>
      <c r="T7" s="19"/>
      <c r="U7" s="53">
        <f>W!A111</f>
        <v>1659</v>
      </c>
      <c r="V7" s="188"/>
      <c r="W7" s="44">
        <f>W!A112</f>
        <v>1309</v>
      </c>
      <c r="X7" s="28"/>
      <c r="Y7" s="53">
        <f>W!A113</f>
        <v>693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16</v>
      </c>
      <c r="P8" s="24"/>
      <c r="R8" s="129"/>
      <c r="S8" s="19" t="s">
        <v>213</v>
      </c>
      <c r="T8" s="19"/>
      <c r="U8" s="53">
        <f>W!A114</f>
        <v>37</v>
      </c>
      <c r="V8" s="188"/>
      <c r="W8" s="44">
        <f>W!A115</f>
        <v>33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285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515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128.75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887</v>
      </c>
      <c r="V12" s="188"/>
      <c r="W12" s="53">
        <f>W!A124</f>
        <v>772</v>
      </c>
      <c r="X12" s="28"/>
      <c r="Y12" s="53">
        <f>W!A127</f>
        <v>375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113</v>
      </c>
      <c r="V13" s="188"/>
      <c r="W13" s="53">
        <f>W!A125</f>
        <v>78</v>
      </c>
      <c r="X13" s="28"/>
      <c r="Y13" s="53">
        <f>W!A128</f>
        <v>54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622</v>
      </c>
      <c r="V14" s="188"/>
      <c r="W14" s="53">
        <f>W!A126</f>
        <v>425</v>
      </c>
      <c r="X14" s="28"/>
      <c r="Y14" s="53">
        <f>W!A129</f>
        <v>247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12672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325</v>
      </c>
      <c r="P17" s="190">
        <f>W!B307</f>
        <v>0</v>
      </c>
      <c r="R17" s="129"/>
      <c r="S17" s="19" t="s">
        <v>235</v>
      </c>
      <c r="T17" s="19"/>
      <c r="U17" s="53">
        <f>W!A131</f>
        <v>848</v>
      </c>
      <c r="V17" s="188"/>
      <c r="W17" s="53">
        <f>W!A134</f>
        <v>540</v>
      </c>
      <c r="X17" s="28"/>
      <c r="Y17" s="53">
        <f>W!A137</f>
        <v>362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12347</v>
      </c>
      <c r="P18" s="24"/>
      <c r="R18" s="129"/>
      <c r="S18" s="101" t="s">
        <v>238</v>
      </c>
      <c r="T18" s="19"/>
      <c r="U18" s="53">
        <f>W!A132</f>
        <v>67</v>
      </c>
      <c r="V18" s="188"/>
      <c r="W18" s="53">
        <f>W!A135</f>
        <v>35</v>
      </c>
      <c r="X18" s="28"/>
      <c r="Y18" s="53">
        <f>W!A138</f>
        <v>35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617</v>
      </c>
      <c r="V19" s="188"/>
      <c r="W19" s="53">
        <f>W!A136</f>
        <v>388</v>
      </c>
      <c r="X19" s="28"/>
      <c r="Y19" s="53">
        <f>W!A139</f>
        <v>261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881</v>
      </c>
      <c r="V22" s="188"/>
      <c r="W22" s="53">
        <f>W!A144</f>
        <v>557</v>
      </c>
      <c r="X22" s="28"/>
      <c r="Y22" s="53">
        <f>W!A147</f>
        <v>362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96</v>
      </c>
      <c r="V23" s="188"/>
      <c r="W23" s="53">
        <f>W!A145</f>
        <v>77</v>
      </c>
      <c r="X23" s="28"/>
      <c r="Y23" s="53">
        <f>W!A148</f>
        <v>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617</v>
      </c>
      <c r="V24" s="188"/>
      <c r="W24" s="53">
        <f>W!A146</f>
        <v>388</v>
      </c>
      <c r="X24" s="28"/>
      <c r="Y24" s="53">
        <f>W!A149</f>
        <v>247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4890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8535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349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</v>
      </c>
      <c r="V31" s="188"/>
      <c r="W31" s="53">
        <f>W!A164</f>
        <v>215</v>
      </c>
      <c r="X31" s="28"/>
      <c r="Y31" s="53">
        <f>W!A167</f>
        <v>13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17</v>
      </c>
      <c r="V32" s="188"/>
      <c r="W32" s="53">
        <f>W!A165</f>
        <v>1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</v>
      </c>
      <c r="V33" s="188"/>
      <c r="W33" s="53">
        <f>W!A166</f>
        <v>47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6356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2528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36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19246</v>
      </c>
      <c r="H43" s="24"/>
      <c r="I43" s="19"/>
      <c r="J43" s="129"/>
      <c r="K43" s="18" t="s">
        <v>275</v>
      </c>
      <c r="N43" s="201">
        <f>0.00019*50*G10</f>
        <v>4.8925000000000001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21.677239999999998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90</v>
      </c>
      <c r="H45" s="24"/>
      <c r="I45" s="19"/>
      <c r="J45" s="129"/>
      <c r="K45" s="18" t="s">
        <v>281</v>
      </c>
      <c r="N45" s="201">
        <f>N43+N44</f>
        <v>26.569739999999996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101000</v>
      </c>
      <c r="G8" s="171"/>
      <c r="H8" s="112"/>
      <c r="I8" s="112" t="s">
        <v>103</v>
      </c>
      <c r="J8" s="112"/>
      <c r="K8" s="112"/>
      <c r="L8" s="173">
        <f>W!A241</f>
        <v>1781184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53870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1834206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27935</v>
      </c>
      <c r="G10" s="171"/>
      <c r="H10" s="112"/>
      <c r="I10" s="112" t="s">
        <v>110</v>
      </c>
      <c r="J10" s="112"/>
      <c r="K10" s="112"/>
      <c r="L10" s="173">
        <f>W!A242</f>
        <v>479579</v>
      </c>
      <c r="M10" s="171"/>
      <c r="N10" s="112"/>
      <c r="O10" s="112" t="s">
        <v>111</v>
      </c>
      <c r="P10" s="112"/>
      <c r="Q10" s="174"/>
      <c r="R10" s="174">
        <f>W!A262</f>
        <v>257500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113890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1472198</v>
      </c>
      <c r="S11" s="171"/>
      <c r="T11" s="112"/>
      <c r="U11" s="112" t="s">
        <v>116</v>
      </c>
      <c r="V11" s="112"/>
      <c r="W11" s="112"/>
      <c r="X11" s="173">
        <f>W!A223</f>
        <v>1110564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17811</v>
      </c>
      <c r="G12" s="171"/>
      <c r="H12" s="112"/>
      <c r="I12" s="112" t="s">
        <v>118</v>
      </c>
      <c r="J12" s="112"/>
      <c r="K12" s="112"/>
      <c r="L12" s="173">
        <f>W!A244</f>
        <v>34518</v>
      </c>
      <c r="M12" s="171"/>
      <c r="N12" s="112"/>
      <c r="O12" s="112" t="s">
        <v>119</v>
      </c>
      <c r="P12" s="112"/>
      <c r="Q12" s="112"/>
      <c r="R12" s="173">
        <f>SUM(R9:R11)</f>
        <v>1779698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11060</v>
      </c>
      <c r="G13" s="171"/>
      <c r="H13" s="112"/>
      <c r="I13" s="112" t="s">
        <v>122</v>
      </c>
      <c r="J13" s="112"/>
      <c r="K13" s="112"/>
      <c r="L13" s="173">
        <f>W!A245</f>
        <v>88745</v>
      </c>
      <c r="M13" s="171"/>
      <c r="N13" s="112"/>
      <c r="S13" s="171"/>
      <c r="T13" s="112"/>
      <c r="U13" s="175" t="s">
        <v>123</v>
      </c>
      <c r="X13" s="174">
        <f>X9+X10-X11-X12</f>
        <v>723642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218351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12000</v>
      </c>
      <c r="G15" s="171"/>
      <c r="H15" s="112"/>
      <c r="I15" s="112" t="s">
        <v>128</v>
      </c>
      <c r="J15" s="112"/>
      <c r="K15" s="112"/>
      <c r="L15" s="173">
        <f>W!A247</f>
        <v>185984</v>
      </c>
      <c r="M15" s="171"/>
      <c r="N15" s="112"/>
      <c r="O15" s="112" t="s">
        <v>129</v>
      </c>
      <c r="P15" s="112"/>
      <c r="Q15" s="112"/>
      <c r="R15" s="173">
        <f>W!A265</f>
        <v>72271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30500</v>
      </c>
      <c r="G16" s="171"/>
      <c r="H16" s="112"/>
      <c r="I16" s="112" t="s">
        <v>132</v>
      </c>
      <c r="J16" s="112"/>
      <c r="K16" s="112"/>
      <c r="L16" s="173">
        <f>W!A248</f>
        <v>3661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625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33350</v>
      </c>
      <c r="M17" s="171"/>
      <c r="N17" s="112"/>
      <c r="O17" s="112" t="s">
        <v>137</v>
      </c>
      <c r="P17" s="112"/>
      <c r="Q17" s="112"/>
      <c r="R17" s="173">
        <f>W!A267</f>
        <v>134868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9780</v>
      </c>
      <c r="G18" s="171"/>
      <c r="H18" s="112"/>
      <c r="I18" s="118" t="s">
        <v>140</v>
      </c>
      <c r="J18" s="112"/>
      <c r="K18" s="112"/>
      <c r="L18" s="177">
        <f>W!A250</f>
        <v>207139</v>
      </c>
      <c r="M18" s="171"/>
      <c r="N18" s="112"/>
      <c r="O18" s="112" t="s">
        <v>141</v>
      </c>
      <c r="P18" s="112"/>
      <c r="Q18" s="112"/>
      <c r="R18" s="173">
        <f>W!A268</f>
        <v>775600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837049</v>
      </c>
      <c r="M19" s="171"/>
      <c r="N19" s="112"/>
      <c r="O19" s="112" t="s">
        <v>145</v>
      </c>
      <c r="P19" s="112"/>
      <c r="Q19" s="112"/>
      <c r="R19" s="177">
        <f>W!A269</f>
        <v>1946875</v>
      </c>
      <c r="S19" s="171"/>
      <c r="T19" s="112"/>
      <c r="U19" s="175" t="s">
        <v>146</v>
      </c>
      <c r="X19" s="174">
        <f>X16+X17-X18</f>
        <v>625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3279</v>
      </c>
      <c r="G20" s="171"/>
      <c r="H20" s="112"/>
      <c r="I20" s="112" t="s">
        <v>148</v>
      </c>
      <c r="J20" s="112"/>
      <c r="K20" s="112"/>
      <c r="L20" s="173">
        <f>W!A252</f>
        <v>944135</v>
      </c>
      <c r="M20" s="171"/>
      <c r="N20" s="112"/>
      <c r="O20" s="175" t="s">
        <v>149</v>
      </c>
      <c r="R20" s="180">
        <f>SUM(R15:R19)</f>
        <v>2929614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2297</v>
      </c>
      <c r="G21" s="171"/>
      <c r="H21" s="112"/>
      <c r="I21" s="112" t="s">
        <v>151</v>
      </c>
      <c r="J21" s="112"/>
      <c r="K21" s="112"/>
      <c r="L21" s="173">
        <f>W!A217</f>
        <v>562584</v>
      </c>
      <c r="M21" s="171"/>
      <c r="N21" s="112"/>
      <c r="O21" s="112" t="s">
        <v>152</v>
      </c>
      <c r="P21" s="112"/>
      <c r="Q21" s="112"/>
      <c r="R21" s="173">
        <f>R12+R20</f>
        <v>4709312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11362</v>
      </c>
      <c r="G23" s="171"/>
      <c r="H23" s="112"/>
      <c r="I23" s="112" t="s">
        <v>157</v>
      </c>
      <c r="J23" s="112"/>
      <c r="K23" s="112"/>
      <c r="L23" s="176">
        <f>W!A254</f>
        <v>37748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10439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562584</v>
      </c>
      <c r="G24" s="171"/>
      <c r="H24" s="112"/>
      <c r="I24" s="175" t="s">
        <v>160</v>
      </c>
      <c r="L24" s="173">
        <f>L20-L21+L22-L23</f>
        <v>343803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200000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625</v>
      </c>
      <c r="M25" s="171"/>
      <c r="N25" s="112"/>
      <c r="O25" s="178" t="s">
        <v>164</v>
      </c>
      <c r="P25" s="112"/>
      <c r="Q25" s="112"/>
      <c r="R25" s="173">
        <f>W!A272</f>
        <v>199749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344428</v>
      </c>
      <c r="G27" s="171"/>
      <c r="H27" s="112"/>
      <c r="I27" s="175" t="s">
        <v>170</v>
      </c>
      <c r="J27" s="112"/>
      <c r="K27" s="112"/>
      <c r="L27" s="174">
        <f>L24+L25-L26</f>
        <v>344428</v>
      </c>
      <c r="M27" s="171"/>
      <c r="N27" s="112"/>
      <c r="O27" s="118" t="s">
        <v>171</v>
      </c>
      <c r="P27" s="112"/>
      <c r="Q27" s="112"/>
      <c r="R27" s="173">
        <f>SUM(R24:R26)</f>
        <v>199749</v>
      </c>
      <c r="S27" s="171"/>
      <c r="T27" s="112"/>
      <c r="U27" s="175" t="s">
        <v>172</v>
      </c>
      <c r="X27" s="174">
        <f>X22-X23-X24+X25-X26</f>
        <v>-210439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535574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880002</v>
      </c>
      <c r="G29" s="171"/>
      <c r="H29" s="112"/>
      <c r="I29" s="112" t="s">
        <v>177</v>
      </c>
      <c r="J29" s="112"/>
      <c r="K29" s="112"/>
      <c r="L29" s="173">
        <f>W!A256</f>
        <v>344428</v>
      </c>
      <c r="M29" s="171"/>
      <c r="N29" s="112"/>
      <c r="S29" s="171"/>
      <c r="U29" s="181" t="s">
        <v>178</v>
      </c>
      <c r="V29" s="112"/>
      <c r="W29" s="112"/>
      <c r="X29" s="174">
        <f>W!A233</f>
        <v>513828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8.6322807017543859</v>
      </c>
      <c r="M30" s="171"/>
      <c r="N30" s="112"/>
      <c r="O30" s="112" t="s">
        <v>180</v>
      </c>
      <c r="P30" s="112"/>
      <c r="Q30" s="112"/>
      <c r="R30" s="173">
        <f>R21-R27-R28</f>
        <v>4509563</v>
      </c>
      <c r="S30" s="171"/>
      <c r="U30" s="181" t="s">
        <v>181</v>
      </c>
      <c r="V30" s="112"/>
      <c r="W30" s="112"/>
      <c r="X30" s="176">
        <f>W!A234</f>
        <v>1433047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1946875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200000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241</v>
      </c>
      <c r="G33" s="171"/>
      <c r="H33" s="112"/>
      <c r="I33" s="112" t="s">
        <v>187</v>
      </c>
      <c r="J33" s="112"/>
      <c r="K33" s="112"/>
      <c r="L33" s="173">
        <f>L29-L32</f>
        <v>144428</v>
      </c>
      <c r="M33" s="171"/>
      <c r="O33" s="118" t="s">
        <v>188</v>
      </c>
      <c r="P33" s="112"/>
      <c r="Q33" s="112"/>
      <c r="R33" s="173">
        <f>W!A275</f>
        <v>3990000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9188</v>
      </c>
      <c r="G34" s="171"/>
      <c r="H34" s="112"/>
      <c r="I34" s="91" t="s">
        <v>190</v>
      </c>
      <c r="J34" s="112"/>
      <c r="K34" s="112"/>
      <c r="L34" s="177">
        <f>W!A260</f>
        <v>375574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756000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520002</v>
      </c>
      <c r="M35" s="171"/>
      <c r="O35" s="112" t="s">
        <v>194</v>
      </c>
      <c r="P35" s="112"/>
      <c r="Q35" s="112"/>
      <c r="R35" s="177">
        <f>R36-R33-R34</f>
        <v>519563</v>
      </c>
      <c r="S35" s="171"/>
      <c r="U35" s="112" t="s">
        <v>195</v>
      </c>
      <c r="V35" s="112"/>
      <c r="W35" s="112"/>
      <c r="X35" s="174">
        <f>W!A239</f>
        <v>1419000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4509563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109</v>
      </c>
      <c r="G35" s="138">
        <f>W!A542/100</f>
        <v>117.9</v>
      </c>
      <c r="H35" s="138">
        <f>W!A562/100</f>
        <v>45.8</v>
      </c>
      <c r="I35" s="138">
        <f>W!A582/100</f>
        <v>150.16</v>
      </c>
      <c r="J35" s="138">
        <f>W!A602/100</f>
        <v>104.38</v>
      </c>
      <c r="K35" s="138">
        <f>W!A622/100</f>
        <v>91.71</v>
      </c>
      <c r="L35" s="138">
        <f>W!A642/100</f>
        <v>92.81</v>
      </c>
      <c r="M35" s="138">
        <f>W!A662/100</f>
        <v>105.74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4349100</v>
      </c>
      <c r="G36" s="138">
        <f>W!A543</f>
        <v>4716000</v>
      </c>
      <c r="H36" s="138">
        <f>W!A563</f>
        <v>1832000</v>
      </c>
      <c r="I36" s="138">
        <f>W!A583</f>
        <v>7267744</v>
      </c>
      <c r="J36" s="138">
        <f>W!A603</f>
        <v>4175200</v>
      </c>
      <c r="K36" s="138">
        <f>W!A623</f>
        <v>3668400</v>
      </c>
      <c r="L36" s="138">
        <f>W!A643</f>
        <v>3712400</v>
      </c>
      <c r="M36" s="138">
        <f>W!A663</f>
        <v>4652560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5</v>
      </c>
      <c r="G38" s="138">
        <f>W!A544</f>
        <v>5</v>
      </c>
      <c r="H38" s="138">
        <f>W!A564</f>
        <v>0</v>
      </c>
      <c r="I38" s="138">
        <f>W!A584</f>
        <v>9</v>
      </c>
      <c r="J38" s="138">
        <f>W!A604</f>
        <v>2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4720242</v>
      </c>
      <c r="G39" s="138">
        <f>W!A545</f>
        <v>4916249</v>
      </c>
      <c r="H39" s="138">
        <f>W!A565</f>
        <v>1832000</v>
      </c>
      <c r="I39" s="138">
        <f>W!A585</f>
        <v>6703142</v>
      </c>
      <c r="J39" s="138">
        <f>W!A605</f>
        <v>4255299</v>
      </c>
      <c r="K39" s="138">
        <f>W!A625</f>
        <v>3668400</v>
      </c>
      <c r="L39" s="138">
        <f>W!A645</f>
        <v>3712400</v>
      </c>
      <c r="M39" s="138">
        <f>W!A665</f>
        <v>4250018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360</v>
      </c>
      <c r="G43" s="138">
        <f>W!A546</f>
        <v>332</v>
      </c>
      <c r="H43" s="138">
        <f>W!A566</f>
        <v>345</v>
      </c>
      <c r="I43" s="138">
        <f>W!A586</f>
        <v>355</v>
      </c>
      <c r="J43" s="138">
        <f>W!A606</f>
        <v>340</v>
      </c>
      <c r="K43" s="138">
        <f>W!A626</f>
        <v>325</v>
      </c>
      <c r="L43" s="138">
        <f>W!A646</f>
        <v>325</v>
      </c>
      <c r="M43" s="138">
        <f>W!A666</f>
        <v>345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385</v>
      </c>
      <c r="G44" s="138">
        <f>W!A547</f>
        <v>342</v>
      </c>
      <c r="H44" s="138">
        <f>W!A567</f>
        <v>360</v>
      </c>
      <c r="I44" s="138">
        <f>W!A587</f>
        <v>430</v>
      </c>
      <c r="J44" s="138">
        <f>W!A607</f>
        <v>350</v>
      </c>
      <c r="K44" s="138">
        <f>W!A627</f>
        <v>335</v>
      </c>
      <c r="L44" s="138">
        <f>W!A647</f>
        <v>335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410</v>
      </c>
      <c r="G45" s="138">
        <f>W!A548</f>
        <v>377</v>
      </c>
      <c r="H45" s="138">
        <f>W!A568</f>
        <v>360</v>
      </c>
      <c r="I45" s="138">
        <f>W!A588</f>
        <v>395</v>
      </c>
      <c r="J45" s="138">
        <f>W!A608</f>
        <v>390</v>
      </c>
      <c r="K45" s="138">
        <f>W!A628</f>
        <v>375</v>
      </c>
      <c r="L45" s="138">
        <f>W!A648</f>
        <v>375</v>
      </c>
      <c r="M45" s="138">
        <f>W!A668</f>
        <v>395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550</v>
      </c>
      <c r="G46" s="138">
        <f>W!A549</f>
        <v>503</v>
      </c>
      <c r="H46" s="138">
        <f>W!A569</f>
        <v>540</v>
      </c>
      <c r="I46" s="138">
        <f>W!A589</f>
        <v>545</v>
      </c>
      <c r="J46" s="138">
        <f>W!A609</f>
        <v>520</v>
      </c>
      <c r="K46" s="138">
        <f>W!A629</f>
        <v>490</v>
      </c>
      <c r="L46" s="138">
        <f>W!A649</f>
        <v>490</v>
      </c>
      <c r="M46" s="138">
        <f>W!A669</f>
        <v>540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590</v>
      </c>
      <c r="G47" s="138">
        <f>W!A550</f>
        <v>503</v>
      </c>
      <c r="H47" s="138">
        <f>W!A570</f>
        <v>560</v>
      </c>
      <c r="I47" s="138">
        <f>W!A590</f>
        <v>620</v>
      </c>
      <c r="J47" s="138">
        <f>W!A610</f>
        <v>500</v>
      </c>
      <c r="K47" s="138">
        <f>W!A630</f>
        <v>490</v>
      </c>
      <c r="L47" s="138">
        <f>W!A650</f>
        <v>490</v>
      </c>
      <c r="M47" s="138">
        <f>W!A670</f>
        <v>530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650</v>
      </c>
      <c r="G48" s="138">
        <f>W!A551</f>
        <v>590</v>
      </c>
      <c r="H48" s="138">
        <f>W!A571</f>
        <v>575</v>
      </c>
      <c r="I48" s="138">
        <f>W!A591</f>
        <v>615</v>
      </c>
      <c r="J48" s="138">
        <f>W!A611</f>
        <v>600</v>
      </c>
      <c r="K48" s="138">
        <f>W!A631</f>
        <v>590</v>
      </c>
      <c r="L48" s="138">
        <f>W!A651</f>
        <v>590</v>
      </c>
      <c r="M48" s="138">
        <f>W!A671</f>
        <v>610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720</v>
      </c>
      <c r="H49" s="138">
        <f>W!A572</f>
        <v>840</v>
      </c>
      <c r="I49" s="138">
        <f>W!A592</f>
        <v>940</v>
      </c>
      <c r="J49" s="138">
        <f>W!A612</f>
        <v>725</v>
      </c>
      <c r="K49" s="138">
        <f>W!A632</f>
        <v>700</v>
      </c>
      <c r="L49" s="138">
        <f>W!A652</f>
        <v>700</v>
      </c>
      <c r="M49" s="138">
        <f>W!A672</f>
        <v>790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825</v>
      </c>
      <c r="G50" s="138">
        <f>W!A553</f>
        <v>736</v>
      </c>
      <c r="H50" s="138">
        <f>W!A573</f>
        <v>860</v>
      </c>
      <c r="I50" s="138">
        <f>W!A593</f>
        <v>990</v>
      </c>
      <c r="J50" s="138">
        <f>W!A613</f>
        <v>745</v>
      </c>
      <c r="K50" s="138">
        <f>W!A633</f>
        <v>725</v>
      </c>
      <c r="L50" s="138">
        <f>W!A653</f>
        <v>725</v>
      </c>
      <c r="M50" s="138">
        <f>W!A673</f>
        <v>795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915</v>
      </c>
      <c r="G51" s="138">
        <f>W!A554</f>
        <v>849</v>
      </c>
      <c r="H51" s="138">
        <f>W!A574</f>
        <v>835</v>
      </c>
      <c r="I51" s="138">
        <f>W!A594</f>
        <v>940</v>
      </c>
      <c r="J51" s="138">
        <f>W!A614</f>
        <v>865</v>
      </c>
      <c r="K51" s="138">
        <f>W!A634</f>
        <v>850</v>
      </c>
      <c r="L51" s="138">
        <f>W!A654</f>
        <v>850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70</v>
      </c>
      <c r="G53" s="138">
        <f>W!A555</f>
        <v>86</v>
      </c>
      <c r="H53" s="138">
        <f>W!A575</f>
        <v>58</v>
      </c>
      <c r="I53" s="138">
        <f>W!A595</f>
        <v>57</v>
      </c>
      <c r="J53" s="138">
        <f>W!A615</f>
        <v>61</v>
      </c>
      <c r="K53" s="138">
        <f>W!A635</f>
        <v>45</v>
      </c>
      <c r="L53" s="138">
        <f>W!A655</f>
        <v>46</v>
      </c>
      <c r="M53" s="138">
        <f>W!A675</f>
        <v>90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1280</v>
      </c>
      <c r="G54" s="138">
        <f>W!A556</f>
        <v>1300</v>
      </c>
      <c r="H54" s="138">
        <f>W!A576</f>
        <v>1379</v>
      </c>
      <c r="I54" s="138">
        <f>W!A596</f>
        <v>1400</v>
      </c>
      <c r="J54" s="138">
        <f>W!A616</f>
        <v>1300</v>
      </c>
      <c r="K54" s="138">
        <f>W!A636</f>
        <v>1200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12</v>
      </c>
      <c r="I55" s="138">
        <f>W!A597</f>
        <v>12</v>
      </c>
      <c r="J55" s="138">
        <f>W!A617</f>
        <v>8</v>
      </c>
      <c r="K55" s="138">
        <f>W!A637</f>
        <v>4</v>
      </c>
      <c r="L55" s="138">
        <f>W!A657</f>
        <v>4</v>
      </c>
      <c r="M55" s="138">
        <f>W!A677</f>
        <v>14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1779698</v>
      </c>
      <c r="G67" s="138">
        <f>W!A722</f>
        <v>2144533</v>
      </c>
      <c r="H67" s="138">
        <f>W!A742</f>
        <v>1243540</v>
      </c>
      <c r="I67" s="138">
        <f>W!A762</f>
        <v>1393540</v>
      </c>
      <c r="J67" s="138">
        <f>W!A782</f>
        <v>1514646</v>
      </c>
      <c r="K67" s="138">
        <f>W!A802</f>
        <v>1243540</v>
      </c>
      <c r="L67" s="138">
        <f>W!A822</f>
        <v>1243540</v>
      </c>
      <c r="M67" s="138">
        <f>W!A842</f>
        <v>2170081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207139</v>
      </c>
      <c r="G68" s="138">
        <f>W!A723</f>
        <v>310218</v>
      </c>
      <c r="H68" s="138">
        <f>W!A743</f>
        <v>527274</v>
      </c>
      <c r="I68" s="138">
        <f>W!A763</f>
        <v>221545</v>
      </c>
      <c r="J68" s="138">
        <f>W!A783</f>
        <v>912389</v>
      </c>
      <c r="K68" s="138">
        <f>W!A803</f>
        <v>70294</v>
      </c>
      <c r="L68" s="138">
        <f>W!A823</f>
        <v>132688</v>
      </c>
      <c r="M68" s="138">
        <f>W!A843</f>
        <v>834500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775600</v>
      </c>
      <c r="G69" s="138">
        <f>W!A724</f>
        <v>1343717</v>
      </c>
      <c r="H69" s="138">
        <f>W!A744</f>
        <v>1213368</v>
      </c>
      <c r="I69" s="138">
        <f>W!A764</f>
        <v>1844018</v>
      </c>
      <c r="J69" s="138">
        <f>W!A784</f>
        <v>977128</v>
      </c>
      <c r="K69" s="138">
        <f>W!A804</f>
        <v>620005</v>
      </c>
      <c r="L69" s="138">
        <f>W!A824</f>
        <v>620959</v>
      </c>
      <c r="M69" s="138">
        <f>W!A844</f>
        <v>1631810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1946875</v>
      </c>
      <c r="G70" s="138">
        <f>W!A725</f>
        <v>1010775</v>
      </c>
      <c r="H70" s="138">
        <f>W!A745</f>
        <v>1150000</v>
      </c>
      <c r="I70" s="138">
        <f>W!A765</f>
        <v>3436583</v>
      </c>
      <c r="J70" s="138">
        <f>W!A785</f>
        <v>1184574</v>
      </c>
      <c r="K70" s="138">
        <f>W!A805</f>
        <v>2185390</v>
      </c>
      <c r="L70" s="138">
        <f>W!A825</f>
        <v>2172626</v>
      </c>
      <c r="M70" s="138">
        <f>W!A845</f>
        <v>1550000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199749</v>
      </c>
      <c r="G74" s="138">
        <f>W!A729</f>
        <v>266471</v>
      </c>
      <c r="H74" s="138">
        <f>W!A749</f>
        <v>506817</v>
      </c>
      <c r="I74" s="138">
        <f>W!A769</f>
        <v>384550</v>
      </c>
      <c r="J74" s="138">
        <f>W!A789</f>
        <v>465855</v>
      </c>
      <c r="K74" s="138">
        <f>W!A809</f>
        <v>303549</v>
      </c>
      <c r="L74" s="138">
        <f>W!A829</f>
        <v>316779</v>
      </c>
      <c r="M74" s="138">
        <f>W!A849</f>
        <v>444411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1806843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1405268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3990000</v>
      </c>
      <c r="G80" s="138">
        <f>W!A734</f>
        <v>4000000</v>
      </c>
      <c r="H80" s="138">
        <f>W!A754</f>
        <v>4000000</v>
      </c>
      <c r="I80" s="138">
        <f>W!A774</f>
        <v>4840000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335896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2040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519563</v>
      </c>
      <c r="G82" s="138">
        <f>W!A736</f>
        <v>542772</v>
      </c>
      <c r="H82" s="138">
        <f>W!A756</f>
        <v>-2179478</v>
      </c>
      <c r="I82" s="138">
        <f>W!A776</f>
        <v>1335240</v>
      </c>
      <c r="J82" s="138">
        <f>W!A796</f>
        <v>122882</v>
      </c>
      <c r="K82" s="138">
        <f>W!A816</f>
        <v>-184320</v>
      </c>
      <c r="L82" s="138">
        <f>W!A836</f>
        <v>-146966</v>
      </c>
      <c r="M82" s="138">
        <f>W!A856</f>
        <v>-65328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4509563</v>
      </c>
      <c r="G83" s="138">
        <f t="shared" si="0"/>
        <v>4542772</v>
      </c>
      <c r="H83" s="138">
        <f t="shared" si="0"/>
        <v>1820522</v>
      </c>
      <c r="I83" s="138">
        <f t="shared" si="0"/>
        <v>6511136</v>
      </c>
      <c r="J83" s="138">
        <f t="shared" si="0"/>
        <v>4122882</v>
      </c>
      <c r="K83" s="138">
        <f t="shared" si="0"/>
        <v>3815680</v>
      </c>
      <c r="L83" s="138">
        <f t="shared" si="0"/>
        <v>3853034</v>
      </c>
      <c r="M83" s="138">
        <f t="shared" si="0"/>
        <v>4336712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101000</v>
      </c>
      <c r="G104" s="138">
        <f>W!A429</f>
        <v>120000</v>
      </c>
      <c r="H104" s="138">
        <f>W!A436</f>
        <v>336000</v>
      </c>
      <c r="I104" s="138">
        <f>W!A443</f>
        <v>223000</v>
      </c>
      <c r="J104" s="138">
        <f>W!A450</f>
        <v>114000</v>
      </c>
      <c r="K104" s="138">
        <f>W!A457</f>
        <v>75000</v>
      </c>
      <c r="L104" s="138">
        <f>W!A464</f>
        <v>75000</v>
      </c>
      <c r="M104" s="138">
        <f>W!A471</f>
        <v>260000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0</v>
      </c>
      <c r="H105" s="138">
        <f>W!A437</f>
        <v>165000</v>
      </c>
      <c r="I105" s="138">
        <f>W!A444</f>
        <v>60000</v>
      </c>
      <c r="J105" s="138">
        <f>W!A451</f>
        <v>60000</v>
      </c>
      <c r="K105" s="138">
        <f>W!A458</f>
        <v>55000</v>
      </c>
      <c r="L105" s="138">
        <f>W!A465</f>
        <v>55000</v>
      </c>
      <c r="M105" s="138">
        <f>W!A472</f>
        <v>15000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   *</v>
      </c>
      <c r="L109" s="125" t="str">
        <f>W!A468</f>
        <v xml:space="preserve">    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2187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9</v>
      </c>
    </row>
    <row r="8" spans="1:1">
      <c r="A8">
        <v>5</v>
      </c>
    </row>
    <row r="9" spans="1:1">
      <c r="A9">
        <v>12</v>
      </c>
    </row>
    <row r="10" spans="1:1">
      <c r="A10">
        <v>0</v>
      </c>
    </row>
    <row r="11" spans="1:1">
      <c r="A11">
        <v>7</v>
      </c>
    </row>
    <row r="12" spans="1:1">
      <c r="A12">
        <v>5</v>
      </c>
    </row>
    <row r="13" spans="1:1">
      <c r="A13">
        <v>10</v>
      </c>
    </row>
    <row r="14" spans="1:1">
      <c r="A14">
        <v>10</v>
      </c>
    </row>
    <row r="15" spans="1:1">
      <c r="A15">
        <v>2</v>
      </c>
    </row>
    <row r="16" spans="1:1">
      <c r="A16">
        <v>15</v>
      </c>
    </row>
    <row r="17" spans="1:2">
      <c r="A17">
        <v>9</v>
      </c>
    </row>
    <row r="18" spans="1:2">
      <c r="A18">
        <v>2</v>
      </c>
    </row>
    <row r="19" spans="1:2">
      <c r="A19">
        <v>15</v>
      </c>
    </row>
    <row r="20" spans="1:2">
      <c r="A20">
        <v>0</v>
      </c>
    </row>
    <row r="21" spans="1:2">
      <c r="A21">
        <v>360</v>
      </c>
    </row>
    <row r="22" spans="1:2">
      <c r="A22">
        <v>385</v>
      </c>
    </row>
    <row r="23" spans="1:2">
      <c r="A23">
        <v>410</v>
      </c>
    </row>
    <row r="24" spans="1:2">
      <c r="A24">
        <v>550</v>
      </c>
    </row>
    <row r="25" spans="1:2">
      <c r="A25">
        <v>590</v>
      </c>
    </row>
    <row r="26" spans="1:2">
      <c r="A26">
        <v>650</v>
      </c>
    </row>
    <row r="27" spans="1:2">
      <c r="A27">
        <v>765</v>
      </c>
    </row>
    <row r="28" spans="1:2">
      <c r="A28">
        <v>825</v>
      </c>
    </row>
    <row r="29" spans="1:2">
      <c r="A29">
        <v>915</v>
      </c>
    </row>
    <row r="30" spans="1:2">
      <c r="A30">
        <v>0</v>
      </c>
    </row>
    <row r="31" spans="1:2">
      <c r="A31">
        <v>900</v>
      </c>
      <c r="B31" s="133" t="s">
        <v>343</v>
      </c>
    </row>
    <row r="32" spans="1:2">
      <c r="A32">
        <v>115</v>
      </c>
      <c r="B32" s="133" t="s">
        <v>343</v>
      </c>
    </row>
    <row r="33" spans="1:2">
      <c r="A33">
        <v>630</v>
      </c>
      <c r="B33" s="133" t="s">
        <v>343</v>
      </c>
    </row>
    <row r="34" spans="1:2">
      <c r="A34">
        <v>785</v>
      </c>
      <c r="B34" s="133" t="s">
        <v>343</v>
      </c>
    </row>
    <row r="35" spans="1:2">
      <c r="A35">
        <v>80</v>
      </c>
      <c r="B35" s="133" t="s">
        <v>343</v>
      </c>
    </row>
    <row r="36" spans="1:2">
      <c r="A36">
        <v>430</v>
      </c>
      <c r="B36" s="133" t="s">
        <v>343</v>
      </c>
    </row>
    <row r="37" spans="1:2">
      <c r="A37">
        <v>380</v>
      </c>
      <c r="B37" s="133" t="s">
        <v>343</v>
      </c>
    </row>
    <row r="38" spans="1:2">
      <c r="A38">
        <v>55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20</v>
      </c>
    </row>
    <row r="46" spans="1:2">
      <c r="A46">
        <v>20</v>
      </c>
    </row>
    <row r="47" spans="1:2">
      <c r="A47">
        <v>140</v>
      </c>
    </row>
    <row r="48" spans="1:2">
      <c r="A48">
        <v>190</v>
      </c>
    </row>
    <row r="49" spans="1:1">
      <c r="A49">
        <v>375</v>
      </c>
    </row>
    <row r="50" spans="1:1">
      <c r="A50">
        <v>0</v>
      </c>
    </row>
    <row r="51" spans="1:1">
      <c r="A51">
        <v>6</v>
      </c>
    </row>
    <row r="52" spans="1:1">
      <c r="A52">
        <v>8</v>
      </c>
    </row>
    <row r="53" spans="1:1">
      <c r="A53">
        <v>2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1">
      <c r="A65">
        <v>6</v>
      </c>
    </row>
    <row r="66" spans="1:1">
      <c r="A66">
        <v>5</v>
      </c>
    </row>
    <row r="67" spans="1:1">
      <c r="A67">
        <v>0</v>
      </c>
    </row>
    <row r="68" spans="1:1">
      <c r="A68">
        <v>10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6</v>
      </c>
    </row>
    <row r="78" spans="1:1">
      <c r="A78">
        <v>12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1</v>
      </c>
    </row>
    <row r="83" spans="1:2">
      <c r="A83">
        <v>1280</v>
      </c>
    </row>
    <row r="84" spans="1:2">
      <c r="A84">
        <v>0</v>
      </c>
    </row>
    <row r="85" spans="1:2">
      <c r="A85">
        <v>80</v>
      </c>
    </row>
    <row r="86" spans="1:2">
      <c r="A86">
        <v>6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-10</v>
      </c>
    </row>
    <row r="92" spans="1:2">
      <c r="A92">
        <v>5</v>
      </c>
    </row>
    <row r="93" spans="1:2">
      <c r="A93">
        <v>0</v>
      </c>
    </row>
    <row r="94" spans="1:2">
      <c r="A94">
        <v>500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123</v>
      </c>
    </row>
    <row r="104" spans="1:1">
      <c r="A104">
        <v>128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1622</v>
      </c>
    </row>
    <row r="109" spans="1:1">
      <c r="A109">
        <v>1275</v>
      </c>
    </row>
    <row r="110" spans="1:1">
      <c r="A110">
        <v>676</v>
      </c>
    </row>
    <row r="111" spans="1:1">
      <c r="A111">
        <v>1659</v>
      </c>
    </row>
    <row r="112" spans="1:1">
      <c r="A112">
        <v>1309</v>
      </c>
    </row>
    <row r="113" spans="1:2">
      <c r="A113">
        <v>693</v>
      </c>
    </row>
    <row r="114" spans="1:2">
      <c r="A114">
        <v>37</v>
      </c>
    </row>
    <row r="115" spans="1:2">
      <c r="A115">
        <v>33</v>
      </c>
    </row>
    <row r="116" spans="1:2">
      <c r="A116">
        <v>17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887</v>
      </c>
    </row>
    <row r="122" spans="1:2">
      <c r="A122">
        <v>113</v>
      </c>
    </row>
    <row r="123" spans="1:2">
      <c r="A123">
        <v>622</v>
      </c>
    </row>
    <row r="124" spans="1:2">
      <c r="A124">
        <v>772</v>
      </c>
    </row>
    <row r="125" spans="1:2">
      <c r="A125">
        <v>78</v>
      </c>
    </row>
    <row r="126" spans="1:2">
      <c r="A126">
        <v>425</v>
      </c>
    </row>
    <row r="127" spans="1:2">
      <c r="A127">
        <v>375</v>
      </c>
    </row>
    <row r="128" spans="1:2">
      <c r="A128">
        <v>54</v>
      </c>
    </row>
    <row r="129" spans="1:1">
      <c r="A129">
        <v>247</v>
      </c>
    </row>
    <row r="130" spans="1:1">
      <c r="A130">
        <v>999</v>
      </c>
    </row>
    <row r="131" spans="1:1">
      <c r="A131">
        <v>848</v>
      </c>
    </row>
    <row r="132" spans="1:1">
      <c r="A132">
        <v>67</v>
      </c>
    </row>
    <row r="133" spans="1:1">
      <c r="A133">
        <v>617</v>
      </c>
    </row>
    <row r="134" spans="1:1">
      <c r="A134">
        <v>540</v>
      </c>
    </row>
    <row r="135" spans="1:1">
      <c r="A135">
        <v>35</v>
      </c>
    </row>
    <row r="136" spans="1:1">
      <c r="A136">
        <v>388</v>
      </c>
    </row>
    <row r="137" spans="1:1">
      <c r="A137">
        <v>362</v>
      </c>
    </row>
    <row r="138" spans="1:1">
      <c r="A138">
        <v>35</v>
      </c>
    </row>
    <row r="139" spans="1:1">
      <c r="A139">
        <v>261</v>
      </c>
    </row>
    <row r="140" spans="1:1">
      <c r="A140">
        <v>999</v>
      </c>
    </row>
    <row r="141" spans="1:1">
      <c r="A141">
        <v>881</v>
      </c>
    </row>
    <row r="142" spans="1:1">
      <c r="A142">
        <v>96</v>
      </c>
    </row>
    <row r="143" spans="1:1">
      <c r="A143">
        <v>617</v>
      </c>
    </row>
    <row r="144" spans="1:1">
      <c r="A144">
        <v>557</v>
      </c>
    </row>
    <row r="145" spans="1:1">
      <c r="A145">
        <v>77</v>
      </c>
    </row>
    <row r="146" spans="1:1">
      <c r="A146">
        <v>388</v>
      </c>
    </row>
    <row r="147" spans="1:1">
      <c r="A147">
        <v>362</v>
      </c>
    </row>
    <row r="148" spans="1:1">
      <c r="A148">
        <v>54</v>
      </c>
    </row>
    <row r="149" spans="1:1">
      <c r="A149">
        <v>247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6</v>
      </c>
    </row>
    <row r="162" spans="1:1">
      <c r="A162">
        <v>17</v>
      </c>
    </row>
    <row r="163" spans="1:1">
      <c r="A163">
        <v>5</v>
      </c>
    </row>
    <row r="164" spans="1:1">
      <c r="A164">
        <v>215</v>
      </c>
    </row>
    <row r="165" spans="1:1">
      <c r="A165">
        <v>1</v>
      </c>
    </row>
    <row r="166" spans="1:1">
      <c r="A166">
        <v>47</v>
      </c>
    </row>
    <row r="167" spans="1:1">
      <c r="A167">
        <v>13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36</v>
      </c>
    </row>
    <row r="172" spans="1:1">
      <c r="A172">
        <v>31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32</v>
      </c>
    </row>
    <row r="193" spans="1:1">
      <c r="A193">
        <v>0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101000</v>
      </c>
    </row>
    <row r="202" spans="1:1">
      <c r="A202">
        <v>53870</v>
      </c>
    </row>
    <row r="203" spans="1:1">
      <c r="A203">
        <v>27935</v>
      </c>
    </row>
    <row r="204" spans="1:1">
      <c r="A204">
        <v>113890</v>
      </c>
    </row>
    <row r="205" spans="1:1">
      <c r="A205">
        <v>17811</v>
      </c>
    </row>
    <row r="206" spans="1:1">
      <c r="A206">
        <v>11060</v>
      </c>
    </row>
    <row r="207" spans="1:1">
      <c r="A207">
        <v>65000</v>
      </c>
    </row>
    <row r="208" spans="1:1">
      <c r="A208">
        <v>12000</v>
      </c>
    </row>
    <row r="209" spans="1:1">
      <c r="A209">
        <v>30500</v>
      </c>
    </row>
    <row r="210" spans="1:1">
      <c r="A210">
        <v>15300</v>
      </c>
    </row>
    <row r="211" spans="1:1">
      <c r="A211">
        <v>9780</v>
      </c>
    </row>
    <row r="212" spans="1:1">
      <c r="A212">
        <v>7500</v>
      </c>
    </row>
    <row r="213" spans="1:1">
      <c r="A213">
        <v>3279</v>
      </c>
    </row>
    <row r="214" spans="1:1">
      <c r="A214">
        <v>2297</v>
      </c>
    </row>
    <row r="215" spans="1:1">
      <c r="A215">
        <v>80000</v>
      </c>
    </row>
    <row r="216" spans="1:1">
      <c r="A216">
        <v>11362</v>
      </c>
    </row>
    <row r="217" spans="1:1">
      <c r="A217">
        <v>562584</v>
      </c>
    </row>
    <row r="218" spans="1:1">
      <c r="A218">
        <v>1834206</v>
      </c>
    </row>
    <row r="219" spans="1:1">
      <c r="A219">
        <v>241</v>
      </c>
    </row>
    <row r="220" spans="1:1">
      <c r="A220">
        <v>9188</v>
      </c>
    </row>
    <row r="221" spans="1:1">
      <c r="A221">
        <v>1834206</v>
      </c>
    </row>
    <row r="222" spans="1:1">
      <c r="A222">
        <v>0</v>
      </c>
    </row>
    <row r="223" spans="1:1">
      <c r="A223">
        <v>1110564</v>
      </c>
    </row>
    <row r="224" spans="1:1">
      <c r="A224">
        <v>0</v>
      </c>
    </row>
    <row r="225" spans="1:1">
      <c r="A225">
        <v>625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10439</v>
      </c>
    </row>
    <row r="230" spans="1:1">
      <c r="A230">
        <v>200000</v>
      </c>
    </row>
    <row r="231" spans="1:1">
      <c r="A231">
        <v>0</v>
      </c>
    </row>
    <row r="232" spans="1:1">
      <c r="A232">
        <v>0</v>
      </c>
    </row>
    <row r="233" spans="1:1">
      <c r="A233">
        <v>513828</v>
      </c>
    </row>
    <row r="234" spans="1:1">
      <c r="A234">
        <v>1433047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756000</v>
      </c>
    </row>
    <row r="239" spans="1:1">
      <c r="A239">
        <v>1419000</v>
      </c>
    </row>
    <row r="240" spans="1:1">
      <c r="A240">
        <v>535574</v>
      </c>
    </row>
    <row r="241" spans="1:1">
      <c r="A241">
        <v>1781184</v>
      </c>
    </row>
    <row r="242" spans="1:1">
      <c r="A242">
        <v>479579</v>
      </c>
    </row>
    <row r="243" spans="1:1">
      <c r="A243">
        <v>0</v>
      </c>
    </row>
    <row r="244" spans="1:1">
      <c r="A244">
        <v>34518</v>
      </c>
    </row>
    <row r="245" spans="1:1">
      <c r="A245">
        <v>88745</v>
      </c>
    </row>
    <row r="246" spans="1:1">
      <c r="A246">
        <v>218351</v>
      </c>
    </row>
    <row r="247" spans="1:1">
      <c r="A247">
        <v>185984</v>
      </c>
    </row>
    <row r="248" spans="1:1">
      <c r="A248">
        <v>3661</v>
      </c>
    </row>
    <row r="249" spans="1:1">
      <c r="A249">
        <v>33350</v>
      </c>
    </row>
    <row r="250" spans="1:1">
      <c r="A250">
        <v>207139</v>
      </c>
    </row>
    <row r="251" spans="1:1">
      <c r="A251">
        <v>837049</v>
      </c>
    </row>
    <row r="252" spans="1:1">
      <c r="A252">
        <v>944135</v>
      </c>
    </row>
    <row r="253" spans="1:1">
      <c r="A253">
        <v>0</v>
      </c>
    </row>
    <row r="254" spans="1:1">
      <c r="A254">
        <v>37748</v>
      </c>
    </row>
    <row r="255" spans="1:1">
      <c r="A255">
        <v>0</v>
      </c>
    </row>
    <row r="256" spans="1:1">
      <c r="A256">
        <v>344428</v>
      </c>
    </row>
    <row r="257" spans="1:1">
      <c r="A257">
        <v>880002</v>
      </c>
    </row>
    <row r="258" spans="1:1">
      <c r="A258">
        <v>999</v>
      </c>
    </row>
    <row r="259" spans="1:1">
      <c r="A259">
        <v>999</v>
      </c>
    </row>
    <row r="260" spans="1:1">
      <c r="A260">
        <v>375574</v>
      </c>
    </row>
    <row r="261" spans="1:1">
      <c r="A261">
        <v>50000</v>
      </c>
    </row>
    <row r="262" spans="1:1">
      <c r="A262">
        <v>257500</v>
      </c>
    </row>
    <row r="263" spans="1:1">
      <c r="A263">
        <v>1472198</v>
      </c>
    </row>
    <row r="264" spans="1:1">
      <c r="A264">
        <v>0</v>
      </c>
    </row>
    <row r="265" spans="1:1">
      <c r="A265">
        <v>72271</v>
      </c>
    </row>
    <row r="266" spans="1:1">
      <c r="A266">
        <v>0</v>
      </c>
    </row>
    <row r="267" spans="1:1">
      <c r="A267">
        <v>134868</v>
      </c>
    </row>
    <row r="268" spans="1:1">
      <c r="A268">
        <v>775600</v>
      </c>
    </row>
    <row r="269" spans="1:1">
      <c r="A269">
        <v>1946875</v>
      </c>
    </row>
    <row r="270" spans="1:1">
      <c r="A270">
        <v>500000</v>
      </c>
    </row>
    <row r="271" spans="1:1">
      <c r="A271">
        <v>0</v>
      </c>
    </row>
    <row r="272" spans="1:1">
      <c r="A272">
        <v>199749</v>
      </c>
    </row>
    <row r="273" spans="1:1">
      <c r="A273">
        <v>0</v>
      </c>
    </row>
    <row r="274" spans="1:1">
      <c r="A274">
        <v>0</v>
      </c>
    </row>
    <row r="275" spans="1:1">
      <c r="A275">
        <v>3990000</v>
      </c>
    </row>
    <row r="276" spans="1:1">
      <c r="A276">
        <v>0</v>
      </c>
    </row>
    <row r="277" spans="1:1">
      <c r="A277">
        <v>4509563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515</v>
      </c>
    </row>
    <row r="285" spans="1:1">
      <c r="A285">
        <v>150</v>
      </c>
    </row>
    <row r="286" spans="1:1">
      <c r="A286">
        <v>230</v>
      </c>
    </row>
    <row r="287" spans="1:1">
      <c r="A287">
        <v>12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30</v>
      </c>
    </row>
    <row r="303" spans="1:1">
      <c r="A303">
        <v>4890</v>
      </c>
    </row>
    <row r="304" spans="1:1">
      <c r="A304" t="s">
        <v>350</v>
      </c>
    </row>
    <row r="305" spans="1:1">
      <c r="A305">
        <v>12672</v>
      </c>
    </row>
    <row r="306" spans="1:1">
      <c r="A306">
        <v>325</v>
      </c>
    </row>
    <row r="307" spans="1:1">
      <c r="A307">
        <v>12347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8535</v>
      </c>
    </row>
    <row r="312" spans="1:1">
      <c r="A312">
        <v>349</v>
      </c>
    </row>
    <row r="313" spans="1:1">
      <c r="A313">
        <v>0</v>
      </c>
    </row>
    <row r="314" spans="1:1">
      <c r="A314">
        <v>0</v>
      </c>
    </row>
    <row r="315" spans="1:1">
      <c r="A315">
        <v>6356</v>
      </c>
    </row>
    <row r="316" spans="1:1">
      <c r="A316">
        <v>2528</v>
      </c>
    </row>
    <row r="317" spans="1:1">
      <c r="A317">
        <v>0</v>
      </c>
    </row>
    <row r="318" spans="1:1">
      <c r="A318">
        <v>6</v>
      </c>
    </row>
    <row r="319" spans="1:1">
      <c r="A319">
        <v>19246</v>
      </c>
    </row>
    <row r="320" spans="1:1">
      <c r="A320">
        <v>996</v>
      </c>
    </row>
    <row r="321" spans="1:1">
      <c r="A321">
        <v>4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90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101000</v>
      </c>
    </row>
    <row r="423" spans="1:1">
      <c r="A423">
        <v>65000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353</v>
      </c>
    </row>
    <row r="427" spans="1:1">
      <c r="A427" s="134" t="s">
        <v>353</v>
      </c>
    </row>
    <row r="428" spans="1:1">
      <c r="A428">
        <v>2</v>
      </c>
    </row>
    <row r="429" spans="1:1">
      <c r="A429">
        <v>120000</v>
      </c>
    </row>
    <row r="430" spans="1:1">
      <c r="A430">
        <v>0</v>
      </c>
    </row>
    <row r="431" spans="1:1">
      <c r="A431" s="134" t="s">
        <v>353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336000</v>
      </c>
    </row>
    <row r="437" spans="1:1">
      <c r="A437">
        <v>165000</v>
      </c>
    </row>
    <row r="438" spans="1:1">
      <c r="A438" s="134" t="s">
        <v>353</v>
      </c>
    </row>
    <row r="439" spans="1:1">
      <c r="A439" s="134" t="s">
        <v>354</v>
      </c>
    </row>
    <row r="440" spans="1:1">
      <c r="A440" s="134" t="s">
        <v>353</v>
      </c>
    </row>
    <row r="441" spans="1:1">
      <c r="A441" s="134" t="s">
        <v>354</v>
      </c>
    </row>
    <row r="442" spans="1:1">
      <c r="A442">
        <v>4</v>
      </c>
    </row>
    <row r="443" spans="1:1">
      <c r="A443">
        <v>223000</v>
      </c>
    </row>
    <row r="444" spans="1:1">
      <c r="A444">
        <v>60000</v>
      </c>
    </row>
    <row r="445" spans="1:1">
      <c r="A445" s="134" t="s">
        <v>354</v>
      </c>
    </row>
    <row r="446" spans="1:1">
      <c r="A446" s="134" t="s">
        <v>354</v>
      </c>
    </row>
    <row r="447" spans="1:1">
      <c r="A447" s="134" t="s">
        <v>354</v>
      </c>
    </row>
    <row r="448" spans="1:1">
      <c r="A448" s="134" t="s">
        <v>354</v>
      </c>
    </row>
    <row r="449" spans="1:1">
      <c r="A449">
        <v>5</v>
      </c>
    </row>
    <row r="450" spans="1:1">
      <c r="A450">
        <v>114000</v>
      </c>
    </row>
    <row r="451" spans="1:1">
      <c r="A451">
        <v>60000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353</v>
      </c>
    </row>
    <row r="455" spans="1:1">
      <c r="A455" s="134" t="s">
        <v>354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352</v>
      </c>
    </row>
    <row r="460" spans="1:1">
      <c r="A460" s="134" t="s">
        <v>352</v>
      </c>
    </row>
    <row r="461" spans="1:1">
      <c r="A461" s="134" t="s">
        <v>355</v>
      </c>
    </row>
    <row r="462" spans="1:1">
      <c r="A462" s="134" t="s">
        <v>353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352</v>
      </c>
    </row>
    <row r="467" spans="1:1">
      <c r="A467" s="134" t="s">
        <v>352</v>
      </c>
    </row>
    <row r="468" spans="1:1">
      <c r="A468" s="134" t="s">
        <v>355</v>
      </c>
    </row>
    <row r="469" spans="1:1">
      <c r="A469" s="134" t="s">
        <v>353</v>
      </c>
    </row>
    <row r="470" spans="1:1">
      <c r="A470">
        <v>8</v>
      </c>
    </row>
    <row r="471" spans="1:1">
      <c r="A471">
        <v>260000</v>
      </c>
    </row>
    <row r="472" spans="1:1">
      <c r="A472">
        <v>15000</v>
      </c>
    </row>
    <row r="473" spans="1:1">
      <c r="A473" s="134" t="s">
        <v>352</v>
      </c>
    </row>
    <row r="474" spans="1:1">
      <c r="A474" s="134" t="s">
        <v>353</v>
      </c>
    </row>
    <row r="475" spans="1:1">
      <c r="A475" s="134" t="s">
        <v>352</v>
      </c>
    </row>
    <row r="476" spans="1:1">
      <c r="A476" s="134" t="s">
        <v>354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10900</v>
      </c>
    </row>
    <row r="523" spans="1:1">
      <c r="A523">
        <v>4349100</v>
      </c>
    </row>
    <row r="524" spans="1:1">
      <c r="A524">
        <v>5</v>
      </c>
    </row>
    <row r="525" spans="1:1">
      <c r="A525">
        <v>4720242</v>
      </c>
    </row>
    <row r="526" spans="1:1">
      <c r="A526">
        <v>360</v>
      </c>
    </row>
    <row r="527" spans="1:1">
      <c r="A527">
        <v>385</v>
      </c>
    </row>
    <row r="528" spans="1:1">
      <c r="A528">
        <v>410</v>
      </c>
    </row>
    <row r="529" spans="1:1">
      <c r="A529">
        <v>550</v>
      </c>
    </row>
    <row r="530" spans="1:1">
      <c r="A530">
        <v>590</v>
      </c>
    </row>
    <row r="531" spans="1:1">
      <c r="A531">
        <v>650</v>
      </c>
    </row>
    <row r="532" spans="1:1">
      <c r="A532">
        <v>765</v>
      </c>
    </row>
    <row r="533" spans="1:1">
      <c r="A533">
        <v>825</v>
      </c>
    </row>
    <row r="534" spans="1:1">
      <c r="A534">
        <v>915</v>
      </c>
    </row>
    <row r="535" spans="1:1">
      <c r="A535">
        <v>70</v>
      </c>
    </row>
    <row r="536" spans="1:1">
      <c r="A536">
        <v>1280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11790</v>
      </c>
    </row>
    <row r="543" spans="1:1">
      <c r="A543">
        <v>4716000</v>
      </c>
    </row>
    <row r="544" spans="1:1">
      <c r="A544">
        <v>5</v>
      </c>
    </row>
    <row r="545" spans="1:2">
      <c r="A545">
        <v>4916249</v>
      </c>
    </row>
    <row r="546" spans="1:2">
      <c r="A546">
        <v>332</v>
      </c>
    </row>
    <row r="547" spans="1:2">
      <c r="A547">
        <v>342</v>
      </c>
    </row>
    <row r="548" spans="1:2">
      <c r="A548">
        <v>377</v>
      </c>
    </row>
    <row r="549" spans="1:2">
      <c r="A549">
        <v>503</v>
      </c>
    </row>
    <row r="550" spans="1:2">
      <c r="A550">
        <v>503</v>
      </c>
    </row>
    <row r="551" spans="1:2">
      <c r="A551">
        <v>590</v>
      </c>
    </row>
    <row r="552" spans="1:2">
      <c r="A552">
        <v>720</v>
      </c>
    </row>
    <row r="553" spans="1:2">
      <c r="A553">
        <v>736</v>
      </c>
      <c r="B553"/>
    </row>
    <row r="554" spans="1:2">
      <c r="A554">
        <v>849</v>
      </c>
      <c r="B554"/>
    </row>
    <row r="555" spans="1:2">
      <c r="A555">
        <v>86</v>
      </c>
      <c r="B555"/>
    </row>
    <row r="556" spans="1:2">
      <c r="A556">
        <v>1300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4580</v>
      </c>
    </row>
    <row r="563" spans="1:1">
      <c r="A563">
        <v>1832000</v>
      </c>
    </row>
    <row r="564" spans="1:1">
      <c r="A564">
        <v>0</v>
      </c>
    </row>
    <row r="565" spans="1:1">
      <c r="A565">
        <v>1832000</v>
      </c>
    </row>
    <row r="566" spans="1:1">
      <c r="A566">
        <v>345</v>
      </c>
    </row>
    <row r="567" spans="1:1">
      <c r="A567">
        <v>360</v>
      </c>
    </row>
    <row r="568" spans="1:1">
      <c r="A568">
        <v>360</v>
      </c>
    </row>
    <row r="569" spans="1:1">
      <c r="A569">
        <v>540</v>
      </c>
    </row>
    <row r="570" spans="1:1">
      <c r="A570">
        <v>560</v>
      </c>
    </row>
    <row r="571" spans="1:1">
      <c r="A571">
        <v>575</v>
      </c>
    </row>
    <row r="572" spans="1:1">
      <c r="A572">
        <v>840</v>
      </c>
    </row>
    <row r="573" spans="1:1">
      <c r="A573">
        <v>860</v>
      </c>
    </row>
    <row r="574" spans="1:1">
      <c r="A574">
        <v>835</v>
      </c>
    </row>
    <row r="575" spans="1:1">
      <c r="A575">
        <v>58</v>
      </c>
    </row>
    <row r="576" spans="1:1">
      <c r="A576">
        <v>1379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15016</v>
      </c>
    </row>
    <row r="583" spans="1:1">
      <c r="A583">
        <v>7267744</v>
      </c>
    </row>
    <row r="584" spans="1:1">
      <c r="A584">
        <v>9</v>
      </c>
    </row>
    <row r="585" spans="1:1">
      <c r="A585">
        <v>6703142</v>
      </c>
    </row>
    <row r="586" spans="1:1">
      <c r="A586">
        <v>355</v>
      </c>
    </row>
    <row r="587" spans="1:1">
      <c r="A587">
        <v>430</v>
      </c>
    </row>
    <row r="588" spans="1:1">
      <c r="A588">
        <v>395</v>
      </c>
    </row>
    <row r="589" spans="1:1">
      <c r="A589">
        <v>545</v>
      </c>
    </row>
    <row r="590" spans="1:1">
      <c r="A590">
        <v>620</v>
      </c>
    </row>
    <row r="591" spans="1:1">
      <c r="A591">
        <v>615</v>
      </c>
    </row>
    <row r="592" spans="1:1">
      <c r="A592">
        <v>940</v>
      </c>
    </row>
    <row r="593" spans="1:1">
      <c r="A593">
        <v>990</v>
      </c>
    </row>
    <row r="594" spans="1:1">
      <c r="A594">
        <v>940</v>
      </c>
    </row>
    <row r="595" spans="1:1">
      <c r="A595">
        <v>57</v>
      </c>
    </row>
    <row r="596" spans="1:1">
      <c r="A596">
        <v>1400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10438</v>
      </c>
    </row>
    <row r="603" spans="1:1">
      <c r="A603">
        <v>4175200</v>
      </c>
    </row>
    <row r="604" spans="1:1">
      <c r="A604">
        <v>2</v>
      </c>
    </row>
    <row r="605" spans="1:1">
      <c r="A605">
        <v>4255299</v>
      </c>
    </row>
    <row r="606" spans="1:1">
      <c r="A606">
        <v>340</v>
      </c>
    </row>
    <row r="607" spans="1:1">
      <c r="A607">
        <v>350</v>
      </c>
    </row>
    <row r="608" spans="1:1">
      <c r="A608">
        <v>390</v>
      </c>
    </row>
    <row r="609" spans="1:1">
      <c r="A609">
        <v>520</v>
      </c>
    </row>
    <row r="610" spans="1:1">
      <c r="A610">
        <v>500</v>
      </c>
    </row>
    <row r="611" spans="1:1">
      <c r="A611">
        <v>600</v>
      </c>
    </row>
    <row r="612" spans="1:1">
      <c r="A612">
        <v>725</v>
      </c>
    </row>
    <row r="613" spans="1:1">
      <c r="A613">
        <v>745</v>
      </c>
    </row>
    <row r="614" spans="1:1">
      <c r="A614">
        <v>865</v>
      </c>
    </row>
    <row r="615" spans="1:1">
      <c r="A615">
        <v>61</v>
      </c>
    </row>
    <row r="616" spans="1:1">
      <c r="A616">
        <v>1300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9171</v>
      </c>
    </row>
    <row r="623" spans="1:1">
      <c r="A623">
        <v>3668400</v>
      </c>
    </row>
    <row r="624" spans="1:1">
      <c r="A624">
        <v>0</v>
      </c>
    </row>
    <row r="625" spans="1:1">
      <c r="A625">
        <v>3668400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45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9281</v>
      </c>
    </row>
    <row r="643" spans="1:1">
      <c r="A643">
        <v>3712400</v>
      </c>
    </row>
    <row r="644" spans="1:1">
      <c r="A644">
        <v>0</v>
      </c>
    </row>
    <row r="645" spans="1:1">
      <c r="A645">
        <v>3712400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10574</v>
      </c>
    </row>
    <row r="663" spans="1:1">
      <c r="A663">
        <v>4652560</v>
      </c>
    </row>
    <row r="664" spans="1:1">
      <c r="A664">
        <v>0</v>
      </c>
    </row>
    <row r="665" spans="1:1">
      <c r="A665">
        <v>4250018</v>
      </c>
    </row>
    <row r="666" spans="1:1">
      <c r="A666">
        <v>345</v>
      </c>
    </row>
    <row r="667" spans="1:1">
      <c r="A667">
        <v>360</v>
      </c>
    </row>
    <row r="668" spans="1:1">
      <c r="A668">
        <v>395</v>
      </c>
    </row>
    <row r="669" spans="1:1">
      <c r="A669">
        <v>540</v>
      </c>
    </row>
    <row r="670" spans="1:1">
      <c r="A670">
        <v>530</v>
      </c>
    </row>
    <row r="671" spans="1:1">
      <c r="A671">
        <v>610</v>
      </c>
    </row>
    <row r="672" spans="1:1">
      <c r="A672">
        <v>790</v>
      </c>
    </row>
    <row r="673" spans="1:1">
      <c r="A673">
        <v>795</v>
      </c>
    </row>
    <row r="674" spans="1:1">
      <c r="A674">
        <v>870</v>
      </c>
    </row>
    <row r="675" spans="1:1">
      <c r="A675">
        <v>90</v>
      </c>
    </row>
    <row r="676" spans="1:1">
      <c r="A676">
        <v>1400</v>
      </c>
    </row>
    <row r="677" spans="1:1">
      <c r="A677">
        <v>14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1779698</v>
      </c>
    </row>
    <row r="703" spans="1:1">
      <c r="A703">
        <v>207139</v>
      </c>
    </row>
    <row r="704" spans="1:1">
      <c r="A704">
        <v>775600</v>
      </c>
    </row>
    <row r="705" spans="1:1">
      <c r="A705">
        <v>1946875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199749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3990000</v>
      </c>
    </row>
    <row r="715" spans="1:1">
      <c r="A715">
        <v>0</v>
      </c>
    </row>
    <row r="716" spans="1:1">
      <c r="A716">
        <v>519563</v>
      </c>
    </row>
    <row r="717" spans="1:1">
      <c r="A717">
        <v>4509563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2144533</v>
      </c>
    </row>
    <row r="723" spans="1:1">
      <c r="A723">
        <v>310218</v>
      </c>
    </row>
    <row r="724" spans="1:1">
      <c r="A724">
        <v>1343717</v>
      </c>
    </row>
    <row r="725" spans="1:1">
      <c r="A725">
        <v>1010775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266471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542772</v>
      </c>
    </row>
    <row r="737" spans="1:1">
      <c r="A737">
        <v>4542772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527274</v>
      </c>
    </row>
    <row r="744" spans="1:1">
      <c r="A744">
        <v>1213368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506817</v>
      </c>
    </row>
    <row r="750" spans="1:1">
      <c r="A750">
        <v>1806843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-2179478</v>
      </c>
    </row>
    <row r="757" spans="1:1">
      <c r="A757">
        <v>1820522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221545</v>
      </c>
    </row>
    <row r="764" spans="1:1">
      <c r="A764">
        <v>1844018</v>
      </c>
    </row>
    <row r="765" spans="1:1">
      <c r="A765">
        <v>3436583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384550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4840000</v>
      </c>
    </row>
    <row r="775" spans="1:1">
      <c r="A775">
        <v>335896</v>
      </c>
    </row>
    <row r="776" spans="1:1">
      <c r="A776">
        <v>1335240</v>
      </c>
    </row>
    <row r="777" spans="1:1">
      <c r="A777">
        <v>6511136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1514646</v>
      </c>
    </row>
    <row r="783" spans="1:1">
      <c r="A783">
        <v>912389</v>
      </c>
    </row>
    <row r="784" spans="1:1">
      <c r="A784">
        <v>977128</v>
      </c>
    </row>
    <row r="785" spans="1:1">
      <c r="A785">
        <v>1184574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465855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122882</v>
      </c>
    </row>
    <row r="797" spans="1:1">
      <c r="A797">
        <v>4122882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1243540</v>
      </c>
    </row>
    <row r="803" spans="1:1">
      <c r="A803">
        <v>70294</v>
      </c>
    </row>
    <row r="804" spans="1:1">
      <c r="A804">
        <v>620005</v>
      </c>
    </row>
    <row r="805" spans="1:1">
      <c r="A805">
        <v>2185390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303549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-184320</v>
      </c>
    </row>
    <row r="817" spans="1:1">
      <c r="A817">
        <v>3815680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1243540</v>
      </c>
    </row>
    <row r="823" spans="1:1">
      <c r="A823">
        <v>132688</v>
      </c>
    </row>
    <row r="824" spans="1:1">
      <c r="A824">
        <v>620959</v>
      </c>
    </row>
    <row r="825" spans="1:1">
      <c r="A825">
        <v>2172626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316779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-146966</v>
      </c>
    </row>
    <row r="837" spans="1:1">
      <c r="A837">
        <v>3853034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2170081</v>
      </c>
    </row>
    <row r="843" spans="1:1">
      <c r="A843">
        <v>834500</v>
      </c>
    </row>
    <row r="844" spans="1:1">
      <c r="A844">
        <v>1631810</v>
      </c>
    </row>
    <row r="845" spans="1:1">
      <c r="A845">
        <v>1550000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444411</v>
      </c>
    </row>
    <row r="850" spans="1:1">
      <c r="A850">
        <v>1405268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2040</v>
      </c>
    </row>
    <row r="856" spans="1:1">
      <c r="A856">
        <v>-65328</v>
      </c>
    </row>
    <row r="857" spans="1:1">
      <c r="A857">
        <v>4336712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2019-11-01T09:30:01Z</dcterms:modified>
</cp:coreProperties>
</file>