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F4B2A280-5C05-4061-BD63-431EDE1218D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47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L83" i="4" s="1"/>
  <c r="K82" i="4"/>
  <c r="J82" i="4"/>
  <c r="I82" i="4"/>
  <c r="H82" i="4"/>
  <c r="G82" i="4"/>
  <c r="F82" i="4"/>
  <c r="M81" i="4"/>
  <c r="M83" i="4" s="1"/>
  <c r="L81" i="4"/>
  <c r="K81" i="4"/>
  <c r="K83" i="4"/>
  <c r="J81" i="4"/>
  <c r="I81" i="4"/>
  <c r="H81" i="4"/>
  <c r="G81" i="4"/>
  <c r="F81" i="4"/>
  <c r="M80" i="4"/>
  <c r="L80" i="4"/>
  <c r="K80" i="4"/>
  <c r="J80" i="4"/>
  <c r="J83" i="4" s="1"/>
  <c r="I80" i="4"/>
  <c r="I83" i="4" s="1"/>
  <c r="H80" i="4"/>
  <c r="H83" i="4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L33" i="3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/>
  <c r="N26" i="2"/>
  <c r="N28" i="2"/>
  <c r="M26" i="2"/>
  <c r="M29" i="2"/>
  <c r="G25" i="2"/>
  <c r="N44" i="2" s="1"/>
  <c r="N45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X27" i="3"/>
  <c r="G17" i="4"/>
  <c r="R21" i="3" l="1"/>
  <c r="R30" i="3" s="1"/>
  <c r="G16" i="4"/>
  <c r="H16" i="4"/>
  <c r="I17" i="4"/>
  <c r="I16" i="4"/>
</calcChain>
</file>

<file path=xl/connections.xml><?xml version="1.0" encoding="utf-8"?>
<connections xmlns="http://schemas.openxmlformats.org/spreadsheetml/2006/main">
  <connection id="1" name="W247173" type="6" refreshedVersion="4" background="1" saveData="1">
    <textPr prompt="0" codePage="850" sourceFile="C:\2017_GMC\1etap_17C1\RUN_17C1\Wfiles\173\W24717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<sst xmlns="http://schemas.openxmlformats.org/spreadsheetml/2006/main" count="550" uniqueCount="405">
  <si>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</si>
  <si>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</si>
  <si>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</si>
  <si>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</si>
  <si>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</si>
  <si>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</si>
  <si>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</si>
  <si>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</si>
  <si>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</si>
  <si>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</si>
  <si>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</si>
  <si>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</si>
  <si>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</si>
  <si>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</si>
  <si>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</si>
  <si>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</si>
  <si>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</si>
  <si>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</si>
  <si>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</si>
  <si>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</si>
  <si>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</si>
  <si>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</si>
  <si>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</si>
  <si>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</si>
  <si>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</si>
  <si>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</si>
  <si>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</si>
  <si>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</si>
  <si>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</si>
  <si>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</si>
  <si>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</si>
  <si>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</si>
  <si>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</si>
  <si>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</si>
  <si>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</si>
  <si>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</si>
  <si>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</si>
  <si>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</si>
  <si>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</si>
  <si>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</si>
  <si>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</si>
  <si>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</si>
  <si>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</si>
  <si>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</si>
  <si>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</si>
  <si>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</si>
  <si>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</si>
  <si>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</si>
  <si>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</si>
  <si>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</si>
  <si>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</si>
  <si>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</si>
  <si>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</si>
  <si>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</si>
  <si>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</si>
  <si>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</si>
  <si>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</si>
  <si>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</si>
  <si>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</si>
  <si>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</si>
  <si>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</si>
  <si>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</si>
  <si>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</si>
  <si>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</si>
  <si>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</si>
  <si>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</si>
  <si>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</si>
  <si>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</si>
  <si>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</si>
  <si>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</si>
  <si>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</si>
  <si>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</si>
  <si>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</si>
  <si>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</si>
  <si>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</si>
  <si>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</si>
  <si>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</si>
  <si>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</si>
  <si>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</si>
  <si>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</si>
  <si>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</si>
  <si>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</si>
  <si>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</si>
  <si>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</si>
  <si>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</si>
  <si>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</si>
  <si>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</si>
  <si>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</si>
  <si>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</si>
  <si>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</si>
  <si>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</si>
  <si>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</si>
  <si>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</si>
  <si>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</si>
  <si>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</si>
  <si>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</si>
  <si>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</si>
  <si>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</si>
  <si>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</si>
  <si>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</si>
  <si>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</si>
  <si>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</si>
  <si>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</si>
  <si>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</si>
  <si>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</si>
  <si>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</si>
  <si>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</si>
  <si>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</si>
  <si>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</si>
  <si>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</si>
  <si>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</si>
  <si>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</si>
  <si>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</si>
  <si>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</si>
  <si>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</si>
  <si>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</si>
  <si>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</si>
  <si>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</si>
  <si>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</si>
  <si>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</si>
  <si>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</si>
  <si>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</si>
  <si>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</si>
  <si>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</si>
  <si>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</si>
  <si>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</si>
  <si>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</si>
  <si>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</si>
  <si>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</si>
  <si>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</si>
  <si>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</si>
  <si>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</si>
  <si>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</si>
  <si>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</si>
  <si>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</si>
  <si>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</si>
  <si>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</si>
  <si>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</si>
  <si>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</si>
  <si>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</si>
  <si>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</si>
  <si>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</si>
  <si>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</si>
  <si>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</si>
  <si>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</si>
  <si>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</si>
  <si>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</si>
  <si>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</si>
  <si>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</si>
  <si>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</si>
  <si>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</si>
  <si>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</si>
  <si>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</si>
  <si>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</si>
  <si>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</si>
  <si>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</si>
  <si>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</si>
  <si>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</si>
  <si>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</si>
  <si>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</si>
  <si>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</si>
  <si>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</si>
  <si>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</si>
  <si>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</si>
  <si>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</si>
  <si>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</si>
  <si>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</si>
  <si>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</si>
  <si>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</si>
  <si>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</si>
  <si>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</si>
  <si>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</si>
  <si>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</si>
  <si>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</si>
  <si>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</si>
  <si>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</si>
  <si>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</si>
  <si>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</si>
  <si>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</si>
  <si>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</si>
  <si>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</si>
  <si>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</si>
  <si>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</si>
  <si>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</si>
  <si>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</si>
  <si>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</si>
  <si>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</si>
  <si>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</si>
  <si>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</si>
  <si>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</si>
  <si>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</si>
  <si>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</si>
  <si>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</si>
  <si>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</si>
  <si>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</si>
  <si>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</si>
  <si>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</si>
  <si>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</si>
  <si>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</si>
  <si>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</si>
  <si>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</si>
  <si>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</si>
  <si>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</si>
  <si>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</si>
  <si>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</si>
  <si>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</si>
  <si>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</si>
  <si>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</si>
  <si>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</si>
  <si>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</si>
  <si>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</si>
  <si>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</si>
  <si>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</si>
  <si>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</si>
  <si>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</si>
  <si>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</si>
  <si>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</si>
  <si>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</si>
  <si>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</si>
  <si>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</si>
  <si>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</si>
  <si>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</si>
  <si>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</si>
  <si>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</si>
  <si>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</si>
  <si>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</si>
  <si>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</si>
  <si>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</si>
  <si>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</si>
  <si>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</si>
  <si>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</si>
  <si>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</si>
  <si>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</si>
  <si>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</si>
  <si>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</si>
  <si>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</si>
  <si>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</si>
  <si>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</si>
  <si>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</si>
  <si>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</si>
  <si>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</si>
  <si>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</si>
  <si>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</si>
  <si>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</si>
  <si>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</si>
  <si>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</si>
  <si>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</si>
  <si>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</si>
  <si>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</si>
  <si>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</si>
  <si>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</si>
  <si>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</si>
  <si>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</si>
  <si>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</si>
  <si>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</si>
  <si>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</si>
  <si>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</si>
  <si>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</si>
  <si>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</si>
  <si>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</si>
  <si>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</si>
  <si>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</si>
  <si>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</si>
  <si>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</si>
  <si>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</si>
  <si>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</si>
  <si>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</si>
  <si>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</si>
  <si>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</si>
  <si>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</si>
  <si>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</si>
  <si>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</si>
  <si>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</si>
  <si>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</si>
  <si>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</si>
  <si>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</si>
  <si>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</si>
  <si>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</si>
  <si>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</si>
  <si>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</si>
  <si>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</si>
  <si>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</si>
  <si>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</si>
  <si>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</si>
  <si>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</si>
  <si>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</si>
  <si>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</si>
  <si>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</si>
  <si>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</si>
  <si>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</si>
  <si>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</si>
  <si>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</si>
  <si>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</si>
  <si>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</si>
  <si>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</si>
  <si>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</si>
  <si>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</si>
  <si>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</si>
  <si>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</si>
  <si>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</si>
  <si>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</si>
  <si>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</si>
  <si>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</si>
  <si>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</si>
  <si>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</si>
  <si>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</si>
  <si>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</si>
  <si>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</si>
  <si>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</si>
  <si>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</si>
  <si>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</si>
  <si>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</si>
  <si>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</si>
  <si>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</si>
  <si>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</si>
  <si>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</si>
  <si>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</si>
  <si>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</si>
  <si>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</si>
  <si>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</si>
  <si>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</si>
  <si>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</si>
  <si>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</si>
  <si>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</si>
  <si>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</si>
  <si>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</si>
  <si>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</si>
  <si>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</si>
  <si>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</si>
  <si>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</si>
  <si>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</si>
  <si>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</si>
  <si>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</si>
  <si>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</si>
  <si>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</si>
  <si>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</si>
  <si>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</si>
  <si>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</si>
  <si>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</si>
  <si>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</si>
  <si>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</si>
  <si>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</si>
  <si>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</si>
  <si>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</si>
  <si>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2.40</t>
  </si>
  <si>
    <t xml:space="preserve">   2.33</t>
  </si>
  <si>
    <t xml:space="preserve">   1.73</t>
  </si>
  <si>
    <t>None</t>
  </si>
  <si>
    <t>Minor</t>
  </si>
  <si>
    <t xml:space="preserve"> 93.3</t>
  </si>
  <si>
    <t xml:space="preserve">  4.8</t>
  </si>
  <si>
    <t xml:space="preserve">  1.4</t>
  </si>
  <si>
    <t xml:space="preserve">  3.5</t>
  </si>
  <si>
    <t xml:space="preserve">  5.3</t>
  </si>
  <si>
    <t xml:space="preserve">  2.1</t>
  </si>
  <si>
    <t xml:space="preserve">  4.2</t>
  </si>
  <si>
    <t xml:space="preserve">  6.5</t>
  </si>
  <si>
    <t xml:space="preserve">  3.0</t>
  </si>
  <si>
    <t xml:space="preserve">  6.9</t>
  </si>
  <si>
    <t xml:space="preserve">  1.2</t>
  </si>
  <si>
    <t xml:space="preserve">  3.1</t>
  </si>
  <si>
    <t xml:space="preserve">  1.9</t>
  </si>
  <si>
    <t xml:space="preserve">  3.4</t>
  </si>
  <si>
    <t xml:space="preserve">  2.8</t>
  </si>
  <si>
    <t xml:space="preserve">  5.2</t>
  </si>
  <si>
    <t xml:space="preserve">  4.1</t>
  </si>
  <si>
    <t xml:space="preserve">  0.8</t>
  </si>
  <si>
    <t xml:space="preserve">  6.0</t>
  </si>
  <si>
    <t xml:space="preserve">  1.8</t>
  </si>
  <si>
    <t xml:space="preserve">  3.6</t>
  </si>
  <si>
    <t xml:space="preserve">  7.6</t>
  </si>
  <si>
    <t xml:space="preserve">  2.3</t>
  </si>
  <si>
    <t xml:space="preserve">  5.5</t>
  </si>
  <si>
    <t xml:space="preserve">  0.9</t>
  </si>
  <si>
    <t xml:space="preserve">  4.0</t>
  </si>
  <si>
    <t xml:space="preserve">  4.9</t>
  </si>
  <si>
    <t xml:space="preserve">  4.5</t>
  </si>
  <si>
    <t xml:space="preserve">  7.2</t>
  </si>
  <si>
    <t xml:space="preserve">  2.6</t>
  </si>
  <si>
    <t xml:space="preserve">  6.8</t>
  </si>
  <si>
    <t xml:space="preserve">  0.6</t>
  </si>
  <si>
    <t xml:space="preserve">  5.8</t>
  </si>
  <si>
    <t xml:space="preserve">  8.1</t>
  </si>
  <si>
    <t xml:space="preserve">  2.5</t>
  </si>
  <si>
    <t xml:space="preserve">  5.0</t>
  </si>
  <si>
    <t xml:space="preserve">  5.7</t>
  </si>
  <si>
    <t xml:space="preserve">  1.0</t>
  </si>
  <si>
    <t xml:space="preserve">  4.7</t>
  </si>
  <si>
    <t xml:space="preserve">  6.1</t>
  </si>
  <si>
    <t xml:space="preserve">  1.6</t>
  </si>
  <si>
    <t xml:space="preserve">  8.0</t>
  </si>
  <si>
    <t xml:space="preserve">  2.4</t>
  </si>
  <si>
    <t xml:space="preserve">  7.4</t>
  </si>
  <si>
    <t xml:space="preserve">    *</t>
  </si>
  <si>
    <t xml:space="preserve">   **</t>
  </si>
  <si>
    <t xml:space="preserve">  ***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</si>
  <si>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</si>
  <si>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</si>
  <si>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</si>
  <si>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</si>
  <si>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</si>
  <si>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</si>
  <si>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180115141805</t>
  </si>
  <si>
    <t>Kinga Szarkowska</t>
  </si>
  <si>
    <t>GPW/A RIKI TARA KUMA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</si>
</sst>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47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Kinga Szarkowska</v>
      </c>
      <c r="V3" s="2" t="s">
        <v>284</v>
      </c>
      <c r="W3" s="3" t="str">
        <f>W!A6</f>
        <v xml:space="preserve">  17C1</v>
      </c>
    </row>
    <row r="4" spans="2:25">
      <c r="B4" t="str">
        <f>W!A862</f>
        <v>GPW/A RIKI TARA KUMA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24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6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5</v>
      </c>
      <c r="G16" s="58"/>
      <c r="H16" s="57">
        <f>W!A16</f>
        <v>6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8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335</v>
      </c>
      <c r="G21" s="59">
        <f>W!B23</f>
        <v>0</v>
      </c>
      <c r="H21" s="57">
        <f>W!A26</f>
        <v>520</v>
      </c>
      <c r="I21" s="59">
        <f>W!B26</f>
        <v>0</v>
      </c>
      <c r="J21" s="57">
        <f>W!A29</f>
        <v>820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6</v>
      </c>
      <c r="Q21" s="75"/>
      <c r="R21" s="44"/>
      <c r="S21" s="28" t="s">
        <v>305</v>
      </c>
      <c r="T21" s="28"/>
      <c r="U21" s="28"/>
      <c r="V21" s="28"/>
      <c r="W21" s="41">
        <f>W!A78</f>
        <v>17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924</v>
      </c>
      <c r="G24" s="48">
        <f>W!B31</f>
        <v>0</v>
      </c>
      <c r="H24" s="63">
        <f>W!A34</f>
        <v>711</v>
      </c>
      <c r="I24" s="48">
        <f>W!B34</f>
        <v>0</v>
      </c>
      <c r="J24" s="63">
        <f>W!A37</f>
        <v>413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74</v>
      </c>
      <c r="G25" s="54">
        <f>W!B32</f>
        <v>0</v>
      </c>
      <c r="H25" s="44">
        <f>W!A35</f>
        <v>99</v>
      </c>
      <c r="I25" s="54">
        <f>W!B35</f>
        <v>0</v>
      </c>
      <c r="J25" s="44">
        <f>W!A38</f>
        <v>56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253</v>
      </c>
      <c r="G26" s="59">
        <f>W!B33</f>
        <v>0</v>
      </c>
      <c r="H26" s="57">
        <f>W!A36</f>
        <v>179</v>
      </c>
      <c r="I26" s="59">
        <f>W!B36</f>
        <v>0</v>
      </c>
      <c r="J26" s="41">
        <f>W!A39</f>
        <v>96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12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24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1251</v>
      </c>
      <c r="V6" s="188"/>
      <c r="W6" s="44">
        <f>W!A109</f>
        <v>989</v>
      </c>
      <c r="X6" s="28"/>
      <c r="Y6" s="53">
        <f>W!A110</f>
        <v>565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1290</v>
      </c>
      <c r="V7" s="188"/>
      <c r="W7" s="44">
        <f>W!A112</f>
        <v>1022</v>
      </c>
      <c r="X7" s="28"/>
      <c r="Y7" s="53">
        <f>W!A113</f>
        <v>584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33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924</v>
      </c>
      <c r="V12" s="188"/>
      <c r="W12" s="53">
        <f>W!A124</f>
        <v>711</v>
      </c>
      <c r="X12" s="28"/>
      <c r="Y12" s="53">
        <f>W!A127</f>
        <v>413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74</v>
      </c>
      <c r="V13" s="188"/>
      <c r="W13" s="53">
        <f>W!A125</f>
        <v>99</v>
      </c>
      <c r="X13" s="28"/>
      <c r="Y13" s="53">
        <f>W!A128</f>
        <v>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253</v>
      </c>
      <c r="V14" s="188"/>
      <c r="W14" s="53">
        <f>W!A126</f>
        <v>179</v>
      </c>
      <c r="X14" s="28"/>
      <c r="Y14" s="53">
        <f>W!A129</f>
        <v>96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256</v>
      </c>
      <c r="P17" s="190">
        <f>W!B307</f>
        <v>0</v>
      </c>
      <c r="R17" s="129"/>
      <c r="S17" s="19" t="s">
        <v>235</v>
      </c>
      <c r="T17" s="19"/>
      <c r="U17" s="53">
        <f>W!A131</f>
        <v>1116</v>
      </c>
      <c r="V17" s="188"/>
      <c r="W17" s="53">
        <f>W!A134</f>
        <v>661</v>
      </c>
      <c r="X17" s="28"/>
      <c r="Y17" s="53">
        <f>W!A137</f>
        <v>401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8445</v>
      </c>
      <c r="P18" s="24"/>
      <c r="R18" s="129"/>
      <c r="S18" s="101" t="s">
        <v>238</v>
      </c>
      <c r="T18" s="19"/>
      <c r="U18" s="53">
        <f>W!A132</f>
        <v>211</v>
      </c>
      <c r="V18" s="188"/>
      <c r="W18" s="53">
        <f>W!A135</f>
        <v>133</v>
      </c>
      <c r="X18" s="28"/>
      <c r="Y18" s="53">
        <f>W!A138</f>
        <v>76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626</v>
      </c>
      <c r="V19" s="188"/>
      <c r="W19" s="53">
        <f>W!A136</f>
        <v>376</v>
      </c>
      <c r="X19" s="28"/>
      <c r="Y19" s="53">
        <f>W!A139</f>
        <v>171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924</v>
      </c>
      <c r="V22" s="188"/>
      <c r="W22" s="53">
        <f>W!A144</f>
        <v>683</v>
      </c>
      <c r="X22" s="28"/>
      <c r="Y22" s="53">
        <f>W!A147</f>
        <v>407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74</v>
      </c>
      <c r="V23" s="188"/>
      <c r="W23" s="53">
        <f>W!A145</f>
        <v>129</v>
      </c>
      <c r="X23" s="28"/>
      <c r="Y23" s="53">
        <f>W!A148</f>
        <v>68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253</v>
      </c>
      <c r="V24" s="188"/>
      <c r="W24" s="53">
        <f>W!A146</f>
        <v>179</v>
      </c>
      <c r="X24" s="28"/>
      <c r="Y24" s="53">
        <f>W!A149</f>
        <v>101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4002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96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68</v>
      </c>
      <c r="V28" s="188"/>
      <c r="W28" s="53">
        <f>W!A155</f>
        <v>2</v>
      </c>
      <c r="X28" s="28"/>
      <c r="Y28" s="53">
        <f>W!A158</f>
        <v>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8000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28</v>
      </c>
      <c r="X31" s="28"/>
      <c r="Y31" s="53">
        <f>W!A167</f>
        <v>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5086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4634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1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9138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16.87764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52</v>
      </c>
      <c r="H45" s="24"/>
      <c r="I45" s="19"/>
      <c r="J45" s="129"/>
      <c r="K45" s="18" t="s">
        <v>281</v>
      </c>
      <c r="N45" s="201">
        <f>N43+N44</f>
        <v>21.62764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24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77000</v>
      </c>
      <c r="G8" s="171"/>
      <c r="H8" s="112"/>
      <c r="I8" s="112" t="s">
        <v>103</v>
      </c>
      <c r="J8" s="112"/>
      <c r="K8" s="112"/>
      <c r="L8" s="173">
        <f>W!A241</f>
        <v>1347977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26638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1331881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12818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136917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1044100</v>
      </c>
      <c r="S11" s="171"/>
      <c r="T11" s="112"/>
      <c r="U11" s="112" t="s">
        <v>116</v>
      </c>
      <c r="V11" s="112"/>
      <c r="W11" s="112"/>
      <c r="X11" s="173">
        <f>W!A223</f>
        <v>1766213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17012</v>
      </c>
      <c r="G12" s="171"/>
      <c r="H12" s="112"/>
      <c r="I12" s="112" t="s">
        <v>118</v>
      </c>
      <c r="J12" s="112"/>
      <c r="K12" s="112"/>
      <c r="L12" s="173">
        <f>W!A244</f>
        <v>1428251</v>
      </c>
      <c r="M12" s="171"/>
      <c r="N12" s="112"/>
      <c r="O12" s="112" t="s">
        <v>119</v>
      </c>
      <c r="P12" s="112"/>
      <c r="Q12" s="112"/>
      <c r="R12" s="173">
        <f>SUM(R9:R11)</f>
        <v>1344100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73821</v>
      </c>
      <c r="M13" s="171"/>
      <c r="N13" s="112"/>
      <c r="S13" s="171"/>
      <c r="T13" s="112"/>
      <c r="U13" s="175" t="s">
        <v>123</v>
      </c>
      <c r="X13" s="174">
        <f>X9+X10-X11-X12</f>
        <v>-434332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42000</v>
      </c>
      <c r="G14" s="171"/>
      <c r="H14" s="112"/>
      <c r="I14" s="112" t="s">
        <v>125</v>
      </c>
      <c r="J14" s="112"/>
      <c r="K14" s="112"/>
      <c r="L14" s="173">
        <f>W!A246</f>
        <v>191367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17000</v>
      </c>
      <c r="G15" s="171"/>
      <c r="H15" s="112"/>
      <c r="I15" s="112" t="s">
        <v>128</v>
      </c>
      <c r="J15" s="112"/>
      <c r="K15" s="112"/>
      <c r="L15" s="173">
        <f>W!A247</f>
        <v>125584</v>
      </c>
      <c r="M15" s="171"/>
      <c r="N15" s="112"/>
      <c r="O15" s="112" t="s">
        <v>129</v>
      </c>
      <c r="P15" s="112"/>
      <c r="Q15" s="112"/>
      <c r="R15" s="173">
        <f>W!A265</f>
        <v>8426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5000</v>
      </c>
      <c r="G16" s="171"/>
      <c r="H16" s="112"/>
      <c r="I16" s="112" t="s">
        <v>132</v>
      </c>
      <c r="J16" s="112"/>
      <c r="K16" s="112"/>
      <c r="L16" s="173">
        <f>W!A248</f>
        <v>2896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31400</v>
      </c>
      <c r="M17" s="171"/>
      <c r="N17" s="112"/>
      <c r="O17" s="112" t="s">
        <v>137</v>
      </c>
      <c r="P17" s="112"/>
      <c r="Q17" s="112"/>
      <c r="R17" s="173">
        <f>W!A267</f>
        <v>1050289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7956</v>
      </c>
      <c r="G18" s="171"/>
      <c r="H18" s="112"/>
      <c r="I18" s="118" t="s">
        <v>140</v>
      </c>
      <c r="J18" s="112"/>
      <c r="K18" s="112"/>
      <c r="L18" s="177">
        <f>W!A250</f>
        <v>1058715</v>
      </c>
      <c r="M18" s="171"/>
      <c r="N18" s="112"/>
      <c r="O18" s="112" t="s">
        <v>141</v>
      </c>
      <c r="P18" s="112"/>
      <c r="Q18" s="112"/>
      <c r="R18" s="173">
        <f>W!A268</f>
        <v>822401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923940</v>
      </c>
      <c r="M19" s="171"/>
      <c r="N19" s="112"/>
      <c r="O19" s="112" t="s">
        <v>145</v>
      </c>
      <c r="P19" s="112"/>
      <c r="Q19" s="112"/>
      <c r="R19" s="177">
        <f>W!A269</f>
        <v>1397548</v>
      </c>
      <c r="S19" s="171"/>
      <c r="T19" s="112"/>
      <c r="U19" s="175" t="s">
        <v>146</v>
      </c>
      <c r="X19" s="174">
        <f>X16+X17-X18</f>
        <v>2875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2818</v>
      </c>
      <c r="G20" s="171"/>
      <c r="H20" s="112"/>
      <c r="I20" s="112" t="s">
        <v>148</v>
      </c>
      <c r="J20" s="112"/>
      <c r="K20" s="112"/>
      <c r="L20" s="173">
        <f>W!A252</f>
        <v>424037</v>
      </c>
      <c r="M20" s="171"/>
      <c r="N20" s="112"/>
      <c r="O20" s="175" t="s">
        <v>149</v>
      </c>
      <c r="R20" s="180">
        <f>SUM(R15:R19)</f>
        <v>3278664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5250</v>
      </c>
      <c r="G21" s="171"/>
      <c r="H21" s="112"/>
      <c r="I21" s="112" t="s">
        <v>151</v>
      </c>
      <c r="J21" s="112"/>
      <c r="K21" s="112"/>
      <c r="L21" s="173">
        <f>W!A217</f>
        <v>462384</v>
      </c>
      <c r="M21" s="171"/>
      <c r="N21" s="112"/>
      <c r="O21" s="112" t="s">
        <v>152</v>
      </c>
      <c r="P21" s="112"/>
      <c r="Q21" s="112"/>
      <c r="R21" s="173">
        <f>R12+R20</f>
        <v>4622764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10865</v>
      </c>
      <c r="G23" s="171"/>
      <c r="H23" s="112"/>
      <c r="I23" s="112" t="s">
        <v>157</v>
      </c>
      <c r="J23" s="112"/>
      <c r="K23" s="112"/>
      <c r="L23" s="176">
        <f>W!A254</f>
        <v>26770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462384</v>
      </c>
      <c r="G24" s="171"/>
      <c r="H24" s="112"/>
      <c r="I24" s="175" t="s">
        <v>160</v>
      </c>
      <c r="L24" s="173">
        <f>L20-L21+L22-L23</f>
        <v>-65117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871091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-62242</v>
      </c>
      <c r="G27" s="171"/>
      <c r="H27" s="112"/>
      <c r="I27" s="175" t="s">
        <v>170</v>
      </c>
      <c r="J27" s="112"/>
      <c r="K27" s="112"/>
      <c r="L27" s="174">
        <f>L24+L25-L26</f>
        <v>-62242</v>
      </c>
      <c r="M27" s="171"/>
      <c r="N27" s="112"/>
      <c r="O27" s="118" t="s">
        <v>171</v>
      </c>
      <c r="P27" s="112"/>
      <c r="Q27" s="112"/>
      <c r="R27" s="173">
        <f>SUM(R24:R26)</f>
        <v>871091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-248327</v>
      </c>
      <c r="G29" s="171"/>
      <c r="H29" s="112"/>
      <c r="I29" s="112" t="s">
        <v>177</v>
      </c>
      <c r="J29" s="112"/>
      <c r="K29" s="112"/>
      <c r="L29" s="173">
        <f>W!A256</f>
        <v>-62242</v>
      </c>
      <c r="M29" s="171"/>
      <c r="N29" s="112"/>
      <c r="S29" s="171"/>
      <c r="U29" s="181" t="s">
        <v>178</v>
      </c>
      <c r="V29" s="112"/>
      <c r="W29" s="112"/>
      <c r="X29" s="174">
        <f>W!A233</f>
        <v>-431457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-1.5560499999999999</v>
      </c>
      <c r="M30" s="171"/>
      <c r="N30" s="112"/>
      <c r="O30" s="112" t="s">
        <v>180</v>
      </c>
      <c r="P30" s="112"/>
      <c r="Q30" s="112"/>
      <c r="R30" s="173">
        <f>R21-R27-R28</f>
        <v>3751673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1397548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-62242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548000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-248327</v>
      </c>
      <c r="M35" s="171"/>
      <c r="O35" s="112" t="s">
        <v>194</v>
      </c>
      <c r="P35" s="112"/>
      <c r="Q35" s="112"/>
      <c r="R35" s="177">
        <f>R36-R33-R34</f>
        <v>-248327</v>
      </c>
      <c r="S35" s="171"/>
      <c r="U35" s="112" t="s">
        <v>195</v>
      </c>
      <c r="V35" s="112"/>
      <c r="W35" s="112"/>
      <c r="X35" s="174">
        <f>W!A239</f>
        <v>1343000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3751673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24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96.37</v>
      </c>
      <c r="G35" s="138">
        <f>W!A542/100</f>
        <v>98.2</v>
      </c>
      <c r="H35" s="138">
        <f>W!A562/100</f>
        <v>98.2</v>
      </c>
      <c r="I35" s="138">
        <f>W!A582/100</f>
        <v>98.39</v>
      </c>
      <c r="J35" s="138">
        <f>W!A602/100</f>
        <v>94.55</v>
      </c>
      <c r="K35" s="138">
        <f>W!A622/100</f>
        <v>98.2</v>
      </c>
      <c r="L35" s="138">
        <f>W!A642/100</f>
        <v>94.56</v>
      </c>
      <c r="M35" s="138">
        <f>W!A662/100</f>
        <v>101.47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4143910</v>
      </c>
      <c r="G36" s="138">
        <f>W!A543</f>
        <v>3928000</v>
      </c>
      <c r="H36" s="138">
        <f>W!A563</f>
        <v>3928000</v>
      </c>
      <c r="I36" s="138">
        <f>W!A583</f>
        <v>3935600</v>
      </c>
      <c r="J36" s="138">
        <f>W!A603</f>
        <v>3782000</v>
      </c>
      <c r="K36" s="138">
        <f>W!A623</f>
        <v>3928000</v>
      </c>
      <c r="L36" s="138">
        <f>W!A643</f>
        <v>3782400</v>
      </c>
      <c r="M36" s="138">
        <f>W!A663</f>
        <v>4464680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3830018</v>
      </c>
      <c r="G39" s="138">
        <f>W!A545</f>
        <v>3928000</v>
      </c>
      <c r="H39" s="138">
        <f>W!A565</f>
        <v>3928000</v>
      </c>
      <c r="I39" s="138">
        <f>W!A585</f>
        <v>3935600</v>
      </c>
      <c r="J39" s="138">
        <f>W!A605</f>
        <v>3782000</v>
      </c>
      <c r="K39" s="138">
        <f>W!A625</f>
        <v>3928000</v>
      </c>
      <c r="L39" s="138">
        <f>W!A645</f>
        <v>3782400</v>
      </c>
      <c r="M39" s="138">
        <f>W!A665</f>
        <v>4046157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350</v>
      </c>
      <c r="K43" s="138">
        <f>W!A626</f>
        <v>325</v>
      </c>
      <c r="L43" s="138">
        <f>W!A646</f>
        <v>325</v>
      </c>
      <c r="M43" s="138">
        <f>W!A666</f>
        <v>320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324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360</v>
      </c>
      <c r="K44" s="138">
        <f>W!A627</f>
        <v>335</v>
      </c>
      <c r="L44" s="138">
        <f>W!A647</f>
        <v>325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364</v>
      </c>
      <c r="G45" s="138">
        <f>W!A548</f>
        <v>375</v>
      </c>
      <c r="H45" s="138">
        <f>W!A568</f>
        <v>375</v>
      </c>
      <c r="I45" s="138">
        <f>W!A588</f>
        <v>370</v>
      </c>
      <c r="J45" s="138">
        <f>W!A608</f>
        <v>410</v>
      </c>
      <c r="K45" s="138">
        <f>W!A628</f>
        <v>375</v>
      </c>
      <c r="L45" s="138">
        <f>W!A648</f>
        <v>335</v>
      </c>
      <c r="M45" s="138">
        <f>W!A668</f>
        <v>370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479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525</v>
      </c>
      <c r="K46" s="138">
        <f>W!A629</f>
        <v>490</v>
      </c>
      <c r="L46" s="138">
        <f>W!A649</f>
        <v>490</v>
      </c>
      <c r="M46" s="138">
        <f>W!A669</f>
        <v>485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479</v>
      </c>
      <c r="G47" s="138">
        <f>W!A550</f>
        <v>490</v>
      </c>
      <c r="H47" s="138">
        <f>W!A570</f>
        <v>490</v>
      </c>
      <c r="I47" s="138">
        <f>W!A590</f>
        <v>490</v>
      </c>
      <c r="J47" s="138">
        <f>W!A610</f>
        <v>525</v>
      </c>
      <c r="K47" s="138">
        <f>W!A630</f>
        <v>490</v>
      </c>
      <c r="L47" s="138">
        <f>W!A650</f>
        <v>490</v>
      </c>
      <c r="M47" s="138">
        <f>W!A670</f>
        <v>500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579</v>
      </c>
      <c r="G48" s="138">
        <f>W!A551</f>
        <v>590</v>
      </c>
      <c r="H48" s="138">
        <f>W!A571</f>
        <v>590</v>
      </c>
      <c r="I48" s="138">
        <f>W!A591</f>
        <v>585</v>
      </c>
      <c r="J48" s="138">
        <f>W!A611</f>
        <v>635</v>
      </c>
      <c r="K48" s="138">
        <f>W!A631</f>
        <v>590</v>
      </c>
      <c r="L48" s="138">
        <f>W!A651</f>
        <v>520</v>
      </c>
      <c r="M48" s="138">
        <f>W!A671</f>
        <v>585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689</v>
      </c>
      <c r="G49" s="138">
        <f>W!A552</f>
        <v>700</v>
      </c>
      <c r="H49" s="138">
        <f>W!A572</f>
        <v>700</v>
      </c>
      <c r="I49" s="138">
        <f>W!A592</f>
        <v>700</v>
      </c>
      <c r="J49" s="138">
        <f>W!A612</f>
        <v>730</v>
      </c>
      <c r="K49" s="138">
        <f>W!A632</f>
        <v>700</v>
      </c>
      <c r="L49" s="138">
        <f>W!A652</f>
        <v>700</v>
      </c>
      <c r="M49" s="138">
        <f>W!A672</f>
        <v>695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714</v>
      </c>
      <c r="G50" s="138">
        <f>W!A553</f>
        <v>725</v>
      </c>
      <c r="H50" s="138">
        <f>W!A573</f>
        <v>725</v>
      </c>
      <c r="I50" s="138">
        <f>W!A593</f>
        <v>725</v>
      </c>
      <c r="J50" s="138">
        <f>W!A613</f>
        <v>755</v>
      </c>
      <c r="K50" s="138">
        <f>W!A633</f>
        <v>725</v>
      </c>
      <c r="L50" s="138">
        <f>W!A653</f>
        <v>720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839</v>
      </c>
      <c r="G51" s="138">
        <f>W!A554</f>
        <v>850</v>
      </c>
      <c r="H51" s="138">
        <f>W!A574</f>
        <v>850</v>
      </c>
      <c r="I51" s="138">
        <f>W!A594</f>
        <v>845</v>
      </c>
      <c r="J51" s="138">
        <f>W!A614</f>
        <v>885</v>
      </c>
      <c r="K51" s="138">
        <f>W!A634</f>
        <v>850</v>
      </c>
      <c r="L51" s="138">
        <f>W!A654</f>
        <v>820</v>
      </c>
      <c r="M51" s="138">
        <f>W!A674</f>
        <v>845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1230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24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1661600</v>
      </c>
      <c r="G67" s="138">
        <f>W!A722</f>
        <v>1344100</v>
      </c>
      <c r="H67" s="138">
        <f>W!A742</f>
        <v>1344100</v>
      </c>
      <c r="I67" s="138">
        <f>W!A762</f>
        <v>1369100</v>
      </c>
      <c r="J67" s="138">
        <f>W!A782</f>
        <v>1344100</v>
      </c>
      <c r="K67" s="138">
        <f>W!A802</f>
        <v>1344100</v>
      </c>
      <c r="L67" s="138">
        <f>W!A822</f>
        <v>1344100</v>
      </c>
      <c r="M67" s="138">
        <f>W!A842</f>
        <v>1644100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923133</v>
      </c>
      <c r="G68" s="138">
        <f>W!A723</f>
        <v>48340</v>
      </c>
      <c r="H68" s="138">
        <f>W!A743</f>
        <v>48340</v>
      </c>
      <c r="I68" s="138">
        <f>W!A763</f>
        <v>369588</v>
      </c>
      <c r="J68" s="138">
        <f>W!A783</f>
        <v>823620</v>
      </c>
      <c r="K68" s="138">
        <f>W!A803</f>
        <v>48340</v>
      </c>
      <c r="L68" s="138">
        <f>W!A823</f>
        <v>1058715</v>
      </c>
      <c r="M68" s="138">
        <f>W!A843</f>
        <v>406566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803923</v>
      </c>
      <c r="G69" s="138">
        <f>W!A724</f>
        <v>781331</v>
      </c>
      <c r="H69" s="138">
        <f>W!A744</f>
        <v>781331</v>
      </c>
      <c r="I69" s="138">
        <f>W!A764</f>
        <v>807289</v>
      </c>
      <c r="J69" s="138">
        <f>W!A784</f>
        <v>771401</v>
      </c>
      <c r="K69" s="138">
        <f>W!A804</f>
        <v>781331</v>
      </c>
      <c r="L69" s="138">
        <f>W!A824</f>
        <v>822401</v>
      </c>
      <c r="M69" s="138">
        <f>W!A844</f>
        <v>896275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1480478</v>
      </c>
      <c r="G70" s="138">
        <f>W!A725</f>
        <v>2004570</v>
      </c>
      <c r="H70" s="138">
        <f>W!A745</f>
        <v>2004570</v>
      </c>
      <c r="I70" s="138">
        <f>W!A765</f>
        <v>1788892</v>
      </c>
      <c r="J70" s="138">
        <f>W!A785</f>
        <v>1593540</v>
      </c>
      <c r="K70" s="138">
        <f>W!A805</f>
        <v>2004570</v>
      </c>
      <c r="L70" s="138">
        <f>W!A825</f>
        <v>1397548</v>
      </c>
      <c r="M70" s="138">
        <f>W!A845</f>
        <v>1877481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774605</v>
      </c>
      <c r="G74" s="138">
        <f>W!A729</f>
        <v>269292</v>
      </c>
      <c r="H74" s="138">
        <f>W!A749</f>
        <v>269292</v>
      </c>
      <c r="I74" s="138">
        <f>W!A769</f>
        <v>492242</v>
      </c>
      <c r="J74" s="138">
        <f>W!A789</f>
        <v>741962</v>
      </c>
      <c r="K74" s="138">
        <f>W!A809</f>
        <v>269292</v>
      </c>
      <c r="L74" s="138">
        <f>W!A829</f>
        <v>871091</v>
      </c>
      <c r="M74" s="138">
        <f>W!A849</f>
        <v>533732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4300000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13110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-218581</v>
      </c>
      <c r="G82" s="138">
        <f>W!A736</f>
        <v>-90951</v>
      </c>
      <c r="H82" s="138">
        <f>W!A756</f>
        <v>-90951</v>
      </c>
      <c r="I82" s="138">
        <f>W!A776</f>
        <v>-157373</v>
      </c>
      <c r="J82" s="138">
        <f>W!A796</f>
        <v>-209301</v>
      </c>
      <c r="K82" s="138">
        <f>W!A816</f>
        <v>-90951</v>
      </c>
      <c r="L82" s="138">
        <f>W!A836</f>
        <v>-248327</v>
      </c>
      <c r="M82" s="138">
        <f>W!A856</f>
        <v>-126790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4094529</v>
      </c>
      <c r="G83" s="138">
        <f t="shared" si="0"/>
        <v>3909049</v>
      </c>
      <c r="H83" s="138">
        <f t="shared" si="0"/>
        <v>3909049</v>
      </c>
      <c r="I83" s="138">
        <f t="shared" si="0"/>
        <v>3842627</v>
      </c>
      <c r="J83" s="138">
        <f t="shared" si="0"/>
        <v>3790699</v>
      </c>
      <c r="K83" s="138">
        <f t="shared" si="0"/>
        <v>3909049</v>
      </c>
      <c r="L83" s="138">
        <f t="shared" si="0"/>
        <v>3751673</v>
      </c>
      <c r="M83" s="138">
        <f t="shared" si="0"/>
        <v>4290690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4.8</v>
      </c>
      <c r="G91" s="61" t="str">
        <f>W!A342</f>
        <v xml:space="preserve">  4.2</v>
      </c>
      <c r="H91" s="61" t="str">
        <f>W!A352</f>
        <v xml:space="preserve">  4.2</v>
      </c>
      <c r="I91" s="61" t="str">
        <f>W!A362</f>
        <v xml:space="preserve">  4.1</v>
      </c>
      <c r="J91" s="61" t="str">
        <f>W!A372</f>
        <v xml:space="preserve">  3.4</v>
      </c>
      <c r="K91" s="61" t="str">
        <f>W!A382</f>
        <v xml:space="preserve">  4.2</v>
      </c>
      <c r="L91" s="61" t="str">
        <f>W!A392</f>
        <v xml:space="preserve">  4.2</v>
      </c>
      <c r="M91" s="61" t="str">
        <f>W!A402</f>
        <v xml:space="preserve">  5.7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1.4</v>
      </c>
      <c r="G92" s="61" t="str">
        <f>W!A343</f>
        <v xml:space="preserve">  1.2</v>
      </c>
      <c r="H92" s="61" t="str">
        <f>W!A353</f>
        <v xml:space="preserve">  1.2</v>
      </c>
      <c r="I92" s="61" t="str">
        <f>W!A363</f>
        <v xml:space="preserve">  0.8</v>
      </c>
      <c r="J92" s="61" t="str">
        <f>W!A373</f>
        <v xml:space="preserve">  0.9</v>
      </c>
      <c r="K92" s="61" t="str">
        <f>W!A383</f>
        <v xml:space="preserve">  1.2</v>
      </c>
      <c r="L92" s="61" t="str">
        <f>W!A393</f>
        <v xml:space="preserve">  0.6</v>
      </c>
      <c r="M92" s="61" t="str">
        <f>W!A403</f>
        <v xml:space="preserve">  1.0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3.5</v>
      </c>
      <c r="G93" s="61" t="str">
        <f>W!A344</f>
        <v xml:space="preserve">  3.1</v>
      </c>
      <c r="H93" s="61" t="str">
        <f>W!A354</f>
        <v xml:space="preserve">  3.1</v>
      </c>
      <c r="I93" s="61" t="str">
        <f>W!A364</f>
        <v xml:space="preserve">  3.0</v>
      </c>
      <c r="J93" s="61" t="str">
        <f>W!A374</f>
        <v xml:space="preserve">  4.0</v>
      </c>
      <c r="K93" s="61" t="str">
        <f>W!A384</f>
        <v xml:space="preserve">  3.1</v>
      </c>
      <c r="L93" s="61" t="str">
        <f>W!A394</f>
        <v xml:space="preserve">  3.1</v>
      </c>
      <c r="M93" s="61" t="str">
        <f>W!A404</f>
        <v xml:space="preserve">  4.7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5.3</v>
      </c>
      <c r="G94" s="61" t="str">
        <f>W!A345</f>
        <v xml:space="preserve">  5.3</v>
      </c>
      <c r="H94" s="61" t="str">
        <f>W!A355</f>
        <v xml:space="preserve">  5.3</v>
      </c>
      <c r="I94" s="61" t="str">
        <f>W!A365</f>
        <v xml:space="preserve">  6.0</v>
      </c>
      <c r="J94" s="61" t="str">
        <f>W!A375</f>
        <v xml:space="preserve">  4.9</v>
      </c>
      <c r="K94" s="61" t="str">
        <f>W!A385</f>
        <v xml:space="preserve">  5.3</v>
      </c>
      <c r="L94" s="61" t="str">
        <f>W!A395</f>
        <v xml:space="preserve">  5.8</v>
      </c>
      <c r="M94" s="61" t="str">
        <f>W!A405</f>
        <v xml:space="preserve">  6.1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2.1</v>
      </c>
      <c r="G95" s="61" t="str">
        <f>W!A346</f>
        <v xml:space="preserve">  1.9</v>
      </c>
      <c r="H95" s="61" t="str">
        <f>W!A356</f>
        <v xml:space="preserve">  1.9</v>
      </c>
      <c r="I95" s="61" t="str">
        <f>W!A366</f>
        <v xml:space="preserve">  1.8</v>
      </c>
      <c r="J95" s="61" t="str">
        <f>W!A376</f>
        <v xml:space="preserve">  1.8</v>
      </c>
      <c r="K95" s="61" t="str">
        <f>W!A386</f>
        <v xml:space="preserve">  1.9</v>
      </c>
      <c r="L95" s="61" t="str">
        <f>W!A396</f>
        <v xml:space="preserve">  1.9</v>
      </c>
      <c r="M95" s="61" t="str">
        <f>W!A406</f>
        <v xml:space="preserve">  1.6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4.2</v>
      </c>
      <c r="G96" s="61" t="str">
        <f>W!A347</f>
        <v xml:space="preserve">  3.4</v>
      </c>
      <c r="H96" s="61" t="str">
        <f>W!A357</f>
        <v xml:space="preserve">  3.4</v>
      </c>
      <c r="I96" s="61" t="str">
        <f>W!A367</f>
        <v xml:space="preserve">  3.6</v>
      </c>
      <c r="J96" s="61" t="str">
        <f>W!A377</f>
        <v xml:space="preserve">  4.5</v>
      </c>
      <c r="K96" s="61" t="str">
        <f>W!A387</f>
        <v xml:space="preserve">  3.4</v>
      </c>
      <c r="L96" s="61" t="str">
        <f>W!A397</f>
        <v xml:space="preserve">  4.1</v>
      </c>
      <c r="M96" s="61" t="str">
        <f>W!A407</f>
        <v xml:space="preserve">  6.0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6.5</v>
      </c>
      <c r="G97" s="61" t="str">
        <f>W!A348</f>
        <v xml:space="preserve">  6.5</v>
      </c>
      <c r="H97" s="61" t="str">
        <f>W!A358</f>
        <v xml:space="preserve">  6.5</v>
      </c>
      <c r="I97" s="61" t="str">
        <f>W!A368</f>
        <v xml:space="preserve">  7.6</v>
      </c>
      <c r="J97" s="61" t="str">
        <f>W!A378</f>
        <v xml:space="preserve">  7.2</v>
      </c>
      <c r="K97" s="61" t="str">
        <f>W!A388</f>
        <v xml:space="preserve">  6.5</v>
      </c>
      <c r="L97" s="61" t="str">
        <f>W!A398</f>
        <v xml:space="preserve">  8.1</v>
      </c>
      <c r="M97" s="61" t="str">
        <f>W!A408</f>
        <v xml:space="preserve">  8.0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3.0</v>
      </c>
      <c r="G98" s="61" t="str">
        <f>W!A349</f>
        <v xml:space="preserve">  2.8</v>
      </c>
      <c r="H98" s="61" t="str">
        <f>W!A359</f>
        <v xml:space="preserve">  2.8</v>
      </c>
      <c r="I98" s="61" t="str">
        <f>W!A369</f>
        <v xml:space="preserve">  2.3</v>
      </c>
      <c r="J98" s="61" t="str">
        <f>W!A379</f>
        <v xml:space="preserve">  2.6</v>
      </c>
      <c r="K98" s="61" t="str">
        <f>W!A389</f>
        <v xml:space="preserve">  2.8</v>
      </c>
      <c r="L98" s="61" t="str">
        <f>W!A399</f>
        <v xml:space="preserve">  2.5</v>
      </c>
      <c r="M98" s="61" t="str">
        <f>W!A409</f>
        <v xml:space="preserve">  2.4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6.9</v>
      </c>
      <c r="G99" s="61" t="str">
        <f>W!A350</f>
        <v xml:space="preserve">  5.2</v>
      </c>
      <c r="H99" s="61" t="str">
        <f>W!A360</f>
        <v xml:space="preserve">  5.2</v>
      </c>
      <c r="I99" s="61" t="str">
        <f>W!A370</f>
        <v xml:space="preserve">  5.5</v>
      </c>
      <c r="J99" s="61" t="str">
        <f>W!A380</f>
        <v xml:space="preserve">  6.8</v>
      </c>
      <c r="K99" s="61" t="str">
        <f>W!A390</f>
        <v xml:space="preserve">  5.2</v>
      </c>
      <c r="L99" s="61" t="str">
        <f>W!A400</f>
        <v xml:space="preserve">  5.0</v>
      </c>
      <c r="M99" s="61" t="str">
        <f>W!A410</f>
        <v xml:space="preserve">  7.4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100000</v>
      </c>
      <c r="J104" s="138">
        <f>W!A450</f>
        <v>107000</v>
      </c>
      <c r="K104" s="138">
        <f>W!A457</f>
        <v>75000</v>
      </c>
      <c r="L104" s="138">
        <f>W!A464</f>
        <v>77000</v>
      </c>
      <c r="M104" s="138">
        <f>W!A471</f>
        <v>97000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45000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80000</v>
      </c>
      <c r="K105" s="138">
        <f>W!A458</f>
        <v>55000</v>
      </c>
      <c r="L105" s="138">
        <f>W!A465</f>
        <v>42000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  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24</v>
      </c>
    </row>
    <row r="2" spans="1:1">
      <c r="A2">
        <v>7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6</v>
      </c>
    </row>
    <row r="15" spans="1:1">
      <c r="A15">
        <v>5</v>
      </c>
    </row>
    <row r="16" spans="1:1">
      <c r="A16">
        <v>6</v>
      </c>
    </row>
    <row r="17" spans="1:1">
      <c r="A17">
        <v>10</v>
      </c>
    </row>
    <row r="18" spans="1:1">
      <c r="A18">
        <v>5</v>
      </c>
    </row>
    <row r="19" spans="1:1">
      <c r="A19">
        <v>5</v>
      </c>
    </row>
    <row r="20" spans="1:1">
      <c r="A20">
        <v>0</v>
      </c>
    </row>
    <row r="21" spans="1:1">
      <c r="A21">
        <v>325</v>
      </c>
    </row>
    <row r="22" spans="1:1">
      <c r="A22">
        <v>325</v>
      </c>
    </row>
    <row r="23" spans="1:1">
      <c r="A23">
        <v>335</v>
      </c>
    </row>
    <row r="24" spans="1:1">
      <c r="A24">
        <v>490</v>
      </c>
    </row>
    <row r="25" spans="1:1">
      <c r="A25">
        <v>490</v>
      </c>
    </row>
    <row r="26" spans="1:1">
      <c r="A26">
        <v>520</v>
      </c>
    </row>
    <row r="27" spans="1:1">
      <c r="A27">
        <v>700</v>
      </c>
    </row>
    <row r="28" spans="1:1">
      <c r="A28">
        <v>720</v>
      </c>
    </row>
    <row r="29" spans="1:1">
      <c r="A29">
        <v>820</v>
      </c>
    </row>
    <row r="30" spans="1:1">
      <c r="A30">
        <v>0</v>
      </c>
    </row>
    <row r="31" spans="1:1">
      <c r="A31">
        <v>924</v>
      </c>
    </row>
    <row r="32" spans="1:1">
      <c r="A32">
        <v>74</v>
      </c>
    </row>
    <row r="33" spans="1:1">
      <c r="A33">
        <v>253</v>
      </c>
    </row>
    <row r="34" spans="1:1">
      <c r="A34">
        <v>711</v>
      </c>
    </row>
    <row r="35" spans="1:1">
      <c r="A35">
        <v>99</v>
      </c>
    </row>
    <row r="36" spans="1:1">
      <c r="A36">
        <v>179</v>
      </c>
    </row>
    <row r="37" spans="1:1">
      <c r="A37">
        <v>413</v>
      </c>
    </row>
    <row r="38" spans="1:1">
      <c r="A38">
        <v>56</v>
      </c>
    </row>
    <row r="39" spans="1:1">
      <c r="A39">
        <v>96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12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8</v>
      </c>
    </row>
    <row r="58" spans="1:1">
      <c r="A58">
        <v>5</v>
      </c>
    </row>
    <row r="59" spans="1:1">
      <c r="A59">
        <v>10</v>
      </c>
    </row>
    <row r="60" spans="1:1">
      <c r="A60">
        <v>0</v>
      </c>
    </row>
    <row r="61" spans="1:1">
      <c r="A61">
        <v>3</v>
      </c>
    </row>
    <row r="62" spans="1:1">
      <c r="A62">
        <v>13</v>
      </c>
    </row>
    <row r="63" spans="1:1">
      <c r="A63">
        <v>8</v>
      </c>
    </row>
    <row r="64" spans="1:1">
      <c r="A64">
        <v>1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6</v>
      </c>
    </row>
    <row r="78" spans="1:1">
      <c r="A78">
        <v>17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70</v>
      </c>
      <c r="B85" s="133" t="s">
        <v>343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106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1251</v>
      </c>
    </row>
    <row r="109" spans="1:1">
      <c r="A109">
        <v>989</v>
      </c>
    </row>
    <row r="110" spans="1:1">
      <c r="A110">
        <v>565</v>
      </c>
    </row>
    <row r="111" spans="1:1">
      <c r="A111">
        <v>1290</v>
      </c>
    </row>
    <row r="112" spans="1:1">
      <c r="A112">
        <v>1022</v>
      </c>
    </row>
    <row r="113" spans="1:1">
      <c r="A113">
        <v>584</v>
      </c>
    </row>
    <row r="114" spans="1:1">
      <c r="A114">
        <v>39</v>
      </c>
    </row>
    <row r="115" spans="1:1">
      <c r="A115">
        <v>33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924</v>
      </c>
    </row>
    <row r="122" spans="1:1">
      <c r="A122">
        <v>74</v>
      </c>
    </row>
    <row r="123" spans="1:1">
      <c r="A123">
        <v>253</v>
      </c>
    </row>
    <row r="124" spans="1:1">
      <c r="A124">
        <v>711</v>
      </c>
    </row>
    <row r="125" spans="1:1">
      <c r="A125">
        <v>99</v>
      </c>
    </row>
    <row r="126" spans="1:1">
      <c r="A126">
        <v>179</v>
      </c>
    </row>
    <row r="127" spans="1:1">
      <c r="A127">
        <v>413</v>
      </c>
    </row>
    <row r="128" spans="1:1">
      <c r="A128">
        <v>56</v>
      </c>
    </row>
    <row r="129" spans="1:1">
      <c r="A129">
        <v>96</v>
      </c>
    </row>
    <row r="130" spans="1:1">
      <c r="A130">
        <v>999</v>
      </c>
    </row>
    <row r="131" spans="1:1">
      <c r="A131">
        <v>1116</v>
      </c>
    </row>
    <row r="132" spans="1:1">
      <c r="A132">
        <v>211</v>
      </c>
    </row>
    <row r="133" spans="1:1">
      <c r="A133">
        <v>626</v>
      </c>
    </row>
    <row r="134" spans="1:1">
      <c r="A134">
        <v>661</v>
      </c>
    </row>
    <row r="135" spans="1:1">
      <c r="A135">
        <v>133</v>
      </c>
    </row>
    <row r="136" spans="1:1">
      <c r="A136">
        <v>376</v>
      </c>
    </row>
    <row r="137" spans="1:1">
      <c r="A137">
        <v>401</v>
      </c>
    </row>
    <row r="138" spans="1:1">
      <c r="A138">
        <v>76</v>
      </c>
    </row>
    <row r="139" spans="1:1">
      <c r="A139">
        <v>171</v>
      </c>
    </row>
    <row r="140" spans="1:1">
      <c r="A140">
        <v>999</v>
      </c>
    </row>
    <row r="141" spans="1:1">
      <c r="A141">
        <v>924</v>
      </c>
    </row>
    <row r="142" spans="1:1">
      <c r="A142">
        <v>74</v>
      </c>
    </row>
    <row r="143" spans="1:1">
      <c r="A143">
        <v>253</v>
      </c>
    </row>
    <row r="144" spans="1:1">
      <c r="A144">
        <v>683</v>
      </c>
    </row>
    <row r="145" spans="1:1">
      <c r="A145">
        <v>129</v>
      </c>
    </row>
    <row r="146" spans="1:1">
      <c r="A146">
        <v>179</v>
      </c>
    </row>
    <row r="147" spans="1:1">
      <c r="A147">
        <v>407</v>
      </c>
    </row>
    <row r="148" spans="1:1">
      <c r="A148">
        <v>68</v>
      </c>
    </row>
    <row r="149" spans="1:1">
      <c r="A149">
        <v>101</v>
      </c>
    </row>
    <row r="150" spans="1:1">
      <c r="A150">
        <v>999</v>
      </c>
    </row>
    <row r="151" spans="1:1">
      <c r="A151">
        <v>96</v>
      </c>
    </row>
    <row r="152" spans="1:1">
      <c r="A152">
        <v>68</v>
      </c>
    </row>
    <row r="153" spans="1:1">
      <c r="A153">
        <v>0</v>
      </c>
    </row>
    <row r="154" spans="1:1">
      <c r="A154">
        <v>0</v>
      </c>
    </row>
    <row r="155" spans="1:1">
      <c r="A155">
        <v>2</v>
      </c>
    </row>
    <row r="156" spans="1:1">
      <c r="A156">
        <v>0</v>
      </c>
    </row>
    <row r="157" spans="1:1">
      <c r="A157">
        <v>0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28</v>
      </c>
    </row>
    <row r="165" spans="1:1">
      <c r="A165">
        <v>0</v>
      </c>
    </row>
    <row r="166" spans="1:1">
      <c r="A166">
        <v>0</v>
      </c>
    </row>
    <row r="167" spans="1:1">
      <c r="A167">
        <v>6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77000</v>
      </c>
    </row>
    <row r="202" spans="1:1">
      <c r="A202">
        <v>26638</v>
      </c>
    </row>
    <row r="203" spans="1:1">
      <c r="A203">
        <v>12818</v>
      </c>
    </row>
    <row r="204" spans="1:1">
      <c r="A204">
        <v>136917</v>
      </c>
    </row>
    <row r="205" spans="1:1">
      <c r="A205">
        <v>17012</v>
      </c>
    </row>
    <row r="206" spans="1:1">
      <c r="A206">
        <v>10110</v>
      </c>
    </row>
    <row r="207" spans="1:1">
      <c r="A207">
        <v>42000</v>
      </c>
    </row>
    <row r="208" spans="1:1">
      <c r="A208">
        <v>17000</v>
      </c>
    </row>
    <row r="209" spans="1:1">
      <c r="A209">
        <v>5000</v>
      </c>
    </row>
    <row r="210" spans="1:1">
      <c r="A210">
        <v>8500</v>
      </c>
    </row>
    <row r="211" spans="1:1">
      <c r="A211">
        <v>7956</v>
      </c>
    </row>
    <row r="212" spans="1:1">
      <c r="A212">
        <v>12500</v>
      </c>
    </row>
    <row r="213" spans="1:1">
      <c r="A213">
        <v>2818</v>
      </c>
    </row>
    <row r="214" spans="1:1">
      <c r="A214">
        <v>5250</v>
      </c>
    </row>
    <row r="215" spans="1:1">
      <c r="A215">
        <v>70000</v>
      </c>
    </row>
    <row r="216" spans="1:1">
      <c r="A216">
        <v>10865</v>
      </c>
    </row>
    <row r="217" spans="1:1">
      <c r="A217">
        <v>462384</v>
      </c>
    </row>
    <row r="218" spans="1:1">
      <c r="A218">
        <v>1331881</v>
      </c>
    </row>
    <row r="219" spans="1:1">
      <c r="A219">
        <v>0</v>
      </c>
    </row>
    <row r="220" spans="1:1">
      <c r="A220">
        <v>3000</v>
      </c>
    </row>
    <row r="221" spans="1:1">
      <c r="A221">
        <v>1331881</v>
      </c>
    </row>
    <row r="222" spans="1:1">
      <c r="A222">
        <v>0</v>
      </c>
    </row>
    <row r="223" spans="1:1">
      <c r="A223">
        <v>1766213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-431457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548000</v>
      </c>
    </row>
    <row r="239" spans="1:1">
      <c r="A239">
        <v>1343000</v>
      </c>
    </row>
    <row r="240" spans="1:1">
      <c r="A240">
        <v>-186085</v>
      </c>
    </row>
    <row r="241" spans="1:1">
      <c r="A241">
        <v>1347977</v>
      </c>
    </row>
    <row r="242" spans="1:1">
      <c r="A242">
        <v>129336</v>
      </c>
    </row>
    <row r="243" spans="1:1">
      <c r="A243">
        <v>0</v>
      </c>
    </row>
    <row r="244" spans="1:1">
      <c r="A244">
        <v>1428251</v>
      </c>
    </row>
    <row r="245" spans="1:1">
      <c r="A245">
        <v>73821</v>
      </c>
    </row>
    <row r="246" spans="1:1">
      <c r="A246">
        <v>191367</v>
      </c>
    </row>
    <row r="247" spans="1:1">
      <c r="A247">
        <v>125584</v>
      </c>
    </row>
    <row r="248" spans="1:1">
      <c r="A248">
        <v>2896</v>
      </c>
    </row>
    <row r="249" spans="1:1">
      <c r="A249">
        <v>31400</v>
      </c>
    </row>
    <row r="250" spans="1:1">
      <c r="A250">
        <v>1058715</v>
      </c>
    </row>
    <row r="251" spans="1:1">
      <c r="A251">
        <v>923940</v>
      </c>
    </row>
    <row r="252" spans="1:1">
      <c r="A252">
        <v>424037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-62242</v>
      </c>
    </row>
    <row r="257" spans="1:1">
      <c r="A257">
        <v>-248327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250000</v>
      </c>
    </row>
    <row r="263" spans="1:1">
      <c r="A263">
        <v>1044100</v>
      </c>
    </row>
    <row r="264" spans="1:1">
      <c r="A264">
        <v>0</v>
      </c>
    </row>
    <row r="265" spans="1:1">
      <c r="A265">
        <v>8426</v>
      </c>
    </row>
    <row r="266" spans="1:1">
      <c r="A266">
        <v>0</v>
      </c>
    </row>
    <row r="267" spans="1:1">
      <c r="A267">
        <v>1050289</v>
      </c>
    </row>
    <row r="268" spans="1:1">
      <c r="A268">
        <v>822401</v>
      </c>
    </row>
    <row r="269" spans="1:1">
      <c r="A269">
        <v>1397548</v>
      </c>
    </row>
    <row r="270" spans="1:1">
      <c r="A270">
        <v>1150000</v>
      </c>
    </row>
    <row r="271" spans="1:1">
      <c r="A271">
        <v>0</v>
      </c>
    </row>
    <row r="272" spans="1:1">
      <c r="A272">
        <v>871091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3751673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200</v>
      </c>
    </row>
    <row r="287" spans="1:1">
      <c r="A287">
        <v>23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62</v>
      </c>
    </row>
    <row r="303" spans="1:1">
      <c r="A303">
        <v>4002</v>
      </c>
    </row>
    <row r="304" spans="1:1">
      <c r="A304" t="s">
        <v>349</v>
      </c>
    </row>
    <row r="305" spans="1:1">
      <c r="A305">
        <v>12096</v>
      </c>
    </row>
    <row r="306" spans="1:1">
      <c r="A306">
        <v>256</v>
      </c>
    </row>
    <row r="307" spans="1:1">
      <c r="A307">
        <v>8445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5086</v>
      </c>
    </row>
    <row r="316" spans="1:1">
      <c r="A316">
        <v>4634</v>
      </c>
    </row>
    <row r="317" spans="1:1">
      <c r="A317">
        <v>0</v>
      </c>
    </row>
    <row r="318" spans="1:1">
      <c r="A318">
        <v>6</v>
      </c>
    </row>
    <row r="319" spans="1:1">
      <c r="A319">
        <v>9138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5</v>
      </c>
    </row>
    <row r="328" spans="1:1">
      <c r="A328">
        <v>6</v>
      </c>
    </row>
    <row r="329" spans="1:1">
      <c r="A329">
        <v>52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355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353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356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355</v>
      </c>
    </row>
    <row r="353" spans="1:1">
      <c r="A353" t="s">
        <v>359</v>
      </c>
    </row>
    <row r="354" spans="1:1">
      <c r="A354" t="s">
        <v>360</v>
      </c>
    </row>
    <row r="355" spans="1:1">
      <c r="A355" t="s">
        <v>353</v>
      </c>
    </row>
    <row r="356" spans="1:1">
      <c r="A356" t="s">
        <v>361</v>
      </c>
    </row>
    <row r="357" spans="1:1">
      <c r="A357" t="s">
        <v>362</v>
      </c>
    </row>
    <row r="358" spans="1:1">
      <c r="A358" t="s">
        <v>356</v>
      </c>
    </row>
    <row r="359" spans="1:1">
      <c r="A359" t="s">
        <v>363</v>
      </c>
    </row>
    <row r="360" spans="1:1">
      <c r="A360" t="s">
        <v>364</v>
      </c>
    </row>
    <row r="361" spans="1:1">
      <c r="A361">
        <v>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357</v>
      </c>
    </row>
    <row r="365" spans="1:1">
      <c r="A365" t="s">
        <v>367</v>
      </c>
    </row>
    <row r="366" spans="1:1">
      <c r="A366" t="s">
        <v>368</v>
      </c>
    </row>
    <row r="367" spans="1:1">
      <c r="A367" t="s">
        <v>369</v>
      </c>
    </row>
    <row r="368" spans="1:1">
      <c r="A368" t="s">
        <v>370</v>
      </c>
    </row>
    <row r="369" spans="1:1">
      <c r="A369" t="s">
        <v>371</v>
      </c>
    </row>
    <row r="370" spans="1:1">
      <c r="A370" t="s">
        <v>372</v>
      </c>
    </row>
    <row r="371" spans="1:1">
      <c r="A371">
        <v>5</v>
      </c>
    </row>
    <row r="372" spans="1:1">
      <c r="A372" t="s">
        <v>362</v>
      </c>
    </row>
    <row r="373" spans="1:1">
      <c r="A373" t="s">
        <v>373</v>
      </c>
    </row>
    <row r="374" spans="1:1">
      <c r="A374" t="s">
        <v>374</v>
      </c>
    </row>
    <row r="375" spans="1:1">
      <c r="A375" t="s">
        <v>375</v>
      </c>
    </row>
    <row r="376" spans="1:1">
      <c r="A376" t="s">
        <v>368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>
        <v>6</v>
      </c>
    </row>
    <row r="382" spans="1:1">
      <c r="A382" t="s">
        <v>355</v>
      </c>
    </row>
    <row r="383" spans="1:1">
      <c r="A383" t="s">
        <v>359</v>
      </c>
    </row>
    <row r="384" spans="1:1">
      <c r="A384" t="s">
        <v>360</v>
      </c>
    </row>
    <row r="385" spans="1:1">
      <c r="A385" t="s">
        <v>353</v>
      </c>
    </row>
    <row r="386" spans="1:1">
      <c r="A386" t="s">
        <v>361</v>
      </c>
    </row>
    <row r="387" spans="1:1">
      <c r="A387" t="s">
        <v>362</v>
      </c>
    </row>
    <row r="388" spans="1:1">
      <c r="A388" t="s">
        <v>356</v>
      </c>
    </row>
    <row r="389" spans="1:1">
      <c r="A389" t="s">
        <v>363</v>
      </c>
    </row>
    <row r="390" spans="1:1">
      <c r="A390" t="s">
        <v>364</v>
      </c>
    </row>
    <row r="391" spans="1:1">
      <c r="A391">
        <v>7</v>
      </c>
    </row>
    <row r="392" spans="1:1">
      <c r="A392" t="s">
        <v>355</v>
      </c>
    </row>
    <row r="393" spans="1:1">
      <c r="A393" t="s">
        <v>380</v>
      </c>
    </row>
    <row r="394" spans="1:1">
      <c r="A394" t="s">
        <v>360</v>
      </c>
    </row>
    <row r="395" spans="1:1">
      <c r="A395" t="s">
        <v>381</v>
      </c>
    </row>
    <row r="396" spans="1:1">
      <c r="A396" t="s">
        <v>361</v>
      </c>
    </row>
    <row r="397" spans="1:1">
      <c r="A397" t="s">
        <v>365</v>
      </c>
    </row>
    <row r="398" spans="1:1">
      <c r="A398" t="s">
        <v>382</v>
      </c>
    </row>
    <row r="399" spans="1:1">
      <c r="A399" t="s">
        <v>383</v>
      </c>
    </row>
    <row r="400" spans="1:1">
      <c r="A400" t="s">
        <v>384</v>
      </c>
    </row>
    <row r="401" spans="1:1">
      <c r="A401">
        <v>8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367</v>
      </c>
    </row>
    <row r="408" spans="1:1">
      <c r="A408" t="s">
        <v>390</v>
      </c>
    </row>
    <row r="409" spans="1:1">
      <c r="A409" t="s">
        <v>391</v>
      </c>
    </row>
    <row r="410" spans="1:1">
      <c r="A410" t="s">
        <v>392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45000</v>
      </c>
    </row>
    <row r="424" spans="1:1">
      <c r="A424" s="134" t="s">
        <v>393</v>
      </c>
    </row>
    <row r="425" spans="1:1">
      <c r="A425" s="134" t="s">
        <v>394</v>
      </c>
    </row>
    <row r="426" spans="1:1">
      <c r="A426" s="134" t="s">
        <v>394</v>
      </c>
    </row>
    <row r="427" spans="1:1">
      <c r="A427" s="134" t="s">
        <v>395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393</v>
      </c>
    </row>
    <row r="432" spans="1:1">
      <c r="A432" s="134" t="s">
        <v>394</v>
      </c>
    </row>
    <row r="433" spans="1:1">
      <c r="A433" s="134" t="s">
        <v>394</v>
      </c>
    </row>
    <row r="434" spans="1:1">
      <c r="A434" s="134" t="s">
        <v>395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393</v>
      </c>
    </row>
    <row r="439" spans="1:1">
      <c r="A439" s="134" t="s">
        <v>394</v>
      </c>
    </row>
    <row r="440" spans="1:1">
      <c r="A440" s="134" t="s">
        <v>394</v>
      </c>
    </row>
    <row r="441" spans="1:1">
      <c r="A441" s="134" t="s">
        <v>395</v>
      </c>
    </row>
    <row r="442" spans="1:1">
      <c r="A442">
        <v>4</v>
      </c>
    </row>
    <row r="443" spans="1:1">
      <c r="A443">
        <v>100000</v>
      </c>
    </row>
    <row r="444" spans="1:1">
      <c r="A444">
        <v>55000</v>
      </c>
    </row>
    <row r="445" spans="1:1">
      <c r="A445" s="134" t="s">
        <v>394</v>
      </c>
    </row>
    <row r="446" spans="1:1">
      <c r="A446" s="134" t="s">
        <v>394</v>
      </c>
    </row>
    <row r="447" spans="1:1">
      <c r="A447" s="134" t="s">
        <v>394</v>
      </c>
    </row>
    <row r="448" spans="1:1">
      <c r="A448" s="134" t="s">
        <v>395</v>
      </c>
    </row>
    <row r="449" spans="1:1">
      <c r="A449">
        <v>5</v>
      </c>
    </row>
    <row r="450" spans="1:1">
      <c r="A450">
        <v>107000</v>
      </c>
    </row>
    <row r="451" spans="1:1">
      <c r="A451">
        <v>80000</v>
      </c>
    </row>
    <row r="452" spans="1:1">
      <c r="A452" s="134" t="s">
        <v>393</v>
      </c>
    </row>
    <row r="453" spans="1:1">
      <c r="A453" s="134" t="s">
        <v>395</v>
      </c>
    </row>
    <row r="454" spans="1:1">
      <c r="A454" s="134" t="s">
        <v>394</v>
      </c>
    </row>
    <row r="455" spans="1:1">
      <c r="A455" s="134" t="s">
        <v>395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393</v>
      </c>
    </row>
    <row r="460" spans="1:1">
      <c r="A460" s="134" t="s">
        <v>394</v>
      </c>
    </row>
    <row r="461" spans="1:1">
      <c r="A461" s="134" t="s">
        <v>394</v>
      </c>
    </row>
    <row r="462" spans="1:1">
      <c r="A462" s="134" t="s">
        <v>395</v>
      </c>
    </row>
    <row r="463" spans="1:1">
      <c r="A463">
        <v>7</v>
      </c>
    </row>
    <row r="464" spans="1:1">
      <c r="A464">
        <v>77000</v>
      </c>
    </row>
    <row r="465" spans="1:1">
      <c r="A465">
        <v>42000</v>
      </c>
    </row>
    <row r="466" spans="1:1">
      <c r="A466" s="134" t="s">
        <v>394</v>
      </c>
    </row>
    <row r="467" spans="1:1">
      <c r="A467" s="134" t="s">
        <v>394</v>
      </c>
    </row>
    <row r="468" spans="1:1">
      <c r="A468" s="134" t="s">
        <v>394</v>
      </c>
    </row>
    <row r="469" spans="1:1">
      <c r="A469" s="134" t="s">
        <v>395</v>
      </c>
    </row>
    <row r="470" spans="1:1">
      <c r="A470">
        <v>8</v>
      </c>
    </row>
    <row r="471" spans="1:1">
      <c r="A471">
        <v>97000</v>
      </c>
    </row>
    <row r="472" spans="1:1">
      <c r="A472">
        <v>55000</v>
      </c>
    </row>
    <row r="473" spans="1:1">
      <c r="A473" s="134" t="s">
        <v>394</v>
      </c>
    </row>
    <row r="474" spans="1:1">
      <c r="A474" s="134" t="s">
        <v>394</v>
      </c>
    </row>
    <row r="475" spans="1:1">
      <c r="A475" s="134" t="s">
        <v>394</v>
      </c>
    </row>
    <row r="476" spans="1:1">
      <c r="A476" s="134" t="s">
        <v>395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9637</v>
      </c>
    </row>
    <row r="523" spans="1:1">
      <c r="A523">
        <v>4143910</v>
      </c>
    </row>
    <row r="524" spans="1:1">
      <c r="A524">
        <v>0</v>
      </c>
    </row>
    <row r="525" spans="1:1">
      <c r="A525">
        <v>3830018</v>
      </c>
    </row>
    <row r="526" spans="1:1">
      <c r="A526">
        <v>314</v>
      </c>
    </row>
    <row r="527" spans="1:1">
      <c r="A527">
        <v>324</v>
      </c>
    </row>
    <row r="528" spans="1:1">
      <c r="A528">
        <v>364</v>
      </c>
    </row>
    <row r="529" spans="1:1">
      <c r="A529">
        <v>479</v>
      </c>
    </row>
    <row r="530" spans="1:1">
      <c r="A530">
        <v>479</v>
      </c>
    </row>
    <row r="531" spans="1:1">
      <c r="A531">
        <v>579</v>
      </c>
    </row>
    <row r="532" spans="1:1">
      <c r="A532">
        <v>689</v>
      </c>
    </row>
    <row r="533" spans="1:1">
      <c r="A533">
        <v>714</v>
      </c>
    </row>
    <row r="534" spans="1:1">
      <c r="A534">
        <v>839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9820</v>
      </c>
    </row>
    <row r="543" spans="1:1">
      <c r="A543">
        <v>3928000</v>
      </c>
    </row>
    <row r="544" spans="1:1">
      <c r="A544">
        <v>0</v>
      </c>
    </row>
    <row r="545" spans="1:2">
      <c r="A545">
        <v>3928000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9820</v>
      </c>
    </row>
    <row r="563" spans="1:1">
      <c r="A563">
        <v>3928000</v>
      </c>
    </row>
    <row r="564" spans="1:1">
      <c r="A564">
        <v>0</v>
      </c>
    </row>
    <row r="565" spans="1:1">
      <c r="A565">
        <v>3928000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9839</v>
      </c>
    </row>
    <row r="583" spans="1:1">
      <c r="A583">
        <v>3935600</v>
      </c>
    </row>
    <row r="584" spans="1:1">
      <c r="A584">
        <v>0</v>
      </c>
    </row>
    <row r="585" spans="1:1">
      <c r="A585">
        <v>3935600</v>
      </c>
    </row>
    <row r="586" spans="1:1">
      <c r="A586">
        <v>325</v>
      </c>
    </row>
    <row r="587" spans="1:1">
      <c r="A587">
        <v>335</v>
      </c>
    </row>
    <row r="588" spans="1:1">
      <c r="A588">
        <v>370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700</v>
      </c>
    </row>
    <row r="593" spans="1:1">
      <c r="A593">
        <v>725</v>
      </c>
    </row>
    <row r="594" spans="1:1">
      <c r="A594">
        <v>845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9455</v>
      </c>
    </row>
    <row r="603" spans="1:1">
      <c r="A603">
        <v>3782000</v>
      </c>
    </row>
    <row r="604" spans="1:1">
      <c r="A604">
        <v>0</v>
      </c>
    </row>
    <row r="605" spans="1:1">
      <c r="A605">
        <v>3782000</v>
      </c>
    </row>
    <row r="606" spans="1:1">
      <c r="A606">
        <v>350</v>
      </c>
    </row>
    <row r="607" spans="1:1">
      <c r="A607">
        <v>360</v>
      </c>
    </row>
    <row r="608" spans="1:1">
      <c r="A608">
        <v>410</v>
      </c>
    </row>
    <row r="609" spans="1:1">
      <c r="A609">
        <v>525</v>
      </c>
    </row>
    <row r="610" spans="1:1">
      <c r="A610">
        <v>525</v>
      </c>
    </row>
    <row r="611" spans="1:1">
      <c r="A611">
        <v>635</v>
      </c>
    </row>
    <row r="612" spans="1:1">
      <c r="A612">
        <v>730</v>
      </c>
    </row>
    <row r="613" spans="1:1">
      <c r="A613">
        <v>755</v>
      </c>
    </row>
    <row r="614" spans="1:1">
      <c r="A614">
        <v>885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9820</v>
      </c>
    </row>
    <row r="623" spans="1:1">
      <c r="A623">
        <v>3928000</v>
      </c>
    </row>
    <row r="624" spans="1:1">
      <c r="A624">
        <v>0</v>
      </c>
    </row>
    <row r="625" spans="1:1">
      <c r="A625">
        <v>3928000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9456</v>
      </c>
    </row>
    <row r="643" spans="1:1">
      <c r="A643">
        <v>3782400</v>
      </c>
    </row>
    <row r="644" spans="1:1">
      <c r="A644">
        <v>0</v>
      </c>
    </row>
    <row r="645" spans="1:1">
      <c r="A645">
        <v>3782400</v>
      </c>
    </row>
    <row r="646" spans="1:1">
      <c r="A646">
        <v>325</v>
      </c>
    </row>
    <row r="647" spans="1:1">
      <c r="A647">
        <v>325</v>
      </c>
    </row>
    <row r="648" spans="1:1">
      <c r="A648">
        <v>335</v>
      </c>
    </row>
    <row r="649" spans="1:1">
      <c r="A649">
        <v>490</v>
      </c>
    </row>
    <row r="650" spans="1:1">
      <c r="A650">
        <v>490</v>
      </c>
    </row>
    <row r="651" spans="1:1">
      <c r="A651">
        <v>520</v>
      </c>
    </row>
    <row r="652" spans="1:1">
      <c r="A652">
        <v>700</v>
      </c>
    </row>
    <row r="653" spans="1:1">
      <c r="A653">
        <v>720</v>
      </c>
    </row>
    <row r="654" spans="1:1">
      <c r="A654">
        <v>820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10147</v>
      </c>
    </row>
    <row r="663" spans="1:1">
      <c r="A663">
        <v>4464680</v>
      </c>
    </row>
    <row r="664" spans="1:1">
      <c r="A664">
        <v>0</v>
      </c>
    </row>
    <row r="665" spans="1:1">
      <c r="A665">
        <v>4046157</v>
      </c>
    </row>
    <row r="666" spans="1:1">
      <c r="A666">
        <v>320</v>
      </c>
    </row>
    <row r="667" spans="1:1">
      <c r="A667">
        <v>335</v>
      </c>
    </row>
    <row r="668" spans="1:1">
      <c r="A668">
        <v>370</v>
      </c>
    </row>
    <row r="669" spans="1:1">
      <c r="A669">
        <v>485</v>
      </c>
    </row>
    <row r="670" spans="1:1">
      <c r="A670">
        <v>500</v>
      </c>
    </row>
    <row r="671" spans="1:1">
      <c r="A671">
        <v>585</v>
      </c>
    </row>
    <row r="672" spans="1:1">
      <c r="A672">
        <v>695</v>
      </c>
    </row>
    <row r="673" spans="1:1">
      <c r="A673">
        <v>730</v>
      </c>
    </row>
    <row r="674" spans="1:1">
      <c r="A674">
        <v>845</v>
      </c>
    </row>
    <row r="675" spans="1:1">
      <c r="A675">
        <v>69</v>
      </c>
    </row>
    <row r="676" spans="1:1">
      <c r="A676">
        <v>1230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397</v>
      </c>
    </row>
    <row r="682" spans="1:1">
      <c r="A682" t="s">
        <v>398</v>
      </c>
    </row>
    <row r="683" spans="1:1">
      <c r="A683" t="s">
        <v>399</v>
      </c>
    </row>
    <row r="684" spans="1:1">
      <c r="A684" t="s">
        <v>400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1661600</v>
      </c>
    </row>
    <row r="703" spans="1:1">
      <c r="A703">
        <v>923133</v>
      </c>
    </row>
    <row r="704" spans="1:1">
      <c r="A704">
        <v>803923</v>
      </c>
    </row>
    <row r="705" spans="1:1">
      <c r="A705">
        <v>1480478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774605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4300000</v>
      </c>
    </row>
    <row r="715" spans="1:1">
      <c r="A715">
        <v>13110</v>
      </c>
    </row>
    <row r="716" spans="1:1">
      <c r="A716">
        <v>-218581</v>
      </c>
    </row>
    <row r="717" spans="1:1">
      <c r="A717">
        <v>4094529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48340</v>
      </c>
    </row>
    <row r="724" spans="1:1">
      <c r="A724">
        <v>781331</v>
      </c>
    </row>
    <row r="725" spans="1:1">
      <c r="A725">
        <v>2004570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269292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-90951</v>
      </c>
    </row>
    <row r="737" spans="1:1">
      <c r="A737">
        <v>3909049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48340</v>
      </c>
    </row>
    <row r="744" spans="1:1">
      <c r="A744">
        <v>781331</v>
      </c>
    </row>
    <row r="745" spans="1:1">
      <c r="A745">
        <v>2004570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269292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-90951</v>
      </c>
    </row>
    <row r="757" spans="1:1">
      <c r="A757">
        <v>3909049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1369100</v>
      </c>
    </row>
    <row r="763" spans="1:1">
      <c r="A763">
        <v>369588</v>
      </c>
    </row>
    <row r="764" spans="1:1">
      <c r="A764">
        <v>807289</v>
      </c>
    </row>
    <row r="765" spans="1:1">
      <c r="A765">
        <v>1788892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492242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-157373</v>
      </c>
    </row>
    <row r="777" spans="1:1">
      <c r="A777">
        <v>3842627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823620</v>
      </c>
    </row>
    <row r="784" spans="1:1">
      <c r="A784">
        <v>771401</v>
      </c>
    </row>
    <row r="785" spans="1:1">
      <c r="A785">
        <v>1593540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741962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-209301</v>
      </c>
    </row>
    <row r="797" spans="1:1">
      <c r="A797">
        <v>3790699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48340</v>
      </c>
    </row>
    <row r="804" spans="1:1">
      <c r="A804">
        <v>781331</v>
      </c>
    </row>
    <row r="805" spans="1:1">
      <c r="A805">
        <v>2004570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269292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-90951</v>
      </c>
    </row>
    <row r="817" spans="1:1">
      <c r="A817">
        <v>3909049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1058715</v>
      </c>
    </row>
    <row r="824" spans="1:1">
      <c r="A824">
        <v>822401</v>
      </c>
    </row>
    <row r="825" spans="1:1">
      <c r="A825">
        <v>1397548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871091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-248327</v>
      </c>
    </row>
    <row r="837" spans="1:1">
      <c r="A837">
        <v>3751673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1644100</v>
      </c>
    </row>
    <row r="843" spans="1:1">
      <c r="A843">
        <v>406566</v>
      </c>
    </row>
    <row r="844" spans="1:1">
      <c r="A844">
        <v>896275</v>
      </c>
    </row>
    <row r="845" spans="1:1">
      <c r="A845">
        <v>1877481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533732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-126790</v>
      </c>
    </row>
    <row r="857" spans="1:1">
      <c r="A857">
        <v>4290690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'W'!W247173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2019-11-01T09:42:18Z</dcterms:modified>
</cp:coreProperties>
</file>