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5cars\"/>
    </mc:Choice>
  </mc:AlternateContent>
  <xr:revisionPtr revIDLastSave="0" documentId="8_{BB78E1EC-0510-4D7E-9FF6-DEFFD26A8C45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2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/>
  <c r="L80" i="4"/>
  <c r="K80" i="4"/>
  <c r="K83" i="4" s="1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R21" i="3" s="1"/>
  <c r="R3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G11" i="2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33" i="3"/>
  <c r="L35" i="3"/>
  <c r="N43" i="2"/>
  <c r="N45" i="2" s="1"/>
  <c r="M29" i="2"/>
  <c r="I16" i="4"/>
  <c r="H16" i="4" l="1"/>
  <c r="H17" i="4"/>
  <c r="G16" i="4"/>
  <c r="G17" i="4"/>
</calcChain>
</file>

<file path=xl/connections.xml><?xml version="1.0" encoding="utf-8"?>
<connections xmlns="http://schemas.openxmlformats.org/spreadsheetml/2006/main">
  <connection id="1" name="W042194" type="6" refreshedVersion="4" background="1" saveData="1">
    <textPr prompt="0" codePage="850" sourceFile="C:\2019_GMC\1ETAP_18C1\RUN_18C1\Wfiles\194\W042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<sst xmlns="http://schemas.openxmlformats.org/spreadsheetml/2006/main" count="602" uniqueCount="358">
  <si>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</si>
  <si>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</si>
  <si>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</si>
  <si>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</si>
  <si>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</si>
  <si>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</si>
  <si>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</si>
  <si>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</si>
  <si>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</si>
  <si>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</si>
  <si>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</si>
  <si>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</si>
  <si>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</si>
  <si>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</si>
  <si>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</si>
  <si>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</si>
  <si>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</si>
  <si>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</si>
  <si>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</si>
  <si>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</si>
  <si>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</si>
  <si>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</si>
  <si>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</si>
  <si>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</si>
  <si>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</si>
  <si>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</si>
  <si>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</si>
  <si>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</si>
  <si>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</si>
  <si>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</si>
  <si>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</si>
  <si>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</si>
  <si>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</si>
  <si>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</si>
  <si>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</si>
  <si>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</si>
  <si>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</si>
  <si>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</si>
  <si>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</si>
  <si>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</si>
  <si>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</si>
  <si>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</si>
  <si>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</si>
  <si>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</si>
  <si>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</si>
  <si>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</si>
  <si>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</si>
  <si>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</si>
  <si>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</si>
  <si>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</si>
  <si>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</si>
  <si>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</si>
  <si>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</si>
  <si>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</si>
  <si>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</si>
  <si>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</si>
  <si>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</si>
  <si>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</si>
  <si>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</si>
  <si>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</si>
  <si>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</si>
  <si>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</si>
  <si>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</si>
  <si>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</si>
  <si>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</si>
  <si>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</si>
  <si>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</si>
  <si>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</si>
  <si>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</si>
  <si>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</si>
  <si>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</si>
  <si>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</si>
  <si>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</si>
  <si>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</si>
  <si>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</si>
  <si>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</si>
  <si>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</si>
  <si>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</si>
  <si>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</si>
  <si>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</si>
  <si>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</si>
  <si>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</si>
  <si>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</si>
  <si>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</si>
  <si>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</si>
  <si>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</si>
  <si>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</si>
  <si>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</si>
  <si>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</si>
  <si>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</si>
  <si>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</si>
  <si>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</si>
  <si>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</si>
  <si>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</si>
  <si>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</si>
  <si>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</si>
  <si>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</si>
  <si>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</si>
  <si>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</si>
  <si>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</si>
  <si>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</si>
  <si>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</si>
  <si>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</si>
  <si>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</si>
  <si>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</si>
  <si>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</si>
  <si>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</si>
  <si>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</si>
  <si>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</si>
  <si>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</si>
  <si>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</si>
  <si>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</si>
  <si>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</si>
  <si>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</si>
  <si>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</si>
  <si>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</si>
  <si>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</si>
  <si>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</si>
  <si>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</si>
  <si>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</si>
  <si>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</si>
  <si>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</si>
  <si>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</si>
  <si>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</si>
  <si>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</si>
  <si>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</si>
  <si>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</si>
  <si>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</si>
  <si>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</si>
  <si>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</si>
  <si>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</si>
  <si>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</si>
  <si>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</si>
  <si>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</si>
  <si>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</si>
  <si>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</si>
  <si>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</si>
  <si>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</si>
  <si>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</si>
  <si>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</si>
  <si>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</si>
  <si>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</si>
  <si>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</si>
  <si>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</si>
  <si>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</si>
  <si>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</si>
  <si>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</si>
  <si>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</si>
  <si>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</si>
  <si>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</si>
  <si>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</si>
  <si>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</si>
  <si>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</si>
  <si>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</si>
  <si>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</si>
  <si>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</si>
  <si>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</si>
  <si>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</si>
  <si>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</si>
  <si>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</si>
  <si>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</si>
  <si>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</si>
  <si>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</si>
  <si>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</si>
  <si>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</si>
  <si>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</si>
  <si>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</si>
  <si>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</si>
  <si>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</si>
  <si>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</si>
  <si>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</si>
  <si>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</si>
  <si>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</si>
  <si>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</si>
  <si>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</si>
  <si>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</si>
  <si>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</si>
  <si>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</si>
  <si>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</si>
  <si>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</si>
  <si>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</si>
  <si>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</si>
  <si>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</si>
  <si>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</si>
  <si>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</si>
  <si>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</si>
  <si>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</si>
  <si>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</si>
  <si>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</si>
  <si>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</si>
  <si>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</si>
  <si>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</si>
  <si>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</si>
  <si>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</si>
  <si>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</si>
  <si>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</si>
  <si>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</si>
  <si>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</si>
  <si>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</si>
  <si>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</si>
  <si>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</si>
  <si>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</si>
  <si>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</si>
  <si>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</si>
  <si>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</si>
  <si>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</si>
  <si>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</si>
  <si>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</si>
  <si>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</si>
  <si>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</si>
  <si>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</si>
  <si>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</si>
  <si>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</si>
  <si>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</si>
  <si>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</si>
  <si>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</si>
  <si>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</si>
  <si>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</si>
  <si>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</si>
  <si>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</si>
  <si>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</si>
  <si>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</si>
  <si>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</si>
  <si>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</si>
  <si>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</si>
  <si>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</si>
  <si>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</si>
  <si>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</si>
  <si>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</si>
  <si>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</si>
  <si>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</si>
  <si>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</si>
  <si>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</si>
  <si>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</si>
  <si>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</si>
  <si>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</si>
  <si>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</si>
  <si>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</si>
  <si>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</si>
  <si>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</si>
  <si>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</si>
  <si>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</si>
  <si>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</si>
  <si>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</si>
  <si>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</si>
  <si>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</si>
  <si>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</si>
  <si>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</si>
  <si>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</si>
  <si>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</si>
  <si>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</si>
  <si>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</si>
  <si>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</si>
  <si>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</si>
  <si>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</si>
  <si>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</si>
  <si>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</si>
  <si>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</si>
  <si>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</si>
  <si>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</si>
  <si>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</si>
  <si>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</si>
  <si>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</si>
  <si>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</si>
  <si>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</si>
  <si>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</si>
  <si>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</si>
  <si>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</si>
  <si>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</si>
  <si>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</si>
  <si>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</si>
  <si>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</si>
  <si>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</si>
  <si>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</si>
  <si>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</si>
  <si>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</si>
  <si>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</si>
  <si>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</si>
  <si>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</si>
  <si>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</si>
  <si>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</si>
  <si>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</si>
  <si>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</si>
  <si>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</si>
  <si>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</si>
  <si>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</si>
  <si>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</si>
  <si>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</si>
  <si>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</si>
  <si>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</si>
  <si>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</si>
  <si>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</si>
  <si>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</si>
  <si>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</si>
  <si>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</si>
  <si>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</si>
  <si>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</si>
  <si>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</si>
  <si>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</si>
  <si>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</si>
  <si>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</si>
  <si>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</si>
  <si>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</si>
  <si>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</si>
  <si>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</si>
  <si>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</si>
  <si>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</si>
  <si>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</si>
  <si>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</si>
  <si>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</si>
  <si>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</si>
  <si>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</si>
  <si>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</si>
  <si>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</si>
  <si>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</si>
  <si>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</si>
  <si>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</si>
  <si>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</si>
  <si>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</si>
  <si>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</si>
  <si>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</si>
  <si>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</si>
  <si>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</si>
  <si>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</si>
  <si>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</si>
  <si>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</si>
  <si>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</si>
  <si>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</si>
  <si>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</si>
  <si>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</si>
  <si>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</si>
  <si>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</si>
  <si>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</si>
  <si>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</si>
  <si>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</si>
  <si>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</si>
  <si>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</si>
  <si>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</si>
  <si>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</si>
  <si>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</si>
  <si>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</si>
  <si>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</si>
  <si>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</si>
  <si>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 xml:space="preserve">   4.64</t>
  </si>
  <si>
    <t xml:space="preserve">   3.78</t>
  </si>
  <si>
    <t xml:space="preserve">   3.08</t>
  </si>
  <si>
    <t>Minor</t>
  </si>
  <si>
    <t xml:space="preserve"> 94.9</t>
  </si>
  <si>
    <t>!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</si>
  <si>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</si>
  <si>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</si>
  <si>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</si>
  <si>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</si>
  <si>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</si>
  <si>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</si>
  <si>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</si>
  <si>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Piotr Janusz</t>
  </si>
  <si>
    <t>Inter Cars/5cars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</si>
</sst>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2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Janusz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Inter Cars/5cars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4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18</v>
      </c>
      <c r="F14" s="44">
        <f>W!A11</f>
        <v>20</v>
      </c>
      <c r="G14" s="45"/>
      <c r="H14" s="44">
        <f>W!A14</f>
        <v>17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14</v>
      </c>
      <c r="X14" s="49"/>
      <c r="Y14" s="24"/>
    </row>
    <row r="15" spans="2:25">
      <c r="B15" s="11"/>
      <c r="C15" s="19"/>
      <c r="D15" s="19" t="s">
        <v>2</v>
      </c>
      <c r="E15" s="50">
        <f>W!A8</f>
        <v>18</v>
      </c>
      <c r="F15" s="44">
        <f>W!A12</f>
        <v>20</v>
      </c>
      <c r="G15" s="51"/>
      <c r="H15" s="44">
        <f>W!A15</f>
        <v>20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28</v>
      </c>
      <c r="F16" s="57">
        <f>W!A13</f>
        <v>15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290</v>
      </c>
      <c r="G19" s="54">
        <f>W!B21</f>
        <v>0</v>
      </c>
      <c r="H19" s="63">
        <f>W!A24</f>
        <v>483</v>
      </c>
      <c r="I19" s="48">
        <f>W!B24</f>
        <v>0</v>
      </c>
      <c r="J19" s="63">
        <f>W!A27</f>
        <v>788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290</v>
      </c>
      <c r="G20" s="54">
        <f>W!B22</f>
        <v>0</v>
      </c>
      <c r="H20" s="44">
        <f>W!A25</f>
        <v>491</v>
      </c>
      <c r="I20" s="54">
        <f>W!B25</f>
        <v>0</v>
      </c>
      <c r="J20" s="44">
        <f>W!A28</f>
        <v>788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39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290</v>
      </c>
      <c r="G21" s="59">
        <f>W!B23</f>
        <v>0</v>
      </c>
      <c r="H21" s="57">
        <f>W!A26</f>
        <v>480</v>
      </c>
      <c r="I21" s="59">
        <f>W!B26</f>
        <v>0</v>
      </c>
      <c r="J21" s="57">
        <f>W!A29</f>
        <v>761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19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2195</v>
      </c>
      <c r="G24" s="48">
        <f>W!B31</f>
        <v>0</v>
      </c>
      <c r="H24" s="63">
        <f>W!A34</f>
        <v>1017</v>
      </c>
      <c r="I24" s="48">
        <f>W!B34</f>
        <v>0</v>
      </c>
      <c r="J24" s="63">
        <f>W!A37</f>
        <v>442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1370</v>
      </c>
      <c r="G25" s="54">
        <f>W!B32</f>
        <v>0</v>
      </c>
      <c r="H25" s="44">
        <f>W!A35</f>
        <v>560</v>
      </c>
      <c r="I25" s="54">
        <f>W!B35</f>
        <v>0</v>
      </c>
      <c r="J25" s="44">
        <f>W!A38</f>
        <v>252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1891</v>
      </c>
      <c r="G26" s="59">
        <f>W!B33</f>
        <v>0</v>
      </c>
      <c r="H26" s="57">
        <f>W!A36</f>
        <v>774</v>
      </c>
      <c r="I26" s="59">
        <f>W!B36</f>
        <v>0</v>
      </c>
      <c r="J26" s="41">
        <f>W!A39</f>
        <v>390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116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19</v>
      </c>
      <c r="G30" s="52"/>
      <c r="H30" s="44">
        <f>W!A45</f>
        <v>22</v>
      </c>
      <c r="I30" s="52"/>
      <c r="J30" s="44">
        <f>W!A46</f>
        <v>22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187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5456</v>
      </c>
      <c r="V6" s="188"/>
      <c r="W6" s="44">
        <f>W!A109</f>
        <v>2351</v>
      </c>
      <c r="X6" s="28"/>
      <c r="Y6" s="53">
        <f>W!A110</f>
        <v>1084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63</v>
      </c>
      <c r="P7" s="24"/>
      <c r="R7" s="129"/>
      <c r="S7" s="19" t="s">
        <v>210</v>
      </c>
      <c r="T7" s="19"/>
      <c r="U7" s="53">
        <f>W!A111</f>
        <v>5611</v>
      </c>
      <c r="V7" s="188"/>
      <c r="W7" s="44">
        <f>W!A112</f>
        <v>2421</v>
      </c>
      <c r="X7" s="28"/>
      <c r="Y7" s="53">
        <f>W!A113</f>
        <v>1121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25</v>
      </c>
      <c r="P8" s="24"/>
      <c r="R8" s="129"/>
      <c r="S8" s="19" t="s">
        <v>213</v>
      </c>
      <c r="T8" s="19"/>
      <c r="U8" s="53">
        <f>W!A114</f>
        <v>155</v>
      </c>
      <c r="V8" s="188"/>
      <c r="W8" s="44">
        <f>W!A115</f>
        <v>70</v>
      </c>
      <c r="X8" s="28"/>
      <c r="Y8" s="53">
        <f>W!A116</f>
        <v>37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394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1206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301.5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25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49</v>
      </c>
      <c r="O12" s="191">
        <f>W!A198</f>
        <v>63</v>
      </c>
      <c r="P12" s="24"/>
      <c r="R12" s="129"/>
      <c r="S12" s="28" t="s">
        <v>224</v>
      </c>
      <c r="T12" s="19"/>
      <c r="U12" s="53">
        <f>W!A121</f>
        <v>2195</v>
      </c>
      <c r="V12" s="188"/>
      <c r="W12" s="53">
        <f>W!A124</f>
        <v>1017</v>
      </c>
      <c r="X12" s="28"/>
      <c r="Y12" s="53">
        <f>W!A127</f>
        <v>442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1370</v>
      </c>
      <c r="V13" s="188"/>
      <c r="W13" s="53">
        <f>W!A125</f>
        <v>560</v>
      </c>
      <c r="X13" s="28"/>
      <c r="Y13" s="53">
        <f>W!A128</f>
        <v>252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1891</v>
      </c>
      <c r="V14" s="188"/>
      <c r="W14" s="53">
        <f>W!A126</f>
        <v>774</v>
      </c>
      <c r="X14" s="28"/>
      <c r="Y14" s="53">
        <f>W!A129</f>
        <v>390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138.5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665</v>
      </c>
      <c r="P17" s="190">
        <f>W!B307</f>
        <v>0</v>
      </c>
      <c r="R17" s="129"/>
      <c r="S17" s="19" t="s">
        <v>235</v>
      </c>
      <c r="T17" s="19"/>
      <c r="U17" s="53">
        <f>W!A131</f>
        <v>2417</v>
      </c>
      <c r="V17" s="188"/>
      <c r="W17" s="53">
        <f>W!A134</f>
        <v>1168</v>
      </c>
      <c r="X17" s="28"/>
      <c r="Y17" s="53">
        <f>W!A137</f>
        <v>477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25867</v>
      </c>
      <c r="P18" s="24"/>
      <c r="R18" s="129"/>
      <c r="S18" s="101" t="s">
        <v>238</v>
      </c>
      <c r="T18" s="19"/>
      <c r="U18" s="53">
        <f>W!A132</f>
        <v>1577</v>
      </c>
      <c r="V18" s="188"/>
      <c r="W18" s="53">
        <f>W!A135</f>
        <v>720</v>
      </c>
      <c r="X18" s="28"/>
      <c r="Y18" s="53">
        <f>W!A138</f>
        <v>273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2308</v>
      </c>
      <c r="V19" s="188"/>
      <c r="W19" s="53">
        <f>W!A136</f>
        <v>1143</v>
      </c>
      <c r="X19" s="28"/>
      <c r="Y19" s="53">
        <f>W!A139</f>
        <v>510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2195</v>
      </c>
      <c r="V22" s="188"/>
      <c r="W22" s="53">
        <f>W!A144</f>
        <v>1024</v>
      </c>
      <c r="X22" s="28"/>
      <c r="Y22" s="53">
        <f>W!A147</f>
        <v>446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1370</v>
      </c>
      <c r="V23" s="188"/>
      <c r="W23" s="53">
        <f>W!A145</f>
        <v>590</v>
      </c>
      <c r="X23" s="28"/>
      <c r="Y23" s="53">
        <f>W!A148</f>
        <v>252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1924</v>
      </c>
      <c r="V24" s="188"/>
      <c r="W24" s="53">
        <f>W!A146</f>
        <v>916</v>
      </c>
      <c r="X24" s="28"/>
      <c r="Y24" s="53">
        <f>W!A149</f>
        <v>429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11196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375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173</v>
      </c>
      <c r="V27" s="188"/>
      <c r="W27" s="53">
        <f>W!A154</f>
        <v>72</v>
      </c>
      <c r="X27" s="28"/>
      <c r="Y27" s="53">
        <f>W!A157</f>
        <v>15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143</v>
      </c>
      <c r="V28" s="188"/>
      <c r="W28" s="53">
        <f>W!A155</f>
        <v>65</v>
      </c>
      <c r="X28" s="28"/>
      <c r="Y28" s="53">
        <f>W!A158</f>
        <v>10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10692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13416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274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154</v>
      </c>
      <c r="V36" s="190">
        <f>W!B171</f>
        <v>0</v>
      </c>
      <c r="W36" s="44">
        <f>W!A172</f>
        <v>88</v>
      </c>
      <c r="X36" s="190">
        <f>W!B172</f>
        <v>0</v>
      </c>
      <c r="Y36" s="44">
        <f>W!A173</f>
        <v>40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200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106382</v>
      </c>
      <c r="H43" s="24"/>
      <c r="I43" s="19"/>
      <c r="J43" s="129"/>
      <c r="K43" s="18" t="s">
        <v>275</v>
      </c>
      <c r="N43" s="201">
        <f>0.00019*50*G10</f>
        <v>11.456999999999999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48.382359999999998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122</v>
      </c>
      <c r="H45" s="24"/>
      <c r="I45" s="19"/>
      <c r="J45" s="129"/>
      <c r="K45" s="18" t="s">
        <v>281</v>
      </c>
      <c r="N45" s="201">
        <f>N43+N44</f>
        <v>59.839359999999999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216000</v>
      </c>
      <c r="G8" s="171"/>
      <c r="H8" s="112"/>
      <c r="I8" s="112" t="s">
        <v>103</v>
      </c>
      <c r="J8" s="112"/>
      <c r="K8" s="112"/>
      <c r="L8" s="173">
        <f>W!A241</f>
        <v>3708505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152410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3628624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57722</v>
      </c>
      <c r="G10" s="171"/>
      <c r="H10" s="112"/>
      <c r="I10" s="112" t="s">
        <v>110</v>
      </c>
      <c r="J10" s="112"/>
      <c r="K10" s="112"/>
      <c r="L10" s="173">
        <f>W!A242</f>
        <v>674840</v>
      </c>
      <c r="M10" s="171"/>
      <c r="N10" s="112"/>
      <c r="O10" s="112" t="s">
        <v>111</v>
      </c>
      <c r="P10" s="112"/>
      <c r="Q10" s="174"/>
      <c r="R10" s="174">
        <f>W!A262</f>
        <v>603000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445999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2458079</v>
      </c>
      <c r="S11" s="171"/>
      <c r="T11" s="112"/>
      <c r="U11" s="112" t="s">
        <v>116</v>
      </c>
      <c r="V11" s="112"/>
      <c r="W11" s="112"/>
      <c r="X11" s="173">
        <f>W!A223</f>
        <v>2584869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42729</v>
      </c>
      <c r="G12" s="171"/>
      <c r="H12" s="112"/>
      <c r="I12" s="112" t="s">
        <v>118</v>
      </c>
      <c r="J12" s="112"/>
      <c r="K12" s="112"/>
      <c r="L12" s="173">
        <f>W!A244</f>
        <v>196407</v>
      </c>
      <c r="M12" s="171"/>
      <c r="N12" s="112"/>
      <c r="O12" s="112" t="s">
        <v>119</v>
      </c>
      <c r="P12" s="112"/>
      <c r="Q12" s="112"/>
      <c r="R12" s="173">
        <f>SUM(R9:R11)</f>
        <v>3161079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32440</v>
      </c>
      <c r="G13" s="171"/>
      <c r="H13" s="112"/>
      <c r="I13" s="112" t="s">
        <v>122</v>
      </c>
      <c r="J13" s="112"/>
      <c r="K13" s="112"/>
      <c r="L13" s="173">
        <f>W!A245</f>
        <v>161959</v>
      </c>
      <c r="M13" s="171"/>
      <c r="N13" s="112"/>
      <c r="S13" s="171"/>
      <c r="T13" s="112"/>
      <c r="U13" s="175" t="s">
        <v>123</v>
      </c>
      <c r="X13" s="174">
        <f>X9+X10-X11-X12</f>
        <v>1043755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63000</v>
      </c>
      <c r="G14" s="171"/>
      <c r="H14" s="112"/>
      <c r="I14" s="112" t="s">
        <v>125</v>
      </c>
      <c r="J14" s="112"/>
      <c r="K14" s="112"/>
      <c r="L14" s="173">
        <f>W!A246</f>
        <v>550169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19000</v>
      </c>
      <c r="G15" s="171"/>
      <c r="H15" s="112"/>
      <c r="I15" s="112" t="s">
        <v>128</v>
      </c>
      <c r="J15" s="112"/>
      <c r="K15" s="112"/>
      <c r="L15" s="173">
        <f>W!A247</f>
        <v>355061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30000</v>
      </c>
      <c r="G16" s="171"/>
      <c r="H16" s="112"/>
      <c r="I16" s="112" t="s">
        <v>132</v>
      </c>
      <c r="J16" s="112"/>
      <c r="K16" s="112"/>
      <c r="L16" s="173">
        <f>W!A248</f>
        <v>9153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36465</v>
      </c>
      <c r="G17" s="171"/>
      <c r="H17" s="112"/>
      <c r="I17" s="112" t="s">
        <v>136</v>
      </c>
      <c r="L17" s="173">
        <f>W!A249</f>
        <v>102800</v>
      </c>
      <c r="M17" s="171"/>
      <c r="N17" s="112"/>
      <c r="O17" s="112" t="s">
        <v>137</v>
      </c>
      <c r="P17" s="112"/>
      <c r="Q17" s="112"/>
      <c r="R17" s="173">
        <f>W!A267</f>
        <v>14537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7936</v>
      </c>
      <c r="G18" s="171"/>
      <c r="H18" s="112"/>
      <c r="I18" s="118" t="s">
        <v>140</v>
      </c>
      <c r="J18" s="112"/>
      <c r="K18" s="112"/>
      <c r="L18" s="177">
        <f>W!A250</f>
        <v>14537</v>
      </c>
      <c r="M18" s="171"/>
      <c r="N18" s="112"/>
      <c r="O18" s="112" t="s">
        <v>141</v>
      </c>
      <c r="P18" s="112"/>
      <c r="Q18" s="112"/>
      <c r="R18" s="173">
        <f>W!A268</f>
        <v>2009271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2035852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9146</v>
      </c>
      <c r="G20" s="171"/>
      <c r="H20" s="112"/>
      <c r="I20" s="112" t="s">
        <v>148</v>
      </c>
      <c r="J20" s="112"/>
      <c r="K20" s="112"/>
      <c r="L20" s="173">
        <f>W!A252</f>
        <v>1672653</v>
      </c>
      <c r="M20" s="171"/>
      <c r="N20" s="112"/>
      <c r="O20" s="175" t="s">
        <v>149</v>
      </c>
      <c r="R20" s="180">
        <f>SUM(R15:R19)</f>
        <v>2023808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7797</v>
      </c>
      <c r="G21" s="171"/>
      <c r="H21" s="112"/>
      <c r="I21" s="112" t="s">
        <v>151</v>
      </c>
      <c r="J21" s="112"/>
      <c r="K21" s="112"/>
      <c r="L21" s="173">
        <f>W!A217</f>
        <v>1263157</v>
      </c>
      <c r="M21" s="171"/>
      <c r="N21" s="112"/>
      <c r="O21" s="112" t="s">
        <v>152</v>
      </c>
      <c r="P21" s="112"/>
      <c r="Q21" s="112"/>
      <c r="R21" s="173">
        <f>R12+R20</f>
        <v>5184887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116000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26513</v>
      </c>
      <c r="G23" s="171"/>
      <c r="H23" s="112"/>
      <c r="I23" s="112" t="s">
        <v>157</v>
      </c>
      <c r="J23" s="112"/>
      <c r="K23" s="112"/>
      <c r="L23" s="176">
        <f>W!A254</f>
        <v>63029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1263157</v>
      </c>
      <c r="G24" s="171"/>
      <c r="H24" s="112"/>
      <c r="I24" s="175" t="s">
        <v>160</v>
      </c>
      <c r="L24" s="173">
        <f>L20-L21+L22-L23</f>
        <v>346467</v>
      </c>
      <c r="M24" s="171"/>
      <c r="N24" s="112"/>
      <c r="O24" s="112" t="s">
        <v>161</v>
      </c>
      <c r="P24" s="112"/>
      <c r="Q24" s="112"/>
      <c r="R24" s="173">
        <f>W!A271</f>
        <v>12180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505344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12153</v>
      </c>
      <c r="M26" s="171"/>
      <c r="N26" s="112"/>
      <c r="O26" s="112" t="s">
        <v>167</v>
      </c>
      <c r="P26" s="112"/>
      <c r="Q26" s="112"/>
      <c r="R26" s="177">
        <f>W!A273</f>
        <v>233022</v>
      </c>
      <c r="S26" s="171"/>
      <c r="T26" s="112"/>
      <c r="U26" s="112" t="s">
        <v>168</v>
      </c>
      <c r="V26" s="112"/>
      <c r="W26" s="112"/>
      <c r="X26" s="177">
        <f>W!A232</f>
        <v>12153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334314</v>
      </c>
      <c r="G27" s="171"/>
      <c r="H27" s="112"/>
      <c r="I27" s="175" t="s">
        <v>170</v>
      </c>
      <c r="J27" s="112"/>
      <c r="K27" s="112"/>
      <c r="L27" s="174">
        <f>L24+L25-L26</f>
        <v>334314</v>
      </c>
      <c r="M27" s="171"/>
      <c r="N27" s="112"/>
      <c r="O27" s="118" t="s">
        <v>171</v>
      </c>
      <c r="P27" s="112"/>
      <c r="Q27" s="112"/>
      <c r="R27" s="173">
        <f>SUM(R24:R26)</f>
        <v>750546</v>
      </c>
      <c r="S27" s="171"/>
      <c r="T27" s="112"/>
      <c r="U27" s="175" t="s">
        <v>172</v>
      </c>
      <c r="X27" s="174">
        <f>X22-X23-X24+X25-X26</f>
        <v>-12153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-293713</v>
      </c>
      <c r="G28" s="171"/>
      <c r="H28" s="112"/>
      <c r="I28" s="112" t="s">
        <v>174</v>
      </c>
      <c r="J28" s="112"/>
      <c r="K28" s="112"/>
      <c r="L28" s="177">
        <f>W!A255</f>
        <v>12180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40601</v>
      </c>
      <c r="G29" s="171"/>
      <c r="H29" s="112"/>
      <c r="I29" s="112" t="s">
        <v>177</v>
      </c>
      <c r="J29" s="112"/>
      <c r="K29" s="112"/>
      <c r="L29" s="173">
        <f>W!A256</f>
        <v>322134</v>
      </c>
      <c r="M29" s="171"/>
      <c r="N29" s="112"/>
      <c r="S29" s="171"/>
      <c r="U29" s="181" t="s">
        <v>178</v>
      </c>
      <c r="V29" s="112"/>
      <c r="W29" s="112"/>
      <c r="X29" s="174">
        <f>W!A233</f>
        <v>1031602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7.3212272727272731</v>
      </c>
      <c r="M30" s="171"/>
      <c r="N30" s="112"/>
      <c r="O30" s="112" t="s">
        <v>180</v>
      </c>
      <c r="P30" s="112"/>
      <c r="Q30" s="112"/>
      <c r="R30" s="173">
        <f>R21-R27-R28</f>
        <v>4434341</v>
      </c>
      <c r="S30" s="171"/>
      <c r="U30" s="181" t="s">
        <v>181</v>
      </c>
      <c r="V30" s="112"/>
      <c r="W30" s="112"/>
      <c r="X30" s="176">
        <f>W!A234</f>
        <v>-1264624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-233022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322134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11696</v>
      </c>
      <c r="G34" s="171"/>
      <c r="H34" s="112"/>
      <c r="I34" s="91" t="s">
        <v>190</v>
      </c>
      <c r="J34" s="112"/>
      <c r="K34" s="112"/>
      <c r="L34" s="177">
        <f>W!A260</f>
        <v>-293713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1650000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28421</v>
      </c>
      <c r="M35" s="171"/>
      <c r="O35" s="112" t="s">
        <v>194</v>
      </c>
      <c r="P35" s="112"/>
      <c r="Q35" s="112"/>
      <c r="R35" s="177">
        <f>R36-R33-R34</f>
        <v>28421</v>
      </c>
      <c r="S35" s="171"/>
      <c r="U35" s="112" t="s">
        <v>195</v>
      </c>
      <c r="V35" s="112"/>
      <c r="W35" s="112"/>
      <c r="X35" s="174">
        <f>W!A239</f>
        <v>680000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4434341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A25" workbookViewId="0">
      <selection activeCell="G39" sqref="G39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92.58</v>
      </c>
      <c r="G35" s="138">
        <f>W!A542/100</f>
        <v>105.92</v>
      </c>
      <c r="H35" s="138">
        <f>W!A562/100</f>
        <v>74.349999999999994</v>
      </c>
      <c r="I35" s="138">
        <f>W!A582/100</f>
        <v>45.65</v>
      </c>
      <c r="J35" s="138">
        <f>W!A602/100</f>
        <v>76.87</v>
      </c>
      <c r="K35" s="138">
        <f>W!A622/100</f>
        <v>107.85</v>
      </c>
      <c r="L35" s="138">
        <f>W!A642/100</f>
        <v>65.84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3703200</v>
      </c>
      <c r="G36" s="138">
        <f>W!A543</f>
        <v>4660480</v>
      </c>
      <c r="H36" s="138">
        <f>W!A563</f>
        <v>2974000</v>
      </c>
      <c r="I36" s="138">
        <f>W!A583</f>
        <v>2008600</v>
      </c>
      <c r="J36" s="138">
        <f>W!A603</f>
        <v>3074800</v>
      </c>
      <c r="K36" s="138">
        <f>W!A623</f>
        <v>5176800</v>
      </c>
      <c r="L36" s="138">
        <f>W!A643</f>
        <v>2633600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4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3703200</v>
      </c>
      <c r="G39" s="138">
        <f>W!A545</f>
        <v>4244831</v>
      </c>
      <c r="H39" s="138">
        <f>W!A565</f>
        <v>2974000</v>
      </c>
      <c r="I39" s="138">
        <f>W!A585</f>
        <v>1592951</v>
      </c>
      <c r="J39" s="138">
        <f>W!A605</f>
        <v>3074800</v>
      </c>
      <c r="K39" s="138">
        <f>W!A625</f>
        <v>4530881</v>
      </c>
      <c r="L39" s="138">
        <f>W!A645</f>
        <v>2633600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323</v>
      </c>
      <c r="G43" s="138">
        <f>W!A546</f>
        <v>290</v>
      </c>
      <c r="H43" s="138">
        <f>W!A566</f>
        <v>308</v>
      </c>
      <c r="I43" s="138">
        <f>W!A586</f>
        <v>302</v>
      </c>
      <c r="J43" s="138">
        <f>W!A606</f>
        <v>288</v>
      </c>
      <c r="K43" s="138">
        <f>W!A626</f>
        <v>318</v>
      </c>
      <c r="L43" s="138">
        <f>W!A646</f>
        <v>310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290</v>
      </c>
      <c r="H44" s="138">
        <f>W!A567</f>
        <v>308</v>
      </c>
      <c r="I44" s="138">
        <f>W!A587</f>
        <v>292</v>
      </c>
      <c r="J44" s="138">
        <f>W!A607</f>
        <v>316</v>
      </c>
      <c r="K44" s="138">
        <f>W!A627</f>
        <v>323</v>
      </c>
      <c r="L44" s="138">
        <f>W!A647</f>
        <v>320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329</v>
      </c>
      <c r="G45" s="138">
        <f>W!A548</f>
        <v>290</v>
      </c>
      <c r="H45" s="138">
        <f>W!A568</f>
        <v>305</v>
      </c>
      <c r="I45" s="138">
        <f>W!A588</f>
        <v>291</v>
      </c>
      <c r="J45" s="138">
        <f>W!A608</f>
        <v>336</v>
      </c>
      <c r="K45" s="138">
        <f>W!A628</f>
        <v>324</v>
      </c>
      <c r="L45" s="138">
        <f>W!A648</f>
        <v>320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522</v>
      </c>
      <c r="G46" s="138">
        <f>W!A549</f>
        <v>483</v>
      </c>
      <c r="H46" s="138">
        <f>W!A569</f>
        <v>517</v>
      </c>
      <c r="I46" s="138">
        <f>W!A589</f>
        <v>484</v>
      </c>
      <c r="J46" s="138">
        <f>W!A609</f>
        <v>486</v>
      </c>
      <c r="K46" s="138">
        <f>W!A629</f>
        <v>531</v>
      </c>
      <c r="L46" s="138">
        <f>W!A649</f>
        <v>520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532</v>
      </c>
      <c r="G47" s="138">
        <f>W!A550</f>
        <v>491</v>
      </c>
      <c r="H47" s="138">
        <f>W!A570</f>
        <v>515</v>
      </c>
      <c r="I47" s="138">
        <f>W!A590</f>
        <v>492</v>
      </c>
      <c r="J47" s="138">
        <f>W!A610</f>
        <v>488</v>
      </c>
      <c r="K47" s="138">
        <f>W!A630</f>
        <v>541</v>
      </c>
      <c r="L47" s="138">
        <f>W!A650</f>
        <v>525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532</v>
      </c>
      <c r="G48" s="138">
        <f>W!A551</f>
        <v>480</v>
      </c>
      <c r="H48" s="138">
        <f>W!A571</f>
        <v>513</v>
      </c>
      <c r="I48" s="138">
        <f>W!A591</f>
        <v>481</v>
      </c>
      <c r="J48" s="138">
        <f>W!A611</f>
        <v>518</v>
      </c>
      <c r="K48" s="138">
        <f>W!A631</f>
        <v>536</v>
      </c>
      <c r="L48" s="138">
        <f>W!A651</f>
        <v>525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828</v>
      </c>
      <c r="G49" s="138">
        <f>W!A552</f>
        <v>788</v>
      </c>
      <c r="H49" s="138">
        <f>W!A572</f>
        <v>825</v>
      </c>
      <c r="I49" s="138">
        <f>W!A592</f>
        <v>777</v>
      </c>
      <c r="J49" s="138">
        <f>W!A612</f>
        <v>787</v>
      </c>
      <c r="K49" s="138">
        <f>W!A632</f>
        <v>822</v>
      </c>
      <c r="L49" s="138">
        <f>W!A652</f>
        <v>820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844</v>
      </c>
      <c r="G50" s="138">
        <f>W!A553</f>
        <v>788</v>
      </c>
      <c r="H50" s="138">
        <f>W!A573</f>
        <v>821</v>
      </c>
      <c r="I50" s="138">
        <f>W!A593</f>
        <v>789</v>
      </c>
      <c r="J50" s="138">
        <f>W!A613</f>
        <v>777</v>
      </c>
      <c r="K50" s="138">
        <f>W!A633</f>
        <v>841</v>
      </c>
      <c r="L50" s="138">
        <f>W!A653</f>
        <v>840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846</v>
      </c>
      <c r="G51" s="138">
        <f>W!A554</f>
        <v>761</v>
      </c>
      <c r="H51" s="138">
        <f>W!A574</f>
        <v>820</v>
      </c>
      <c r="I51" s="138">
        <f>W!A594</f>
        <v>762</v>
      </c>
      <c r="J51" s="138">
        <f>W!A614</f>
        <v>798</v>
      </c>
      <c r="K51" s="138">
        <f>W!A634</f>
        <v>827</v>
      </c>
      <c r="L51" s="138">
        <f>W!A654</f>
        <v>820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136</v>
      </c>
      <c r="G53" s="138">
        <f>W!A555</f>
        <v>138</v>
      </c>
      <c r="H53" s="138">
        <f>W!A575</f>
        <v>133</v>
      </c>
      <c r="I53" s="138">
        <f>W!A595</f>
        <v>139</v>
      </c>
      <c r="J53" s="138">
        <f>W!A615</f>
        <v>84</v>
      </c>
      <c r="K53" s="138">
        <f>W!A635</f>
        <v>138</v>
      </c>
      <c r="L53" s="138">
        <f>W!A655</f>
        <v>133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1350</v>
      </c>
      <c r="G54" s="138">
        <f>W!A556</f>
        <v>1240</v>
      </c>
      <c r="H54" s="138">
        <f>W!A576</f>
        <v>1200</v>
      </c>
      <c r="I54" s="138">
        <f>W!A596</f>
        <v>1280</v>
      </c>
      <c r="J54" s="138">
        <f>W!A616</f>
        <v>1211</v>
      </c>
      <c r="K54" s="138">
        <f>W!A636</f>
        <v>1214</v>
      </c>
      <c r="L54" s="138">
        <f>W!A656</f>
        <v>1280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13</v>
      </c>
      <c r="G55" s="138">
        <f>W!A557</f>
        <v>11</v>
      </c>
      <c r="H55" s="138">
        <f>W!A577</f>
        <v>12</v>
      </c>
      <c r="I55" s="138">
        <f>W!A597</f>
        <v>20</v>
      </c>
      <c r="J55" s="138">
        <f>W!A617</f>
        <v>9</v>
      </c>
      <c r="K55" s="138">
        <f>W!A637</f>
        <v>15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3076079</v>
      </c>
      <c r="G67" s="138">
        <f>W!A722</f>
        <v>3161079</v>
      </c>
      <c r="H67" s="138">
        <f>W!A742</f>
        <v>3633514</v>
      </c>
      <c r="I67" s="138">
        <f>W!A762</f>
        <v>2935873</v>
      </c>
      <c r="J67" s="138">
        <f>W!A782</f>
        <v>3126579</v>
      </c>
      <c r="K67" s="138">
        <f>W!A802</f>
        <v>3382185</v>
      </c>
      <c r="L67" s="138">
        <f>W!A822</f>
        <v>3347185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107496</v>
      </c>
      <c r="G68" s="138">
        <f>W!A723</f>
        <v>14537</v>
      </c>
      <c r="H68" s="138">
        <f>W!A743</f>
        <v>1150481</v>
      </c>
      <c r="I68" s="138">
        <f>W!A763</f>
        <v>60522</v>
      </c>
      <c r="J68" s="138">
        <f>W!A783</f>
        <v>2816885</v>
      </c>
      <c r="K68" s="138">
        <f>W!A803</f>
        <v>216961</v>
      </c>
      <c r="L68" s="138">
        <f>W!A823</f>
        <v>303185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1925285</v>
      </c>
      <c r="G69" s="138">
        <f>W!A724</f>
        <v>2009271</v>
      </c>
      <c r="H69" s="138">
        <f>W!A744</f>
        <v>1547043</v>
      </c>
      <c r="I69" s="138">
        <f>W!A764</f>
        <v>2116365</v>
      </c>
      <c r="J69" s="138">
        <f>W!A784</f>
        <v>2055481</v>
      </c>
      <c r="K69" s="138">
        <f>W!A804</f>
        <v>1778951</v>
      </c>
      <c r="L69" s="138">
        <f>W!A824</f>
        <v>1005976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0</v>
      </c>
      <c r="I70" s="138">
        <f>W!A765</f>
        <v>450000</v>
      </c>
      <c r="J70" s="138">
        <f>W!A785</f>
        <v>2050000</v>
      </c>
      <c r="K70" s="138">
        <f>W!A805</f>
        <v>186629</v>
      </c>
      <c r="L70" s="138">
        <f>W!A825</f>
        <v>450000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12180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173249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468377</v>
      </c>
      <c r="G74" s="138">
        <f>W!A729</f>
        <v>505344</v>
      </c>
      <c r="H74" s="138">
        <f>W!A749</f>
        <v>228694</v>
      </c>
      <c r="I74" s="138">
        <f>W!A769</f>
        <v>1039058</v>
      </c>
      <c r="J74" s="138">
        <f>W!A789</f>
        <v>447534</v>
      </c>
      <c r="K74" s="138">
        <f>W!A809</f>
        <v>352468</v>
      </c>
      <c r="L74" s="138">
        <f>W!A829</f>
        <v>589284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1376462</v>
      </c>
      <c r="G75" s="138">
        <f>W!A730</f>
        <v>233022</v>
      </c>
      <c r="H75" s="138">
        <f>W!A750</f>
        <v>2579076</v>
      </c>
      <c r="I75" s="138">
        <f>W!A770</f>
        <v>2232928</v>
      </c>
      <c r="J75" s="138">
        <f>W!A790</f>
        <v>6362778</v>
      </c>
      <c r="K75" s="138">
        <f>W!A810</f>
        <v>0</v>
      </c>
      <c r="L75" s="138">
        <f>W!A830</f>
        <v>1227913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300000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4800000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0</v>
      </c>
      <c r="K81" s="138">
        <f>W!A815</f>
        <v>10760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-285979</v>
      </c>
      <c r="G82" s="138">
        <f>W!A736</f>
        <v>28421</v>
      </c>
      <c r="H82" s="138">
        <f>W!A756</f>
        <v>-476732</v>
      </c>
      <c r="I82" s="138">
        <f>W!A776</f>
        <v>-2115146</v>
      </c>
      <c r="J82" s="138">
        <f>W!A796</f>
        <v>-761367</v>
      </c>
      <c r="K82" s="138">
        <f>W!A816</f>
        <v>228249</v>
      </c>
      <c r="L82" s="138">
        <f>W!A836</f>
        <v>-1010851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3714021</v>
      </c>
      <c r="G83" s="138">
        <f t="shared" si="0"/>
        <v>4434341</v>
      </c>
      <c r="H83" s="138">
        <f t="shared" si="0"/>
        <v>3523268</v>
      </c>
      <c r="I83" s="138">
        <f t="shared" si="0"/>
        <v>2290774</v>
      </c>
      <c r="J83" s="138">
        <f t="shared" si="0"/>
        <v>3238633</v>
      </c>
      <c r="K83" s="138">
        <f t="shared" si="0"/>
        <v>5039009</v>
      </c>
      <c r="L83" s="138">
        <f t="shared" si="0"/>
        <v>2989149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44140625" style="133" bestFit="1" customWidth="1"/>
  </cols>
  <sheetData>
    <row r="1" spans="1:1">
      <c r="A1">
        <v>4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18</v>
      </c>
    </row>
    <row r="8" spans="1:1">
      <c r="A8">
        <v>18</v>
      </c>
    </row>
    <row r="9" spans="1:1">
      <c r="A9">
        <v>28</v>
      </c>
    </row>
    <row r="10" spans="1:1">
      <c r="A10">
        <v>0</v>
      </c>
    </row>
    <row r="11" spans="1:1">
      <c r="A11">
        <v>20</v>
      </c>
    </row>
    <row r="12" spans="1:1">
      <c r="A12">
        <v>20</v>
      </c>
    </row>
    <row r="13" spans="1:1">
      <c r="A13">
        <v>15</v>
      </c>
    </row>
    <row r="14" spans="1:1">
      <c r="A14">
        <v>17</v>
      </c>
    </row>
    <row r="15" spans="1:1">
      <c r="A15">
        <v>20</v>
      </c>
    </row>
    <row r="16" spans="1:1">
      <c r="A16">
        <v>15</v>
      </c>
    </row>
    <row r="17" spans="1:1">
      <c r="A17">
        <v>15</v>
      </c>
    </row>
    <row r="18" spans="1:1">
      <c r="A18">
        <v>15</v>
      </c>
    </row>
    <row r="19" spans="1:1">
      <c r="A19">
        <v>15</v>
      </c>
    </row>
    <row r="20" spans="1:1">
      <c r="A20">
        <v>0</v>
      </c>
    </row>
    <row r="21" spans="1:1">
      <c r="A21">
        <v>290</v>
      </c>
    </row>
    <row r="22" spans="1:1">
      <c r="A22">
        <v>290</v>
      </c>
    </row>
    <row r="23" spans="1:1">
      <c r="A23">
        <v>290</v>
      </c>
    </row>
    <row r="24" spans="1:1">
      <c r="A24">
        <v>483</v>
      </c>
    </row>
    <row r="25" spans="1:1">
      <c r="A25">
        <v>491</v>
      </c>
    </row>
    <row r="26" spans="1:1">
      <c r="A26">
        <v>480</v>
      </c>
    </row>
    <row r="27" spans="1:1">
      <c r="A27">
        <v>788</v>
      </c>
    </row>
    <row r="28" spans="1:1">
      <c r="A28">
        <v>788</v>
      </c>
    </row>
    <row r="29" spans="1:1">
      <c r="A29">
        <v>761</v>
      </c>
    </row>
    <row r="30" spans="1:1">
      <c r="A30">
        <v>0</v>
      </c>
    </row>
    <row r="31" spans="1:1">
      <c r="A31">
        <v>2195</v>
      </c>
    </row>
    <row r="32" spans="1:1">
      <c r="A32">
        <v>1370</v>
      </c>
    </row>
    <row r="33" spans="1:1">
      <c r="A33">
        <v>1891</v>
      </c>
    </row>
    <row r="34" spans="1:1">
      <c r="A34">
        <v>1017</v>
      </c>
    </row>
    <row r="35" spans="1:1">
      <c r="A35">
        <v>560</v>
      </c>
    </row>
    <row r="36" spans="1:1">
      <c r="A36">
        <v>774</v>
      </c>
    </row>
    <row r="37" spans="1:1">
      <c r="A37">
        <v>442</v>
      </c>
    </row>
    <row r="38" spans="1:1">
      <c r="A38">
        <v>252</v>
      </c>
    </row>
    <row r="39" spans="1:1">
      <c r="A39">
        <v>390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19</v>
      </c>
    </row>
    <row r="45" spans="1:1">
      <c r="A45">
        <v>22</v>
      </c>
    </row>
    <row r="46" spans="1:1">
      <c r="A46">
        <v>22</v>
      </c>
    </row>
    <row r="47" spans="1:1">
      <c r="A47">
        <v>130</v>
      </c>
    </row>
    <row r="48" spans="1:1">
      <c r="A48">
        <v>187</v>
      </c>
    </row>
    <row r="49" spans="1:1">
      <c r="A49">
        <v>330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3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14</v>
      </c>
    </row>
    <row r="64" spans="1:1">
      <c r="A64">
        <v>6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39</v>
      </c>
    </row>
    <row r="76" spans="1:1">
      <c r="A76">
        <v>2</v>
      </c>
    </row>
    <row r="77" spans="1:1">
      <c r="A77">
        <v>18</v>
      </c>
    </row>
    <row r="78" spans="1:1">
      <c r="A78">
        <v>19</v>
      </c>
    </row>
    <row r="79" spans="1:1">
      <c r="A79">
        <v>0</v>
      </c>
    </row>
    <row r="80" spans="1:1">
      <c r="A80">
        <v>0</v>
      </c>
    </row>
    <row r="81" spans="1:1">
      <c r="A81">
        <v>1</v>
      </c>
    </row>
    <row r="82" spans="1:1">
      <c r="A82">
        <v>0</v>
      </c>
    </row>
    <row r="83" spans="1:1">
      <c r="A83">
        <v>1240</v>
      </c>
    </row>
    <row r="84" spans="1:1">
      <c r="A84">
        <v>0</v>
      </c>
    </row>
    <row r="85" spans="1:1">
      <c r="A85">
        <v>116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134</v>
      </c>
    </row>
    <row r="104" spans="1:1">
      <c r="A104">
        <v>121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5456</v>
      </c>
    </row>
    <row r="109" spans="1:1">
      <c r="A109">
        <v>2351</v>
      </c>
    </row>
    <row r="110" spans="1:1">
      <c r="A110">
        <v>1084</v>
      </c>
    </row>
    <row r="111" spans="1:1">
      <c r="A111">
        <v>5611</v>
      </c>
    </row>
    <row r="112" spans="1:1">
      <c r="A112">
        <v>2421</v>
      </c>
    </row>
    <row r="113" spans="1:1">
      <c r="A113">
        <v>1121</v>
      </c>
    </row>
    <row r="114" spans="1:1">
      <c r="A114">
        <v>155</v>
      </c>
    </row>
    <row r="115" spans="1:1">
      <c r="A115">
        <v>70</v>
      </c>
    </row>
    <row r="116" spans="1:1">
      <c r="A116">
        <v>37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2195</v>
      </c>
    </row>
    <row r="122" spans="1:1">
      <c r="A122">
        <v>1370</v>
      </c>
    </row>
    <row r="123" spans="1:1">
      <c r="A123">
        <v>1891</v>
      </c>
    </row>
    <row r="124" spans="1:1">
      <c r="A124">
        <v>1017</v>
      </c>
    </row>
    <row r="125" spans="1:1">
      <c r="A125">
        <v>560</v>
      </c>
    </row>
    <row r="126" spans="1:1">
      <c r="A126">
        <v>774</v>
      </c>
    </row>
    <row r="127" spans="1:1">
      <c r="A127">
        <v>442</v>
      </c>
    </row>
    <row r="128" spans="1:1">
      <c r="A128">
        <v>252</v>
      </c>
    </row>
    <row r="129" spans="1:1">
      <c r="A129">
        <v>390</v>
      </c>
    </row>
    <row r="130" spans="1:1">
      <c r="A130">
        <v>999</v>
      </c>
    </row>
    <row r="131" spans="1:1">
      <c r="A131">
        <v>2417</v>
      </c>
    </row>
    <row r="132" spans="1:1">
      <c r="A132">
        <v>1577</v>
      </c>
    </row>
    <row r="133" spans="1:1">
      <c r="A133">
        <v>2308</v>
      </c>
    </row>
    <row r="134" spans="1:1">
      <c r="A134">
        <v>1168</v>
      </c>
    </row>
    <row r="135" spans="1:1">
      <c r="A135">
        <v>720</v>
      </c>
    </row>
    <row r="136" spans="1:1">
      <c r="A136">
        <v>1143</v>
      </c>
    </row>
    <row r="137" spans="1:1">
      <c r="A137">
        <v>477</v>
      </c>
    </row>
    <row r="138" spans="1:1">
      <c r="A138">
        <v>273</v>
      </c>
    </row>
    <row r="139" spans="1:1">
      <c r="A139">
        <v>510</v>
      </c>
    </row>
    <row r="140" spans="1:1">
      <c r="A140">
        <v>999</v>
      </c>
    </row>
    <row r="141" spans="1:1">
      <c r="A141">
        <v>2195</v>
      </c>
    </row>
    <row r="142" spans="1:1">
      <c r="A142">
        <v>1370</v>
      </c>
    </row>
    <row r="143" spans="1:1">
      <c r="A143">
        <v>1924</v>
      </c>
    </row>
    <row r="144" spans="1:1">
      <c r="A144">
        <v>1024</v>
      </c>
    </row>
    <row r="145" spans="1:1">
      <c r="A145">
        <v>590</v>
      </c>
    </row>
    <row r="146" spans="1:1">
      <c r="A146">
        <v>916</v>
      </c>
    </row>
    <row r="147" spans="1:1">
      <c r="A147">
        <v>446</v>
      </c>
    </row>
    <row r="148" spans="1:1">
      <c r="A148">
        <v>252</v>
      </c>
    </row>
    <row r="149" spans="1:1">
      <c r="A149">
        <v>429</v>
      </c>
    </row>
    <row r="150" spans="1:1">
      <c r="A150">
        <v>999</v>
      </c>
    </row>
    <row r="151" spans="1:1">
      <c r="A151">
        <v>173</v>
      </c>
    </row>
    <row r="152" spans="1:1">
      <c r="A152">
        <v>143</v>
      </c>
    </row>
    <row r="153" spans="1:1">
      <c r="A153">
        <v>0</v>
      </c>
    </row>
    <row r="154" spans="1:1">
      <c r="A154">
        <v>72</v>
      </c>
    </row>
    <row r="155" spans="1:1">
      <c r="A155">
        <v>65</v>
      </c>
    </row>
    <row r="156" spans="1:1">
      <c r="A156">
        <v>0</v>
      </c>
    </row>
    <row r="157" spans="1:1">
      <c r="A157">
        <v>15</v>
      </c>
    </row>
    <row r="158" spans="1:1">
      <c r="A158">
        <v>10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154</v>
      </c>
    </row>
    <row r="172" spans="1:1">
      <c r="A172">
        <v>88</v>
      </c>
    </row>
    <row r="173" spans="1:1">
      <c r="A173">
        <v>40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200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50</v>
      </c>
    </row>
    <row r="192" spans="1:1">
      <c r="A192">
        <v>63</v>
      </c>
    </row>
    <row r="193" spans="1:1">
      <c r="A193">
        <v>1</v>
      </c>
    </row>
    <row r="194" spans="1:1">
      <c r="A194">
        <v>25</v>
      </c>
    </row>
    <row r="195" spans="1:1">
      <c r="A195">
        <v>0</v>
      </c>
    </row>
    <row r="196" spans="1:1">
      <c r="A196">
        <v>0</v>
      </c>
    </row>
    <row r="197" spans="1:1">
      <c r="A197">
        <v>49</v>
      </c>
    </row>
    <row r="198" spans="1:1">
      <c r="A198">
        <v>63</v>
      </c>
    </row>
    <row r="199" spans="1:1">
      <c r="A199">
        <v>999</v>
      </c>
    </row>
    <row r="200" spans="1:1">
      <c r="A200">
        <v>999</v>
      </c>
    </row>
    <row r="201" spans="1:1">
      <c r="A201">
        <v>216000</v>
      </c>
    </row>
    <row r="202" spans="1:1">
      <c r="A202">
        <v>152410</v>
      </c>
    </row>
    <row r="203" spans="1:1">
      <c r="A203">
        <v>57722</v>
      </c>
    </row>
    <row r="204" spans="1:1">
      <c r="A204">
        <v>445999</v>
      </c>
    </row>
    <row r="205" spans="1:1">
      <c r="A205">
        <v>42729</v>
      </c>
    </row>
    <row r="206" spans="1:1">
      <c r="A206">
        <v>32440</v>
      </c>
    </row>
    <row r="207" spans="1:1">
      <c r="A207">
        <v>63000</v>
      </c>
    </row>
    <row r="208" spans="1:1">
      <c r="A208">
        <v>19000</v>
      </c>
    </row>
    <row r="209" spans="1:1">
      <c r="A209">
        <v>30000</v>
      </c>
    </row>
    <row r="210" spans="1:1">
      <c r="A210">
        <v>36465</v>
      </c>
    </row>
    <row r="211" spans="1:1">
      <c r="A211">
        <v>7936</v>
      </c>
    </row>
    <row r="212" spans="1:1">
      <c r="A212">
        <v>0</v>
      </c>
    </row>
    <row r="213" spans="1:1">
      <c r="A213">
        <v>9146</v>
      </c>
    </row>
    <row r="214" spans="1:1">
      <c r="A214">
        <v>7797</v>
      </c>
    </row>
    <row r="215" spans="1:1">
      <c r="A215">
        <v>116000</v>
      </c>
    </row>
    <row r="216" spans="1:1">
      <c r="A216">
        <v>26513</v>
      </c>
    </row>
    <row r="217" spans="1:1">
      <c r="A217">
        <v>1263157</v>
      </c>
    </row>
    <row r="218" spans="1:1">
      <c r="A218">
        <v>3628624</v>
      </c>
    </row>
    <row r="219" spans="1:1">
      <c r="A219">
        <v>118</v>
      </c>
    </row>
    <row r="220" spans="1:1">
      <c r="A220">
        <v>11696</v>
      </c>
    </row>
    <row r="221" spans="1:1">
      <c r="A221">
        <v>3628624</v>
      </c>
    </row>
    <row r="222" spans="1:1">
      <c r="A222">
        <v>0</v>
      </c>
    </row>
    <row r="223" spans="1:1">
      <c r="A223">
        <v>2584869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12153</v>
      </c>
    </row>
    <row r="233" spans="1:1">
      <c r="A233">
        <v>1031602</v>
      </c>
    </row>
    <row r="234" spans="1:1">
      <c r="A234">
        <v>-1264624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1650000</v>
      </c>
    </row>
    <row r="239" spans="1:1">
      <c r="A239">
        <v>680000</v>
      </c>
    </row>
    <row r="240" spans="1:1">
      <c r="A240">
        <v>-293713</v>
      </c>
    </row>
    <row r="241" spans="1:1">
      <c r="A241">
        <v>3708505</v>
      </c>
    </row>
    <row r="242" spans="1:1">
      <c r="A242">
        <v>674840</v>
      </c>
    </row>
    <row r="243" spans="1:1">
      <c r="A243">
        <v>0</v>
      </c>
    </row>
    <row r="244" spans="1:1">
      <c r="A244">
        <v>196407</v>
      </c>
    </row>
    <row r="245" spans="1:1">
      <c r="A245">
        <v>161959</v>
      </c>
    </row>
    <row r="246" spans="1:1">
      <c r="A246">
        <v>550169</v>
      </c>
    </row>
    <row r="247" spans="1:1">
      <c r="A247">
        <v>355061</v>
      </c>
    </row>
    <row r="248" spans="1:1">
      <c r="A248">
        <v>9153</v>
      </c>
    </row>
    <row r="249" spans="1:1">
      <c r="A249">
        <v>102800</v>
      </c>
    </row>
    <row r="250" spans="1:1">
      <c r="A250">
        <v>14537</v>
      </c>
    </row>
    <row r="251" spans="1:1">
      <c r="A251">
        <v>2035852</v>
      </c>
    </row>
    <row r="252" spans="1:1">
      <c r="A252">
        <v>1672653</v>
      </c>
    </row>
    <row r="253" spans="1:1">
      <c r="A253">
        <v>0</v>
      </c>
    </row>
    <row r="254" spans="1:1">
      <c r="A254">
        <v>63029</v>
      </c>
    </row>
    <row r="255" spans="1:1">
      <c r="A255">
        <v>12180</v>
      </c>
    </row>
    <row r="256" spans="1:1">
      <c r="A256">
        <v>322134</v>
      </c>
    </row>
    <row r="257" spans="1:1">
      <c r="A257">
        <v>40601</v>
      </c>
    </row>
    <row r="258" spans="1:1">
      <c r="A258">
        <v>999</v>
      </c>
    </row>
    <row r="259" spans="1:1">
      <c r="A259">
        <v>999</v>
      </c>
    </row>
    <row r="260" spans="1:1">
      <c r="A260">
        <v>-293713</v>
      </c>
    </row>
    <row r="261" spans="1:1">
      <c r="A261">
        <v>100000</v>
      </c>
    </row>
    <row r="262" spans="1:1">
      <c r="A262">
        <v>603000</v>
      </c>
    </row>
    <row r="263" spans="1:1">
      <c r="A263">
        <v>2458079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14537</v>
      </c>
    </row>
    <row r="268" spans="1:1">
      <c r="A268">
        <v>2009271</v>
      </c>
    </row>
    <row r="269" spans="1:1">
      <c r="A269">
        <v>0</v>
      </c>
    </row>
    <row r="270" spans="1:1">
      <c r="A270">
        <v>0</v>
      </c>
    </row>
    <row r="271" spans="1:1">
      <c r="A271">
        <v>12180</v>
      </c>
    </row>
    <row r="272" spans="1:1">
      <c r="A272">
        <v>505344</v>
      </c>
    </row>
    <row r="273" spans="1:1">
      <c r="A273">
        <v>233022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4434341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1206</v>
      </c>
    </row>
    <row r="285" spans="1:1">
      <c r="A285">
        <v>275</v>
      </c>
    </row>
    <row r="286" spans="1:1">
      <c r="A286">
        <v>490</v>
      </c>
    </row>
    <row r="287" spans="1:1">
      <c r="A287">
        <v>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11748</v>
      </c>
    </row>
    <row r="302" spans="1:1">
      <c r="A302">
        <v>54</v>
      </c>
    </row>
    <row r="303" spans="1:1">
      <c r="A303">
        <v>11196</v>
      </c>
    </row>
    <row r="304" spans="1:1">
      <c r="A304" t="s">
        <v>347</v>
      </c>
    </row>
    <row r="305" spans="1:2">
      <c r="A305">
        <v>28800</v>
      </c>
    </row>
    <row r="306" spans="1:2">
      <c r="A306">
        <v>665</v>
      </c>
    </row>
    <row r="307" spans="1:2">
      <c r="A307">
        <v>25867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10692</v>
      </c>
    </row>
    <row r="312" spans="1:2">
      <c r="A312">
        <v>0</v>
      </c>
    </row>
    <row r="313" spans="1:2">
      <c r="A313">
        <v>0</v>
      </c>
    </row>
    <row r="314" spans="1:2">
      <c r="A314">
        <v>2</v>
      </c>
      <c r="B314" s="133" t="s">
        <v>348</v>
      </c>
    </row>
    <row r="315" spans="1:2">
      <c r="A315">
        <v>13416</v>
      </c>
    </row>
    <row r="316" spans="1:2">
      <c r="A316">
        <v>274</v>
      </c>
    </row>
    <row r="317" spans="1:2">
      <c r="A317">
        <v>0</v>
      </c>
    </row>
    <row r="318" spans="1:2">
      <c r="A318">
        <v>18</v>
      </c>
    </row>
    <row r="319" spans="1:2">
      <c r="A319">
        <v>106382</v>
      </c>
    </row>
    <row r="320" spans="1:2">
      <c r="A320">
        <v>998</v>
      </c>
    </row>
    <row r="321" spans="1:1">
      <c r="A321">
        <v>5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122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9258</v>
      </c>
    </row>
    <row r="523" spans="1:1">
      <c r="A523">
        <v>3703200</v>
      </c>
    </row>
    <row r="524" spans="1:1">
      <c r="A524">
        <v>0</v>
      </c>
    </row>
    <row r="525" spans="1:1">
      <c r="A525">
        <v>3703200</v>
      </c>
    </row>
    <row r="526" spans="1:1">
      <c r="A526">
        <v>323</v>
      </c>
    </row>
    <row r="527" spans="1:1">
      <c r="A527">
        <v>335</v>
      </c>
    </row>
    <row r="528" spans="1:1">
      <c r="A528">
        <v>329</v>
      </c>
    </row>
    <row r="529" spans="1:1">
      <c r="A529">
        <v>522</v>
      </c>
    </row>
    <row r="530" spans="1:1">
      <c r="A530">
        <v>532</v>
      </c>
    </row>
    <row r="531" spans="1:1">
      <c r="A531">
        <v>532</v>
      </c>
    </row>
    <row r="532" spans="1:1">
      <c r="A532">
        <v>828</v>
      </c>
    </row>
    <row r="533" spans="1:1">
      <c r="A533">
        <v>844</v>
      </c>
    </row>
    <row r="534" spans="1:1">
      <c r="A534">
        <v>846</v>
      </c>
    </row>
    <row r="535" spans="1:1">
      <c r="A535">
        <v>136</v>
      </c>
    </row>
    <row r="536" spans="1:1">
      <c r="A536">
        <v>1350</v>
      </c>
    </row>
    <row r="537" spans="1:1">
      <c r="A537">
        <v>13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10592</v>
      </c>
    </row>
    <row r="543" spans="1:1">
      <c r="A543">
        <v>4660480</v>
      </c>
    </row>
    <row r="544" spans="1:1">
      <c r="A544">
        <v>0</v>
      </c>
    </row>
    <row r="545" spans="1:2">
      <c r="A545">
        <v>4244831</v>
      </c>
    </row>
    <row r="546" spans="1:2">
      <c r="A546">
        <v>290</v>
      </c>
    </row>
    <row r="547" spans="1:2">
      <c r="A547">
        <v>290</v>
      </c>
    </row>
    <row r="548" spans="1:2">
      <c r="A548">
        <v>290</v>
      </c>
    </row>
    <row r="549" spans="1:2">
      <c r="A549">
        <v>483</v>
      </c>
    </row>
    <row r="550" spans="1:2">
      <c r="A550">
        <v>491</v>
      </c>
    </row>
    <row r="551" spans="1:2">
      <c r="A551">
        <v>480</v>
      </c>
    </row>
    <row r="552" spans="1:2">
      <c r="A552">
        <v>788</v>
      </c>
    </row>
    <row r="553" spans="1:2">
      <c r="A553">
        <v>788</v>
      </c>
      <c r="B553"/>
    </row>
    <row r="554" spans="1:2">
      <c r="A554">
        <v>761</v>
      </c>
      <c r="B554"/>
    </row>
    <row r="555" spans="1:2">
      <c r="A555">
        <v>138</v>
      </c>
      <c r="B555"/>
    </row>
    <row r="556" spans="1:2">
      <c r="A556">
        <v>1240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7435</v>
      </c>
    </row>
    <row r="563" spans="1:1">
      <c r="A563">
        <v>2974000</v>
      </c>
    </row>
    <row r="564" spans="1:1">
      <c r="A564">
        <v>0</v>
      </c>
    </row>
    <row r="565" spans="1:1">
      <c r="A565">
        <v>2974000</v>
      </c>
    </row>
    <row r="566" spans="1:1">
      <c r="A566">
        <v>308</v>
      </c>
    </row>
    <row r="567" spans="1:1">
      <c r="A567">
        <v>308</v>
      </c>
    </row>
    <row r="568" spans="1:1">
      <c r="A568">
        <v>305</v>
      </c>
    </row>
    <row r="569" spans="1:1">
      <c r="A569">
        <v>517</v>
      </c>
    </row>
    <row r="570" spans="1:1">
      <c r="A570">
        <v>515</v>
      </c>
    </row>
    <row r="571" spans="1:1">
      <c r="A571">
        <v>513</v>
      </c>
    </row>
    <row r="572" spans="1:1">
      <c r="A572">
        <v>825</v>
      </c>
    </row>
    <row r="573" spans="1:1">
      <c r="A573">
        <v>821</v>
      </c>
    </row>
    <row r="574" spans="1:1">
      <c r="A574">
        <v>820</v>
      </c>
    </row>
    <row r="575" spans="1:1">
      <c r="A575">
        <v>133</v>
      </c>
    </row>
    <row r="576" spans="1:1">
      <c r="A576">
        <v>1200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4565</v>
      </c>
    </row>
    <row r="583" spans="1:1">
      <c r="A583">
        <v>2008600</v>
      </c>
    </row>
    <row r="584" spans="1:1">
      <c r="A584">
        <v>0</v>
      </c>
    </row>
    <row r="585" spans="1:1">
      <c r="A585">
        <v>1592951</v>
      </c>
    </row>
    <row r="586" spans="1:1">
      <c r="A586">
        <v>302</v>
      </c>
    </row>
    <row r="587" spans="1:1">
      <c r="A587">
        <v>292</v>
      </c>
    </row>
    <row r="588" spans="1:1">
      <c r="A588">
        <v>291</v>
      </c>
    </row>
    <row r="589" spans="1:1">
      <c r="A589">
        <v>484</v>
      </c>
    </row>
    <row r="590" spans="1:1">
      <c r="A590">
        <v>492</v>
      </c>
    </row>
    <row r="591" spans="1:1">
      <c r="A591">
        <v>481</v>
      </c>
    </row>
    <row r="592" spans="1:1">
      <c r="A592">
        <v>777</v>
      </c>
    </row>
    <row r="593" spans="1:1">
      <c r="A593">
        <v>789</v>
      </c>
    </row>
    <row r="594" spans="1:1">
      <c r="A594">
        <v>762</v>
      </c>
    </row>
    <row r="595" spans="1:1">
      <c r="A595">
        <v>139</v>
      </c>
    </row>
    <row r="596" spans="1:1">
      <c r="A596">
        <v>1280</v>
      </c>
    </row>
    <row r="597" spans="1:1">
      <c r="A597">
        <v>20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7687</v>
      </c>
    </row>
    <row r="603" spans="1:1">
      <c r="A603">
        <v>3074800</v>
      </c>
    </row>
    <row r="604" spans="1:1">
      <c r="A604">
        <v>0</v>
      </c>
    </row>
    <row r="605" spans="1:1">
      <c r="A605">
        <v>3074800</v>
      </c>
    </row>
    <row r="606" spans="1:1">
      <c r="A606">
        <v>288</v>
      </c>
    </row>
    <row r="607" spans="1:1">
      <c r="A607">
        <v>316</v>
      </c>
    </row>
    <row r="608" spans="1:1">
      <c r="A608">
        <v>336</v>
      </c>
    </row>
    <row r="609" spans="1:1">
      <c r="A609">
        <v>486</v>
      </c>
    </row>
    <row r="610" spans="1:1">
      <c r="A610">
        <v>488</v>
      </c>
    </row>
    <row r="611" spans="1:1">
      <c r="A611">
        <v>518</v>
      </c>
    </row>
    <row r="612" spans="1:1">
      <c r="A612">
        <v>787</v>
      </c>
    </row>
    <row r="613" spans="1:1">
      <c r="A613">
        <v>777</v>
      </c>
    </row>
    <row r="614" spans="1:1">
      <c r="A614">
        <v>798</v>
      </c>
    </row>
    <row r="615" spans="1:1">
      <c r="A615">
        <v>84</v>
      </c>
    </row>
    <row r="616" spans="1:1">
      <c r="A616">
        <v>1211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10785</v>
      </c>
    </row>
    <row r="623" spans="1:1">
      <c r="A623">
        <v>5176800</v>
      </c>
    </row>
    <row r="624" spans="1:1">
      <c r="A624">
        <v>4</v>
      </c>
    </row>
    <row r="625" spans="1:1">
      <c r="A625">
        <v>4530881</v>
      </c>
    </row>
    <row r="626" spans="1:1">
      <c r="A626">
        <v>318</v>
      </c>
    </row>
    <row r="627" spans="1:1">
      <c r="A627">
        <v>323</v>
      </c>
    </row>
    <row r="628" spans="1:1">
      <c r="A628">
        <v>324</v>
      </c>
    </row>
    <row r="629" spans="1:1">
      <c r="A629">
        <v>531</v>
      </c>
    </row>
    <row r="630" spans="1:1">
      <c r="A630">
        <v>541</v>
      </c>
    </row>
    <row r="631" spans="1:1">
      <c r="A631">
        <v>536</v>
      </c>
    </row>
    <row r="632" spans="1:1">
      <c r="A632">
        <v>822</v>
      </c>
    </row>
    <row r="633" spans="1:1">
      <c r="A633">
        <v>841</v>
      </c>
    </row>
    <row r="634" spans="1:1">
      <c r="A634">
        <v>827</v>
      </c>
    </row>
    <row r="635" spans="1:1">
      <c r="A635">
        <v>138</v>
      </c>
    </row>
    <row r="636" spans="1:1">
      <c r="A636">
        <v>1214</v>
      </c>
    </row>
    <row r="637" spans="1:1">
      <c r="A637">
        <v>15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6584</v>
      </c>
    </row>
    <row r="643" spans="1:1">
      <c r="A643">
        <v>2633600</v>
      </c>
    </row>
    <row r="644" spans="1:1">
      <c r="A644">
        <v>0</v>
      </c>
    </row>
    <row r="645" spans="1:1">
      <c r="A645">
        <v>2633600</v>
      </c>
    </row>
    <row r="646" spans="1:1">
      <c r="A646">
        <v>310</v>
      </c>
    </row>
    <row r="647" spans="1:1">
      <c r="A647">
        <v>320</v>
      </c>
    </row>
    <row r="648" spans="1:1">
      <c r="A648">
        <v>320</v>
      </c>
    </row>
    <row r="649" spans="1:1">
      <c r="A649">
        <v>520</v>
      </c>
    </row>
    <row r="650" spans="1:1">
      <c r="A650">
        <v>525</v>
      </c>
    </row>
    <row r="651" spans="1:1">
      <c r="A651">
        <v>525</v>
      </c>
    </row>
    <row r="652" spans="1:1">
      <c r="A652">
        <v>820</v>
      </c>
    </row>
    <row r="653" spans="1:1">
      <c r="A653">
        <v>840</v>
      </c>
    </row>
    <row r="654" spans="1:1">
      <c r="A654">
        <v>820</v>
      </c>
    </row>
    <row r="655" spans="1:1">
      <c r="A655">
        <v>133</v>
      </c>
    </row>
    <row r="656" spans="1:1">
      <c r="A656">
        <v>1280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355</v>
      </c>
    </row>
    <row r="701" spans="1:1">
      <c r="A701">
        <v>1</v>
      </c>
    </row>
    <row r="702" spans="1:1">
      <c r="A702">
        <v>3076079</v>
      </c>
    </row>
    <row r="703" spans="1:1">
      <c r="A703">
        <v>107496</v>
      </c>
    </row>
    <row r="704" spans="1:1">
      <c r="A704">
        <v>1925285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468377</v>
      </c>
    </row>
    <row r="710" spans="1:1">
      <c r="A710">
        <v>1376462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-285979</v>
      </c>
    </row>
    <row r="717" spans="1:1">
      <c r="A717">
        <v>3714021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3161079</v>
      </c>
    </row>
    <row r="723" spans="1:1">
      <c r="A723">
        <v>14537</v>
      </c>
    </row>
    <row r="724" spans="1:1">
      <c r="A724">
        <v>2009271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12180</v>
      </c>
    </row>
    <row r="729" spans="1:1">
      <c r="A729">
        <v>505344</v>
      </c>
    </row>
    <row r="730" spans="1:1">
      <c r="A730">
        <v>233022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28421</v>
      </c>
    </row>
    <row r="737" spans="1:1">
      <c r="A737">
        <v>4434341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3633514</v>
      </c>
    </row>
    <row r="743" spans="1:1">
      <c r="A743">
        <v>1150481</v>
      </c>
    </row>
    <row r="744" spans="1:1">
      <c r="A744">
        <v>1547043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228694</v>
      </c>
    </row>
    <row r="750" spans="1:1">
      <c r="A750">
        <v>2579076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-476732</v>
      </c>
    </row>
    <row r="757" spans="1:1">
      <c r="A757">
        <v>3523268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2935873</v>
      </c>
    </row>
    <row r="763" spans="1:1">
      <c r="A763">
        <v>60522</v>
      </c>
    </row>
    <row r="764" spans="1:1">
      <c r="A764">
        <v>2116365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1039058</v>
      </c>
    </row>
    <row r="770" spans="1:1">
      <c r="A770">
        <v>2232928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-2115146</v>
      </c>
    </row>
    <row r="777" spans="1:1">
      <c r="A777">
        <v>2290774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3126579</v>
      </c>
    </row>
    <row r="783" spans="1:1">
      <c r="A783">
        <v>2816885</v>
      </c>
    </row>
    <row r="784" spans="1:1">
      <c r="A784">
        <v>2055481</v>
      </c>
    </row>
    <row r="785" spans="1:1">
      <c r="A785">
        <v>2050000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447534</v>
      </c>
    </row>
    <row r="790" spans="1:1">
      <c r="A790">
        <v>6362778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-761367</v>
      </c>
    </row>
    <row r="797" spans="1:1">
      <c r="A797">
        <v>3238633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3382185</v>
      </c>
    </row>
    <row r="803" spans="1:1">
      <c r="A803">
        <v>216961</v>
      </c>
    </row>
    <row r="804" spans="1:1">
      <c r="A804">
        <v>1778951</v>
      </c>
    </row>
    <row r="805" spans="1:1">
      <c r="A805">
        <v>186629</v>
      </c>
    </row>
    <row r="806" spans="1:1">
      <c r="A806">
        <v>999</v>
      </c>
    </row>
    <row r="807" spans="1:1">
      <c r="A807">
        <v>999</v>
      </c>
    </row>
    <row r="808" spans="1:1">
      <c r="A808">
        <v>173249</v>
      </c>
    </row>
    <row r="809" spans="1:1">
      <c r="A809">
        <v>352468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4800000</v>
      </c>
    </row>
    <row r="815" spans="1:1">
      <c r="A815">
        <v>10760</v>
      </c>
    </row>
    <row r="816" spans="1:1">
      <c r="A816">
        <v>228249</v>
      </c>
    </row>
    <row r="817" spans="1:1">
      <c r="A817">
        <v>5039009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3347185</v>
      </c>
    </row>
    <row r="823" spans="1:1">
      <c r="A823">
        <v>303185</v>
      </c>
    </row>
    <row r="824" spans="1:1">
      <c r="A824">
        <v>1005976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589284</v>
      </c>
    </row>
    <row r="830" spans="1:1">
      <c r="A830">
        <v>1227913</v>
      </c>
    </row>
    <row r="831" spans="1:1">
      <c r="A831">
        <v>999</v>
      </c>
    </row>
    <row r="832" spans="1:1">
      <c r="A832">
        <v>300000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-1010851</v>
      </c>
    </row>
    <row r="837" spans="1:1">
      <c r="A837">
        <v>2989149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356</v>
      </c>
    </row>
    <row r="862" spans="1:1">
      <c r="A862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'W'!W042194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2020-03-21T17:42:44Z</dcterms:modified>
</cp:coreProperties>
</file>