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UniversalSolutions\"/>
    </mc:Choice>
  </mc:AlternateContent>
  <xr:revisionPtr revIDLastSave="0" documentId="8_{1CC2112B-562A-4F8C-B12E-F0773D97E486}" xr6:coauthVersionLast="45" xr6:coauthVersionMax="45" xr10:uidLastSave="{00000000-0000-0000-0000-000000000000}"/>
  <bookViews>
    <workbookView xWindow="-108" yWindow="-108" windowWidth="23256" windowHeight="12576" tabRatio="612" firstSheet="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2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H83" i="4" s="1"/>
  <c r="G82" i="4"/>
  <c r="F82" i="4"/>
  <c r="M81" i="4"/>
  <c r="L81" i="4"/>
  <c r="K81" i="4"/>
  <c r="J81" i="4"/>
  <c r="I81" i="4"/>
  <c r="I83" i="4" s="1"/>
  <c r="H81" i="4"/>
  <c r="G81" i="4"/>
  <c r="F81" i="4"/>
  <c r="M80" i="4"/>
  <c r="M83" i="4"/>
  <c r="L80" i="4"/>
  <c r="L83" i="4"/>
  <c r="K80" i="4"/>
  <c r="K83" i="4" s="1"/>
  <c r="J80" i="4"/>
  <c r="J83" i="4" s="1"/>
  <c r="I80" i="4"/>
  <c r="H80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X19" i="3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4" i="2" s="1"/>
  <c r="W12" i="2"/>
  <c r="AB13" i="2" s="1"/>
  <c r="U12" i="2"/>
  <c r="AB12" i="2" s="1"/>
  <c r="O12" i="2"/>
  <c r="N12" i="2"/>
  <c r="G12" i="2"/>
  <c r="O10" i="2"/>
  <c r="N10" i="2"/>
  <c r="G10" i="2"/>
  <c r="Z9" i="2"/>
  <c r="Y9" i="2"/>
  <c r="X9" i="2"/>
  <c r="W9" i="2"/>
  <c r="V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G17" i="4"/>
  <c r="G16" i="4"/>
  <c r="H16" i="4"/>
  <c r="I17" i="4"/>
  <c r="R35" i="3"/>
  <c r="R21" i="3" l="1"/>
  <c r="R30" i="3" s="1"/>
  <c r="G11" i="2"/>
  <c r="G15" i="2" s="1"/>
  <c r="M29" i="2"/>
  <c r="L33" i="3"/>
  <c r="L35" i="3" s="1"/>
  <c r="N43" i="2"/>
  <c r="N45" i="2" s="1"/>
</calcChain>
</file>

<file path=xl/connections.xml><?xml version="1.0" encoding="utf-8"?>
<connections xmlns="http://schemas.openxmlformats.org/spreadsheetml/2006/main">
  <connection id="1" name="W134184" type="6" refreshedVersion="4" background="1" saveData="1">
    <textPr prompt="0" codePage="850" sourceFile="C:\2019_GMC\1ETAP_18C1\RUN_18C1\Wfiles\184\W13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<sst xmlns="http://schemas.openxmlformats.org/spreadsheetml/2006/main" count="597" uniqueCount="363">
  <si>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</si>
  <si>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</si>
  <si>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</si>
  <si>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</si>
  <si>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</si>
  <si>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</si>
  <si>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</si>
  <si>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</si>
  <si>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</si>
  <si>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</si>
  <si>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</si>
  <si>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</si>
  <si>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</si>
  <si>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</si>
  <si>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</si>
  <si>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</si>
  <si>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</si>
  <si>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</si>
  <si>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</si>
  <si>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</si>
  <si>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</si>
  <si>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</si>
  <si>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</si>
  <si>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</si>
  <si>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</si>
  <si>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</si>
  <si>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</si>
  <si>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</si>
  <si>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</si>
  <si>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</si>
  <si>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</si>
  <si>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</si>
  <si>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</si>
  <si>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</si>
  <si>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</si>
  <si>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</si>
  <si>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</si>
  <si>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</si>
  <si>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</si>
  <si>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</si>
  <si>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</si>
  <si>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</si>
  <si>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</si>
  <si>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</si>
  <si>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</si>
  <si>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</si>
  <si>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</si>
  <si>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</si>
  <si>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</si>
  <si>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</si>
  <si>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</si>
  <si>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</si>
  <si>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</si>
  <si>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</si>
  <si>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</si>
  <si>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</si>
  <si>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</si>
  <si>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</si>
  <si>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</si>
  <si>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</si>
  <si>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</si>
  <si>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</si>
  <si>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</si>
  <si>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</si>
  <si>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</si>
  <si>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</si>
  <si>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</si>
  <si>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</si>
  <si>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</si>
  <si>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</si>
  <si>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</si>
  <si>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</si>
  <si>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</si>
  <si>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</si>
  <si>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</si>
  <si>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</si>
  <si>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</si>
  <si>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</si>
  <si>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</si>
  <si>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</si>
  <si>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</si>
  <si>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</si>
  <si>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</si>
  <si>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</si>
  <si>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</si>
  <si>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</si>
  <si>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</si>
  <si>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</si>
  <si>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</si>
  <si>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</si>
  <si>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</si>
  <si>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</si>
  <si>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</si>
  <si>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</si>
  <si>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</si>
  <si>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</si>
  <si>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</si>
  <si>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</si>
  <si>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</si>
  <si>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</si>
  <si>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</si>
  <si>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</si>
  <si>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</si>
  <si>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</si>
  <si>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</si>
  <si>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</si>
  <si>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</si>
  <si>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</si>
  <si>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</si>
  <si>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</si>
  <si>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</si>
  <si>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</si>
  <si>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</si>
  <si>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</si>
  <si>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</si>
  <si>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</si>
  <si>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</si>
  <si>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</si>
  <si>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</si>
  <si>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</si>
  <si>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</si>
  <si>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</si>
  <si>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</si>
  <si>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</si>
  <si>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</si>
  <si>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</si>
  <si>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</si>
  <si>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</si>
  <si>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</si>
  <si>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</si>
  <si>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</si>
  <si>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</si>
  <si>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</si>
  <si>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</si>
  <si>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</si>
  <si>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</si>
  <si>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</si>
  <si>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</si>
  <si>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</si>
  <si>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</si>
  <si>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</si>
  <si>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</si>
  <si>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</si>
  <si>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</si>
  <si>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</si>
  <si>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</si>
  <si>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</si>
  <si>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</si>
  <si>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</si>
  <si>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</si>
  <si>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</si>
  <si>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</si>
  <si>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</si>
  <si>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</si>
  <si>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</si>
  <si>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</si>
  <si>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</si>
  <si>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</si>
  <si>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</si>
  <si>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</si>
  <si>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</si>
  <si>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</si>
  <si>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</si>
  <si>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</si>
  <si>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</si>
  <si>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</si>
  <si>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</si>
  <si>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</si>
  <si>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</si>
  <si>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</si>
  <si>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</si>
  <si>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</si>
  <si>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</si>
  <si>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</si>
  <si>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</si>
  <si>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</si>
  <si>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</si>
  <si>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</si>
  <si>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</si>
  <si>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</si>
  <si>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</si>
  <si>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</si>
  <si>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</si>
  <si>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</si>
  <si>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</si>
  <si>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</si>
  <si>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</si>
  <si>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</si>
  <si>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</si>
  <si>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</si>
  <si>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</si>
  <si>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</si>
  <si>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</si>
  <si>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</si>
  <si>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</si>
  <si>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</si>
  <si>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</si>
  <si>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</si>
  <si>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</si>
  <si>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</si>
  <si>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</si>
  <si>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</si>
  <si>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</si>
  <si>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</si>
  <si>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</si>
  <si>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</si>
  <si>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</si>
  <si>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</si>
  <si>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</si>
  <si>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</si>
  <si>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</si>
  <si>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</si>
  <si>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</si>
  <si>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</si>
  <si>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</si>
  <si>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</si>
  <si>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</si>
  <si>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</si>
  <si>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</si>
  <si>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</si>
  <si>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</si>
  <si>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</si>
  <si>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</si>
  <si>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</si>
  <si>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</si>
  <si>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</si>
  <si>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</si>
  <si>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</si>
  <si>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</si>
  <si>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</si>
  <si>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</si>
  <si>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</si>
  <si>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</si>
  <si>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</si>
  <si>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</si>
  <si>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</si>
  <si>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</si>
  <si>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</si>
  <si>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</si>
  <si>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</si>
  <si>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</si>
  <si>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</si>
  <si>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</si>
  <si>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</si>
  <si>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</si>
  <si>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</si>
  <si>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</si>
  <si>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</si>
  <si>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</si>
  <si>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</si>
  <si>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</si>
  <si>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</si>
  <si>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</si>
  <si>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</si>
  <si>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</si>
  <si>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</si>
  <si>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</si>
  <si>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</si>
  <si>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</si>
  <si>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</si>
  <si>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</si>
  <si>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</si>
  <si>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</si>
  <si>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</si>
  <si>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</si>
  <si>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</si>
  <si>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</si>
  <si>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</si>
  <si>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</si>
  <si>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</si>
  <si>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</si>
  <si>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</si>
  <si>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</si>
  <si>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</si>
  <si>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</si>
  <si>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</si>
  <si>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</si>
  <si>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</si>
  <si>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</si>
  <si>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</si>
  <si>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</si>
  <si>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</si>
  <si>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</si>
  <si>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</si>
  <si>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</si>
  <si>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</si>
  <si>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</si>
  <si>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</si>
  <si>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</si>
  <si>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</si>
  <si>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</si>
  <si>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</si>
  <si>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</si>
  <si>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</si>
  <si>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</si>
  <si>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</si>
  <si>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</si>
  <si>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</si>
  <si>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</si>
  <si>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</si>
  <si>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</si>
  <si>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</si>
  <si>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</si>
  <si>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</si>
  <si>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</si>
  <si>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</si>
  <si>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</si>
  <si>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</si>
  <si>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</si>
  <si>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</si>
  <si>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</si>
  <si>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</si>
  <si>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</si>
  <si>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</si>
  <si>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</si>
  <si>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</si>
  <si>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</si>
  <si>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</si>
  <si>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</si>
  <si>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</si>
  <si>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</si>
  <si>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</si>
  <si>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</si>
  <si>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</si>
  <si>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</si>
  <si>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</si>
  <si>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</si>
  <si>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</si>
  <si>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</si>
  <si>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</si>
  <si>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</si>
  <si>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</si>
  <si>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</si>
  <si>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</si>
  <si>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</si>
  <si>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</si>
  <si>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</si>
  <si>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</si>
  <si>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</si>
  <si>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</si>
  <si>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</si>
  <si>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</si>
  <si>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</si>
  <si>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</si>
  <si>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2.81</t>
  </si>
  <si>
    <t xml:space="preserve">   2.31</t>
  </si>
  <si>
    <t xml:space="preserve">   1.71</t>
  </si>
  <si>
    <t>!</t>
  </si>
  <si>
    <t>Minor</t>
  </si>
  <si>
    <t xml:space="preserve"> 89.4</t>
  </si>
  <si>
    <t>Not requested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</si>
  <si>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</si>
  <si>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</si>
  <si>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</si>
  <si>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</si>
  <si>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</si>
  <si>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</si>
  <si>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</si>
  <si>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</si>
  <si>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</si>
  <si>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</si>
  <si>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Micha│ Mioduszewski</t>
  </si>
  <si>
    <t>ING Bank îl╣ski/Universal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</si>
</sst>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180" fontId="8" fillId="3" borderId="5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180" fontId="8" fillId="3" borderId="0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81" fontId="8" fillId="3" borderId="0" xfId="0" applyNumberFormat="1" applyFont="1" applyFill="1"/>
    <xf numFmtId="180" fontId="8" fillId="3" borderId="4" xfId="0" applyNumberFormat="1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E10" workbookViewId="0">
      <selection activeCell="S39" sqref="S3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30</v>
      </c>
      <c r="G14" s="45"/>
      <c r="H14" s="44">
        <f>W!A14</f>
        <v>22</v>
      </c>
      <c r="I14" s="46"/>
      <c r="J14" s="44">
        <f>W!A17</f>
        <v>18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20</v>
      </c>
      <c r="G15" s="51"/>
      <c r="H15" s="44">
        <f>W!A15</f>
        <v>16</v>
      </c>
      <c r="I15" s="52"/>
      <c r="J15" s="44">
        <f>W!A18</f>
        <v>13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25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9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16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1730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850</v>
      </c>
      <c r="G25" s="54" t="str">
        <f>W!B32</f>
        <v>*</v>
      </c>
      <c r="H25" s="44">
        <f>W!A35</f>
        <v>390</v>
      </c>
      <c r="I25" s="54" t="str">
        <f>W!B35</f>
        <v>*</v>
      </c>
      <c r="J25" s="44">
        <f>W!A38</f>
        <v>210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1320</v>
      </c>
      <c r="G26" s="59" t="str">
        <f>W!B33</f>
        <v>*</v>
      </c>
      <c r="H26" s="57">
        <f>W!A36</f>
        <v>500</v>
      </c>
      <c r="I26" s="59" t="str">
        <f>W!B36</f>
        <v>*</v>
      </c>
      <c r="J26" s="41">
        <f>W!A39</f>
        <v>280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1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179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K13" workbookViewId="0">
      <selection activeCell="AB15" sqref="AB1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3851</v>
      </c>
      <c r="V6" s="188"/>
      <c r="W6" s="44">
        <f>W!A109</f>
        <v>1636</v>
      </c>
      <c r="X6" s="28"/>
      <c r="Y6" s="53">
        <f>W!A110</f>
        <v>840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4023</v>
      </c>
      <c r="V7" s="188"/>
      <c r="W7" s="44">
        <f>W!A112</f>
        <v>1743</v>
      </c>
      <c r="X7" s="28"/>
      <c r="Y7" s="53">
        <f>W!A113</f>
        <v>867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123</v>
      </c>
      <c r="V8" s="188"/>
      <c r="W8" s="44">
        <f>W!A115</f>
        <v>53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206">
        <f>W!A117</f>
        <v>49</v>
      </c>
      <c r="V9" s="207" t="str">
        <f>W!B117</f>
        <v>!</v>
      </c>
      <c r="W9" s="208">
        <f>W!A118</f>
        <v>54</v>
      </c>
      <c r="X9" s="209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44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1708</v>
      </c>
      <c r="V12" s="188"/>
      <c r="W12" s="53">
        <f>W!A124</f>
        <v>774</v>
      </c>
      <c r="X12" s="28"/>
      <c r="Y12" s="53">
        <f>W!A127</f>
        <v>350</v>
      </c>
      <c r="Z12" s="28"/>
      <c r="AA12" s="24"/>
      <c r="AB12" s="18">
        <f>U12+U13+U14</f>
        <v>3851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839</v>
      </c>
      <c r="V13" s="188"/>
      <c r="W13" s="53">
        <f>W!A125</f>
        <v>377</v>
      </c>
      <c r="X13" s="28"/>
      <c r="Y13" s="53">
        <f>W!A128</f>
        <v>210</v>
      </c>
      <c r="Z13" s="28"/>
      <c r="AA13" s="24"/>
      <c r="AB13" s="18">
        <f>W12+W13+W14</f>
        <v>1636</v>
      </c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1304</v>
      </c>
      <c r="V14" s="188"/>
      <c r="W14" s="53">
        <f>W!A126</f>
        <v>485</v>
      </c>
      <c r="X14" s="28"/>
      <c r="Y14" s="53">
        <f>W!A129</f>
        <v>280</v>
      </c>
      <c r="Z14" s="28"/>
      <c r="AA14" s="24"/>
      <c r="AB14" s="18">
        <f>Y12+Y13+Y14</f>
        <v>840</v>
      </c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386</v>
      </c>
      <c r="P17" s="190">
        <f>W!B307</f>
        <v>0</v>
      </c>
      <c r="R17" s="129"/>
      <c r="S17" s="19" t="s">
        <v>235</v>
      </c>
      <c r="T17" s="19"/>
      <c r="U17" s="53">
        <f>W!A131</f>
        <v>1873</v>
      </c>
      <c r="V17" s="188"/>
      <c r="W17" s="53">
        <f>W!A134</f>
        <v>888</v>
      </c>
      <c r="X17" s="28"/>
      <c r="Y17" s="53">
        <f>W!A137</f>
        <v>411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18374</v>
      </c>
      <c r="P18" s="24"/>
      <c r="R18" s="129"/>
      <c r="S18" s="101" t="s">
        <v>238</v>
      </c>
      <c r="T18" s="19"/>
      <c r="U18" s="53">
        <f>W!A132</f>
        <v>1048</v>
      </c>
      <c r="V18" s="188"/>
      <c r="W18" s="53">
        <f>W!A135</f>
        <v>483</v>
      </c>
      <c r="X18" s="28"/>
      <c r="Y18" s="53">
        <f>W!A138</f>
        <v>208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1720</v>
      </c>
      <c r="V19" s="188"/>
      <c r="W19" s="53">
        <f>W!A136</f>
        <v>823</v>
      </c>
      <c r="X19" s="28"/>
      <c r="Y19" s="53">
        <f>W!A139</f>
        <v>390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1739</v>
      </c>
      <c r="V22" s="188"/>
      <c r="W22" s="53">
        <f>W!A144</f>
        <v>787</v>
      </c>
      <c r="X22" s="28"/>
      <c r="Y22" s="53">
        <f>W!A147</f>
        <v>399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898</v>
      </c>
      <c r="V23" s="188"/>
      <c r="W23" s="53">
        <f>W!A145</f>
        <v>401</v>
      </c>
      <c r="X23" s="28"/>
      <c r="Y23" s="53">
        <f>W!A148</f>
        <v>210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1554</v>
      </c>
      <c r="V24" s="188"/>
      <c r="W24" s="53">
        <f>W!A146</f>
        <v>714</v>
      </c>
      <c r="X24" s="28"/>
      <c r="Y24" s="53">
        <f>W!A149</f>
        <v>369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8874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70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212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206">
        <f>W!A151</f>
        <v>67</v>
      </c>
      <c r="V27" s="210"/>
      <c r="W27" s="206">
        <f>W!A154</f>
        <v>50</v>
      </c>
      <c r="X27" s="211"/>
      <c r="Y27" s="206">
        <f>W!A157</f>
        <v>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206">
        <f>W!A152</f>
        <v>75</v>
      </c>
      <c r="V28" s="210"/>
      <c r="W28" s="206">
        <f>W!A155</f>
        <v>41</v>
      </c>
      <c r="X28" s="211"/>
      <c r="Y28" s="206">
        <f>W!A158</f>
        <v>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9000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59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10110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213" t="str">
        <f>W!A177</f>
        <v>Minor</v>
      </c>
      <c r="V39" s="210"/>
      <c r="W39" s="213" t="str">
        <f>W!A178</f>
        <v>Minor</v>
      </c>
      <c r="X39" s="28"/>
      <c r="Y39" s="197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65633</v>
      </c>
      <c r="H43" s="24"/>
      <c r="I43" s="19"/>
      <c r="J43" s="129"/>
      <c r="K43" s="18" t="s">
        <v>275</v>
      </c>
      <c r="N43" s="200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0</v>
      </c>
      <c r="H44" s="24"/>
      <c r="I44" s="19"/>
      <c r="J44" s="129"/>
      <c r="K44" s="18" t="s">
        <v>278</v>
      </c>
      <c r="N44" s="201">
        <f>0.00052*(6*G25+O18)</f>
        <v>37.24136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121</v>
      </c>
      <c r="H45" s="24"/>
      <c r="I45" s="19"/>
      <c r="J45" s="129"/>
      <c r="K45" s="18" t="s">
        <v>281</v>
      </c>
      <c r="N45" s="200">
        <f>N43+N44</f>
        <v>47.083359999999999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E42" sqref="E4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262000</v>
      </c>
      <c r="G8" s="171"/>
      <c r="H8" s="112"/>
      <c r="I8" s="112" t="s">
        <v>103</v>
      </c>
      <c r="J8" s="112"/>
      <c r="K8" s="112"/>
      <c r="L8" s="173">
        <f>W!A241</f>
        <v>2942996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108632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2879301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50862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33694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345051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3083329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32309</v>
      </c>
      <c r="G12" s="171"/>
      <c r="H12" s="112"/>
      <c r="I12" s="112" t="s">
        <v>118</v>
      </c>
      <c r="J12" s="112"/>
      <c r="K12" s="112"/>
      <c r="L12" s="173">
        <f>W!A244</f>
        <v>1452238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140922</v>
      </c>
      <c r="M13" s="171"/>
      <c r="N13" s="112"/>
      <c r="S13" s="171"/>
      <c r="T13" s="112"/>
      <c r="U13" s="175" t="s">
        <v>123</v>
      </c>
      <c r="X13" s="174">
        <f>X9+X10-X11-X12</f>
        <v>-170334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375407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16000</v>
      </c>
      <c r="G15" s="171"/>
      <c r="H15" s="112"/>
      <c r="I15" s="112" t="s">
        <v>128</v>
      </c>
      <c r="J15" s="112"/>
      <c r="K15" s="112"/>
      <c r="L15" s="173">
        <f>W!A247</f>
        <v>224892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6633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18700</v>
      </c>
      <c r="G17" s="171"/>
      <c r="H17" s="112"/>
      <c r="I17" s="112" t="s">
        <v>136</v>
      </c>
      <c r="L17" s="173">
        <f>W!A249</f>
        <v>77050</v>
      </c>
      <c r="M17" s="171"/>
      <c r="N17" s="112"/>
      <c r="O17" s="112" t="s">
        <v>137</v>
      </c>
      <c r="P17" s="112"/>
      <c r="Q17" s="112"/>
      <c r="R17" s="173">
        <f>W!A267</f>
        <v>755074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8785</v>
      </c>
      <c r="G18" s="171"/>
      <c r="H18" s="112"/>
      <c r="I18" s="118" t="s">
        <v>140</v>
      </c>
      <c r="J18" s="112"/>
      <c r="K18" s="112"/>
      <c r="L18" s="177">
        <f>W!A250</f>
        <v>755074</v>
      </c>
      <c r="M18" s="171"/>
      <c r="N18" s="112"/>
      <c r="O18" s="112" t="s">
        <v>141</v>
      </c>
      <c r="P18" s="112"/>
      <c r="Q18" s="112"/>
      <c r="R18" s="173">
        <f>W!A268</f>
        <v>1541660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1735002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7071</v>
      </c>
      <c r="G20" s="171"/>
      <c r="H20" s="112"/>
      <c r="I20" s="112" t="s">
        <v>148</v>
      </c>
      <c r="J20" s="112"/>
      <c r="K20" s="112"/>
      <c r="L20" s="173">
        <f>W!A252</f>
        <v>1207994</v>
      </c>
      <c r="M20" s="171"/>
      <c r="N20" s="112"/>
      <c r="O20" s="175" t="s">
        <v>149</v>
      </c>
      <c r="R20" s="180">
        <f>SUM(R15:R19)</f>
        <v>2296734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12672</v>
      </c>
      <c r="G21" s="171"/>
      <c r="H21" s="112"/>
      <c r="I21" s="112" t="s">
        <v>151</v>
      </c>
      <c r="J21" s="112"/>
      <c r="K21" s="112"/>
      <c r="L21" s="173">
        <f>W!A217</f>
        <v>1164405</v>
      </c>
      <c r="M21" s="171"/>
      <c r="N21" s="112"/>
      <c r="O21" s="112" t="s">
        <v>152</v>
      </c>
      <c r="P21" s="112"/>
      <c r="Q21" s="112"/>
      <c r="R21" s="173">
        <f>R12+R20</f>
        <v>5634788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33694</v>
      </c>
      <c r="M22" s="171"/>
      <c r="N22" s="112"/>
      <c r="S22" s="171"/>
      <c r="T22" s="112"/>
      <c r="U22" s="91" t="s">
        <v>155</v>
      </c>
      <c r="X22" s="173">
        <f>W!A228</f>
        <v>1014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22603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1164405</v>
      </c>
      <c r="G24" s="171"/>
      <c r="H24" s="112"/>
      <c r="I24" s="175" t="s">
        <v>160</v>
      </c>
      <c r="L24" s="173">
        <f>L20-L21+L22-L23</f>
        <v>7538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1134874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8033</v>
      </c>
      <c r="M26" s="171"/>
      <c r="N26" s="112"/>
      <c r="O26" s="112" t="s">
        <v>167</v>
      </c>
      <c r="P26" s="112"/>
      <c r="Q26" s="112"/>
      <c r="R26" s="177">
        <f>W!A273</f>
        <v>675806</v>
      </c>
      <c r="S26" s="171"/>
      <c r="T26" s="112"/>
      <c r="U26" s="112" t="s">
        <v>168</v>
      </c>
      <c r="V26" s="112"/>
      <c r="W26" s="112"/>
      <c r="X26" s="177">
        <f>W!A232</f>
        <v>8033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-495</v>
      </c>
      <c r="G27" s="171"/>
      <c r="H27" s="112"/>
      <c r="I27" s="175" t="s">
        <v>170</v>
      </c>
      <c r="J27" s="112"/>
      <c r="K27" s="112"/>
      <c r="L27" s="174">
        <f>L24+L25-L26</f>
        <v>-495</v>
      </c>
      <c r="M27" s="171"/>
      <c r="N27" s="112"/>
      <c r="O27" s="118" t="s">
        <v>171</v>
      </c>
      <c r="P27" s="112"/>
      <c r="Q27" s="112"/>
      <c r="R27" s="173">
        <f>SUM(R24:R26)</f>
        <v>1810680</v>
      </c>
      <c r="S27" s="171"/>
      <c r="T27" s="112"/>
      <c r="U27" s="175" t="s">
        <v>172</v>
      </c>
      <c r="X27" s="174">
        <f>X22-X23-X24+X25-X26</f>
        <v>-7019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-176906</v>
      </c>
      <c r="G29" s="171"/>
      <c r="H29" s="112"/>
      <c r="I29" s="112" t="s">
        <v>177</v>
      </c>
      <c r="J29" s="112"/>
      <c r="K29" s="112"/>
      <c r="L29" s="173">
        <f>W!A256</f>
        <v>-495</v>
      </c>
      <c r="M29" s="171"/>
      <c r="N29" s="112"/>
      <c r="S29" s="171"/>
      <c r="U29" s="181" t="s">
        <v>178</v>
      </c>
      <c r="V29" s="112"/>
      <c r="W29" s="112"/>
      <c r="X29" s="174">
        <f>W!A233</f>
        <v>-177353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-1.2371907023244189E-2</v>
      </c>
      <c r="M30" s="171"/>
      <c r="N30" s="112"/>
      <c r="O30" s="112" t="s">
        <v>180</v>
      </c>
      <c r="P30" s="112"/>
      <c r="Q30" s="112"/>
      <c r="R30" s="173">
        <f>R21-R27-R28</f>
        <v>3824108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-675806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40935</v>
      </c>
      <c r="G33" s="171"/>
      <c r="H33" s="112"/>
      <c r="I33" s="112" t="s">
        <v>187</v>
      </c>
      <c r="J33" s="112"/>
      <c r="K33" s="112"/>
      <c r="L33" s="173">
        <f>L29-L32</f>
        <v>-495</v>
      </c>
      <c r="M33" s="171"/>
      <c r="O33" s="118" t="s">
        <v>188</v>
      </c>
      <c r="P33" s="112"/>
      <c r="Q33" s="112"/>
      <c r="R33" s="173">
        <f>W!A275</f>
        <v>4001000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7241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14</v>
      </c>
      <c r="S34" s="171"/>
      <c r="U34" s="112" t="s">
        <v>192</v>
      </c>
      <c r="V34" s="112"/>
      <c r="W34" s="112"/>
      <c r="X34" s="174">
        <f>W!A238</f>
        <v>939000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-176906</v>
      </c>
      <c r="M35" s="171"/>
      <c r="O35" s="112" t="s">
        <v>194</v>
      </c>
      <c r="P35" s="112"/>
      <c r="Q35" s="112"/>
      <c r="R35" s="177">
        <f>R36-R33-R34</f>
        <v>-176906</v>
      </c>
      <c r="S35" s="171"/>
      <c r="U35" s="112" t="s">
        <v>195</v>
      </c>
      <c r="V35" s="112"/>
      <c r="W35" s="112"/>
      <c r="X35" s="174">
        <f>W!A239</f>
        <v>920000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3824108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workbookViewId="0">
      <selection activeCell="H104" sqref="H10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76.180000000000007</v>
      </c>
      <c r="G35" s="138">
        <f>W!A542/100</f>
        <v>92.86</v>
      </c>
      <c r="H35" s="138">
        <f>W!A562/100</f>
        <v>96.13</v>
      </c>
      <c r="I35" s="138">
        <f>W!A582/100</f>
        <v>92.95</v>
      </c>
      <c r="J35" s="138">
        <f>W!A602/100</f>
        <v>98.04</v>
      </c>
      <c r="K35" s="138">
        <f>W!A622/100</f>
        <v>76.34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3047200</v>
      </c>
      <c r="G36" s="138">
        <f>W!A543</f>
        <v>3714400</v>
      </c>
      <c r="H36" s="138">
        <f>W!A563</f>
        <v>4229720</v>
      </c>
      <c r="I36" s="138">
        <f>W!A583</f>
        <v>3718929</v>
      </c>
      <c r="J36" s="138">
        <f>W!A603</f>
        <v>3921600</v>
      </c>
      <c r="K36" s="138">
        <f>W!A623</f>
        <v>3054363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3047200</v>
      </c>
      <c r="G39" s="138">
        <f>W!A545</f>
        <v>3714400</v>
      </c>
      <c r="H39" s="138">
        <f>W!A565</f>
        <v>3822278</v>
      </c>
      <c r="I39" s="138">
        <f>W!A585</f>
        <v>3717912</v>
      </c>
      <c r="J39" s="138">
        <f>W!A605</f>
        <v>3921600</v>
      </c>
      <c r="K39" s="138">
        <f>W!A625</f>
        <v>3053346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299</v>
      </c>
      <c r="G43" s="138">
        <f>W!A546</f>
        <v>291</v>
      </c>
      <c r="H43" s="138">
        <f>W!A566</f>
        <v>324</v>
      </c>
      <c r="I43" s="138">
        <f>W!A586</f>
        <v>295</v>
      </c>
      <c r="J43" s="138">
        <f>W!A606</f>
        <v>291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304</v>
      </c>
      <c r="G44" s="138">
        <f>W!A547</f>
        <v>299</v>
      </c>
      <c r="H44" s="138">
        <f>W!A567</f>
        <v>321</v>
      </c>
      <c r="I44" s="138">
        <f>W!A587</f>
        <v>295</v>
      </c>
      <c r="J44" s="138">
        <f>W!A607</f>
        <v>296</v>
      </c>
      <c r="K44" s="138">
        <f>W!A627</f>
        <v>300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312</v>
      </c>
      <c r="G45" s="138">
        <f>W!A548</f>
        <v>306</v>
      </c>
      <c r="H45" s="138">
        <f>W!A568</f>
        <v>321</v>
      </c>
      <c r="I45" s="138">
        <f>W!A588</f>
        <v>296</v>
      </c>
      <c r="J45" s="138">
        <f>W!A608</f>
        <v>296</v>
      </c>
      <c r="K45" s="138">
        <f>W!A628</f>
        <v>287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486</v>
      </c>
      <c r="H46" s="138">
        <f>W!A569</f>
        <v>529</v>
      </c>
      <c r="I46" s="138">
        <f>W!A589</f>
        <v>490</v>
      </c>
      <c r="J46" s="138">
        <f>W!A609</f>
        <v>486</v>
      </c>
      <c r="K46" s="138">
        <f>W!A629</f>
        <v>493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504</v>
      </c>
      <c r="G47" s="138">
        <f>W!A550</f>
        <v>501</v>
      </c>
      <c r="H47" s="138">
        <f>W!A570</f>
        <v>531</v>
      </c>
      <c r="I47" s="138">
        <f>W!A590</f>
        <v>495</v>
      </c>
      <c r="J47" s="138">
        <f>W!A610</f>
        <v>496</v>
      </c>
      <c r="K47" s="138">
        <f>W!A630</f>
        <v>500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499</v>
      </c>
      <c r="G48" s="138">
        <f>W!A551</f>
        <v>507</v>
      </c>
      <c r="H48" s="138">
        <f>W!A571</f>
        <v>526</v>
      </c>
      <c r="I48" s="138">
        <f>W!A591</f>
        <v>491</v>
      </c>
      <c r="J48" s="138">
        <f>W!A611</f>
        <v>491</v>
      </c>
      <c r="K48" s="138">
        <f>W!A631</f>
        <v>490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797</v>
      </c>
      <c r="G49" s="138">
        <f>W!A552</f>
        <v>767</v>
      </c>
      <c r="H49" s="138">
        <f>W!A572</f>
        <v>835</v>
      </c>
      <c r="I49" s="138">
        <f>W!A592</f>
        <v>770</v>
      </c>
      <c r="J49" s="138">
        <f>W!A612</f>
        <v>767</v>
      </c>
      <c r="K49" s="138">
        <f>W!A632</f>
        <v>775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815</v>
      </c>
      <c r="G50" s="138">
        <f>W!A553</f>
        <v>793</v>
      </c>
      <c r="H50" s="138">
        <f>W!A573</f>
        <v>831</v>
      </c>
      <c r="I50" s="138">
        <f>W!A593</f>
        <v>790</v>
      </c>
      <c r="J50" s="138">
        <f>W!A613</f>
        <v>785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802</v>
      </c>
      <c r="G51" s="138">
        <f>W!A554</f>
        <v>796</v>
      </c>
      <c r="H51" s="138">
        <f>W!A574</f>
        <v>831</v>
      </c>
      <c r="I51" s="138">
        <f>W!A594</f>
        <v>772</v>
      </c>
      <c r="J51" s="138">
        <f>W!A614</f>
        <v>772</v>
      </c>
      <c r="K51" s="138">
        <f>W!A634</f>
        <v>770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174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1225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3912554</v>
      </c>
      <c r="G67" s="138">
        <f>W!A722</f>
        <v>3338054</v>
      </c>
      <c r="H67" s="138">
        <f>W!A742</f>
        <v>3347054</v>
      </c>
      <c r="I67" s="138">
        <f>W!A762</f>
        <v>3338054</v>
      </c>
      <c r="J67" s="138">
        <f>W!A782</f>
        <v>3338054</v>
      </c>
      <c r="K67" s="138">
        <f>W!A802</f>
        <v>3338054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2100291</v>
      </c>
      <c r="G68" s="138">
        <f>W!A723</f>
        <v>941234</v>
      </c>
      <c r="H68" s="138">
        <f>W!A743</f>
        <v>1122073</v>
      </c>
      <c r="I68" s="138">
        <f>W!A763</f>
        <v>755074</v>
      </c>
      <c r="J68" s="138">
        <f>W!A783</f>
        <v>40656</v>
      </c>
      <c r="K68" s="138">
        <f>W!A803</f>
        <v>43524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1701108</v>
      </c>
      <c r="G69" s="138">
        <f>W!A724</f>
        <v>1591738</v>
      </c>
      <c r="H69" s="138">
        <f>W!A744</f>
        <v>1691219</v>
      </c>
      <c r="I69" s="138">
        <f>W!A764</f>
        <v>1541660</v>
      </c>
      <c r="J69" s="138">
        <f>W!A784</f>
        <v>1549348</v>
      </c>
      <c r="K69" s="138">
        <f>W!A804</f>
        <v>1437598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1973218</v>
      </c>
      <c r="G74" s="138">
        <f>W!A729</f>
        <v>1234784</v>
      </c>
      <c r="H74" s="138">
        <f>W!A749</f>
        <v>1410639</v>
      </c>
      <c r="I74" s="138">
        <f>W!A769</f>
        <v>1134874</v>
      </c>
      <c r="J74" s="138">
        <f>W!A789</f>
        <v>742783</v>
      </c>
      <c r="K74" s="138">
        <f>W!A809</f>
        <v>734325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2247628</v>
      </c>
      <c r="G75" s="138">
        <f>W!A730</f>
        <v>1249290</v>
      </c>
      <c r="H75" s="138">
        <f>W!A750</f>
        <v>467464</v>
      </c>
      <c r="I75" s="138">
        <f>W!A770</f>
        <v>675806</v>
      </c>
      <c r="J75" s="138">
        <f>W!A790</f>
        <v>738416</v>
      </c>
      <c r="K75" s="138">
        <f>W!A810</f>
        <v>1197815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-506893</v>
      </c>
      <c r="G82" s="138">
        <f>W!A736</f>
        <v>-163048</v>
      </c>
      <c r="H82" s="138">
        <f>W!A756</f>
        <v>-123677</v>
      </c>
      <c r="I82" s="138">
        <f>W!A776</f>
        <v>-176906</v>
      </c>
      <c r="J82" s="138">
        <f>W!A796</f>
        <v>-103141</v>
      </c>
      <c r="K82" s="138">
        <f>W!A816</f>
        <v>-663978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3493107</v>
      </c>
      <c r="G83" s="138">
        <f t="shared" si="0"/>
        <v>3836952</v>
      </c>
      <c r="H83" s="138">
        <f t="shared" si="0"/>
        <v>4282243</v>
      </c>
      <c r="I83" s="138">
        <f t="shared" si="0"/>
        <v>3824108</v>
      </c>
      <c r="J83" s="138">
        <f t="shared" si="0"/>
        <v>3896859</v>
      </c>
      <c r="K83" s="138">
        <f t="shared" si="0"/>
        <v>3337036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381000</v>
      </c>
      <c r="G104" s="138">
        <f>W!A429</f>
        <v>250000</v>
      </c>
      <c r="H104" s="138">
        <f>W!A436</f>
        <v>327000</v>
      </c>
      <c r="I104" s="138">
        <f>W!A443</f>
        <v>262000</v>
      </c>
      <c r="J104" s="138">
        <f>W!A450</f>
        <v>241000</v>
      </c>
      <c r="K104" s="138">
        <f>W!A457</f>
        <v>253000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80000</v>
      </c>
      <c r="H105" s="138">
        <f>W!A437</f>
        <v>91000</v>
      </c>
      <c r="I105" s="138">
        <f>W!A444</f>
        <v>90000</v>
      </c>
      <c r="J105" s="138">
        <f>W!A451</f>
        <v>80000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30</v>
      </c>
    </row>
    <row r="12" spans="1:1">
      <c r="A12">
        <v>20</v>
      </c>
    </row>
    <row r="13" spans="1:1">
      <c r="A13">
        <v>25</v>
      </c>
    </row>
    <row r="14" spans="1:1">
      <c r="A14">
        <v>22</v>
      </c>
    </row>
    <row r="15" spans="1:1">
      <c r="A15">
        <v>16</v>
      </c>
    </row>
    <row r="16" spans="1:1">
      <c r="A16">
        <v>20</v>
      </c>
    </row>
    <row r="17" spans="1:2">
      <c r="A17">
        <v>18</v>
      </c>
    </row>
    <row r="18" spans="1:2">
      <c r="A18">
        <v>13</v>
      </c>
    </row>
    <row r="19" spans="1:2">
      <c r="A19">
        <v>20</v>
      </c>
    </row>
    <row r="20" spans="1:2">
      <c r="A20">
        <v>0</v>
      </c>
    </row>
    <row r="21" spans="1:2">
      <c r="A21">
        <v>295</v>
      </c>
    </row>
    <row r="22" spans="1:2">
      <c r="A22">
        <v>295</v>
      </c>
    </row>
    <row r="23" spans="1:2">
      <c r="A23">
        <v>296</v>
      </c>
    </row>
    <row r="24" spans="1:2">
      <c r="A24">
        <v>490</v>
      </c>
    </row>
    <row r="25" spans="1:2">
      <c r="A25">
        <v>495</v>
      </c>
    </row>
    <row r="26" spans="1:2">
      <c r="A26">
        <v>491</v>
      </c>
    </row>
    <row r="27" spans="1:2">
      <c r="A27">
        <v>770</v>
      </c>
    </row>
    <row r="28" spans="1:2">
      <c r="A28">
        <v>790</v>
      </c>
    </row>
    <row r="29" spans="1:2">
      <c r="A29">
        <v>772</v>
      </c>
    </row>
    <row r="30" spans="1:2">
      <c r="A30">
        <v>0</v>
      </c>
    </row>
    <row r="31" spans="1:2">
      <c r="A31">
        <v>1730</v>
      </c>
      <c r="B31" s="133" t="s">
        <v>343</v>
      </c>
    </row>
    <row r="32" spans="1:2">
      <c r="A32">
        <v>850</v>
      </c>
      <c r="B32" s="133" t="s">
        <v>343</v>
      </c>
    </row>
    <row r="33" spans="1:2">
      <c r="A33">
        <v>1320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390</v>
      </c>
      <c r="B35" s="133" t="s">
        <v>343</v>
      </c>
    </row>
    <row r="36" spans="1:2">
      <c r="A36">
        <v>500</v>
      </c>
      <c r="B36" s="133" t="s">
        <v>343</v>
      </c>
    </row>
    <row r="37" spans="1:2">
      <c r="A37">
        <v>350</v>
      </c>
    </row>
    <row r="38" spans="1:2">
      <c r="A38">
        <v>210</v>
      </c>
    </row>
    <row r="39" spans="1:2">
      <c r="A39">
        <v>280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120</v>
      </c>
    </row>
    <row r="48" spans="1:2">
      <c r="A48">
        <v>179</v>
      </c>
    </row>
    <row r="49" spans="1:1">
      <c r="A49">
        <v>355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9</v>
      </c>
    </row>
    <row r="58" spans="1:1">
      <c r="A58">
        <v>6</v>
      </c>
    </row>
    <row r="59" spans="1:1">
      <c r="A59">
        <v>8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11</v>
      </c>
    </row>
    <row r="67" spans="1:1">
      <c r="A67">
        <v>0</v>
      </c>
    </row>
    <row r="68" spans="1:1">
      <c r="A68">
        <v>21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25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3851</v>
      </c>
    </row>
    <row r="109" spans="1:1">
      <c r="A109">
        <v>1636</v>
      </c>
    </row>
    <row r="110" spans="1:1">
      <c r="A110">
        <v>840</v>
      </c>
    </row>
    <row r="111" spans="1:1">
      <c r="A111">
        <v>4023</v>
      </c>
    </row>
    <row r="112" spans="1:1">
      <c r="A112">
        <v>1743</v>
      </c>
    </row>
    <row r="113" spans="1:2">
      <c r="A113">
        <v>867</v>
      </c>
    </row>
    <row r="114" spans="1:2">
      <c r="A114">
        <v>123</v>
      </c>
    </row>
    <row r="115" spans="1:2">
      <c r="A115">
        <v>53</v>
      </c>
    </row>
    <row r="116" spans="1:2">
      <c r="A116">
        <v>27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1708</v>
      </c>
    </row>
    <row r="122" spans="1:2">
      <c r="A122">
        <v>839</v>
      </c>
    </row>
    <row r="123" spans="1:2">
      <c r="A123">
        <v>1304</v>
      </c>
    </row>
    <row r="124" spans="1:2">
      <c r="A124">
        <v>774</v>
      </c>
    </row>
    <row r="125" spans="1:2">
      <c r="A125">
        <v>377</v>
      </c>
    </row>
    <row r="126" spans="1:2">
      <c r="A126">
        <v>485</v>
      </c>
    </row>
    <row r="127" spans="1:2">
      <c r="A127">
        <v>350</v>
      </c>
    </row>
    <row r="128" spans="1:2">
      <c r="A128">
        <v>210</v>
      </c>
    </row>
    <row r="129" spans="1:1">
      <c r="A129">
        <v>280</v>
      </c>
    </row>
    <row r="130" spans="1:1">
      <c r="A130">
        <v>999</v>
      </c>
    </row>
    <row r="131" spans="1:1">
      <c r="A131">
        <v>1873</v>
      </c>
    </row>
    <row r="132" spans="1:1">
      <c r="A132">
        <v>1048</v>
      </c>
    </row>
    <row r="133" spans="1:1">
      <c r="A133">
        <v>1720</v>
      </c>
    </row>
    <row r="134" spans="1:1">
      <c r="A134">
        <v>888</v>
      </c>
    </row>
    <row r="135" spans="1:1">
      <c r="A135">
        <v>483</v>
      </c>
    </row>
    <row r="136" spans="1:1">
      <c r="A136">
        <v>823</v>
      </c>
    </row>
    <row r="137" spans="1:1">
      <c r="A137">
        <v>411</v>
      </c>
    </row>
    <row r="138" spans="1:1">
      <c r="A138">
        <v>208</v>
      </c>
    </row>
    <row r="139" spans="1:1">
      <c r="A139">
        <v>390</v>
      </c>
    </row>
    <row r="140" spans="1:1">
      <c r="A140">
        <v>999</v>
      </c>
    </row>
    <row r="141" spans="1:1">
      <c r="A141">
        <v>1739</v>
      </c>
    </row>
    <row r="142" spans="1:1">
      <c r="A142">
        <v>898</v>
      </c>
    </row>
    <row r="143" spans="1:1">
      <c r="A143">
        <v>1554</v>
      </c>
    </row>
    <row r="144" spans="1:1">
      <c r="A144">
        <v>787</v>
      </c>
    </row>
    <row r="145" spans="1:1">
      <c r="A145">
        <v>401</v>
      </c>
    </row>
    <row r="146" spans="1:1">
      <c r="A146">
        <v>714</v>
      </c>
    </row>
    <row r="147" spans="1:1">
      <c r="A147">
        <v>399</v>
      </c>
    </row>
    <row r="148" spans="1:1">
      <c r="A148">
        <v>210</v>
      </c>
    </row>
    <row r="149" spans="1:1">
      <c r="A149">
        <v>369</v>
      </c>
    </row>
    <row r="150" spans="1:1">
      <c r="A150">
        <v>999</v>
      </c>
    </row>
    <row r="151" spans="1:1">
      <c r="A151">
        <v>67</v>
      </c>
    </row>
    <row r="152" spans="1:1">
      <c r="A152">
        <v>75</v>
      </c>
    </row>
    <row r="153" spans="1:1">
      <c r="A153">
        <v>0</v>
      </c>
    </row>
    <row r="154" spans="1:1">
      <c r="A154">
        <v>50</v>
      </c>
    </row>
    <row r="155" spans="1:1">
      <c r="A155">
        <v>41</v>
      </c>
    </row>
    <row r="156" spans="1:1">
      <c r="A156">
        <v>0</v>
      </c>
    </row>
    <row r="157" spans="1:1">
      <c r="A157">
        <v>6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262000</v>
      </c>
    </row>
    <row r="202" spans="1:1">
      <c r="A202">
        <v>108632</v>
      </c>
    </row>
    <row r="203" spans="1:1">
      <c r="A203">
        <v>50862</v>
      </c>
    </row>
    <row r="204" spans="1:1">
      <c r="A204">
        <v>345051</v>
      </c>
    </row>
    <row r="205" spans="1:1">
      <c r="A205">
        <v>32309</v>
      </c>
    </row>
    <row r="206" spans="1:1">
      <c r="A206">
        <v>26220</v>
      </c>
    </row>
    <row r="207" spans="1:1">
      <c r="A207">
        <v>90000</v>
      </c>
    </row>
    <row r="208" spans="1:1">
      <c r="A208">
        <v>16000</v>
      </c>
    </row>
    <row r="209" spans="1:1">
      <c r="A209">
        <v>56000</v>
      </c>
    </row>
    <row r="210" spans="1:1">
      <c r="A210">
        <v>18700</v>
      </c>
    </row>
    <row r="211" spans="1:1">
      <c r="A211">
        <v>8785</v>
      </c>
    </row>
    <row r="212" spans="1:1">
      <c r="A212">
        <v>7500</v>
      </c>
    </row>
    <row r="213" spans="1:1">
      <c r="A213">
        <v>7071</v>
      </c>
    </row>
    <row r="214" spans="1:1">
      <c r="A214">
        <v>12672</v>
      </c>
    </row>
    <row r="215" spans="1:1">
      <c r="A215">
        <v>100000</v>
      </c>
    </row>
    <row r="216" spans="1:1">
      <c r="A216">
        <v>22603</v>
      </c>
    </row>
    <row r="217" spans="1:1">
      <c r="A217">
        <v>1164405</v>
      </c>
    </row>
    <row r="218" spans="1:1">
      <c r="A218">
        <v>2879301</v>
      </c>
    </row>
    <row r="219" spans="1:1">
      <c r="A219">
        <v>40935</v>
      </c>
    </row>
    <row r="220" spans="1:1">
      <c r="A220">
        <v>7241</v>
      </c>
    </row>
    <row r="221" spans="1:1">
      <c r="A221">
        <v>2879301</v>
      </c>
    </row>
    <row r="222" spans="1:1">
      <c r="A222">
        <v>33694</v>
      </c>
    </row>
    <row r="223" spans="1:1">
      <c r="A223">
        <v>3083329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1014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8033</v>
      </c>
    </row>
    <row r="233" spans="1:1">
      <c r="A233">
        <v>-177353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939000</v>
      </c>
    </row>
    <row r="239" spans="1:1">
      <c r="A239">
        <v>920000</v>
      </c>
    </row>
    <row r="240" spans="1:1">
      <c r="A240">
        <v>-176411</v>
      </c>
    </row>
    <row r="241" spans="1:1">
      <c r="A241">
        <v>2942996</v>
      </c>
    </row>
    <row r="242" spans="1:1">
      <c r="A242">
        <v>212934</v>
      </c>
    </row>
    <row r="243" spans="1:1">
      <c r="A243">
        <v>0</v>
      </c>
    </row>
    <row r="244" spans="1:1">
      <c r="A244">
        <v>1452238</v>
      </c>
    </row>
    <row r="245" spans="1:1">
      <c r="A245">
        <v>140922</v>
      </c>
    </row>
    <row r="246" spans="1:1">
      <c r="A246">
        <v>375407</v>
      </c>
    </row>
    <row r="247" spans="1:1">
      <c r="A247">
        <v>224892</v>
      </c>
    </row>
    <row r="248" spans="1:1">
      <c r="A248">
        <v>6633</v>
      </c>
    </row>
    <row r="249" spans="1:1">
      <c r="A249">
        <v>77050</v>
      </c>
    </row>
    <row r="250" spans="1:1">
      <c r="A250">
        <v>755074</v>
      </c>
    </row>
    <row r="251" spans="1:1">
      <c r="A251">
        <v>1735002</v>
      </c>
    </row>
    <row r="252" spans="1:1">
      <c r="A252">
        <v>1207994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-495</v>
      </c>
    </row>
    <row r="257" spans="1:1">
      <c r="A257">
        <v>-176906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755074</v>
      </c>
    </row>
    <row r="268" spans="1:1">
      <c r="A268">
        <v>1541660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1134874</v>
      </c>
    </row>
    <row r="273" spans="1:1">
      <c r="A273">
        <v>675806</v>
      </c>
    </row>
    <row r="274" spans="1:1">
      <c r="A274">
        <v>0</v>
      </c>
    </row>
    <row r="275" spans="1:1">
      <c r="A275">
        <v>4001000</v>
      </c>
    </row>
    <row r="276" spans="1:1">
      <c r="A276">
        <v>14</v>
      </c>
    </row>
    <row r="277" spans="1:1">
      <c r="A277">
        <v>3824108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11748</v>
      </c>
    </row>
    <row r="302" spans="1:1">
      <c r="A302">
        <v>150</v>
      </c>
    </row>
    <row r="303" spans="1:1">
      <c r="A303">
        <v>8874</v>
      </c>
    </row>
    <row r="304" spans="1:1">
      <c r="A304" t="s">
        <v>349</v>
      </c>
    </row>
    <row r="305" spans="1:1">
      <c r="A305">
        <v>24192</v>
      </c>
    </row>
    <row r="306" spans="1:1">
      <c r="A306">
        <v>386</v>
      </c>
    </row>
    <row r="307" spans="1:1">
      <c r="A307">
        <v>18374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59</v>
      </c>
    </row>
    <row r="314" spans="1:1">
      <c r="A314">
        <v>0</v>
      </c>
    </row>
    <row r="315" spans="1:1">
      <c r="A315">
        <v>10110</v>
      </c>
    </row>
    <row r="316" spans="1:1">
      <c r="A316">
        <v>0</v>
      </c>
    </row>
    <row r="317" spans="1:1">
      <c r="A317">
        <v>0</v>
      </c>
    </row>
    <row r="318" spans="1:1">
      <c r="A318">
        <v>25</v>
      </c>
    </row>
    <row r="319" spans="1:1">
      <c r="A319">
        <v>65633</v>
      </c>
    </row>
    <row r="320" spans="1:1">
      <c r="A320">
        <v>1000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25</v>
      </c>
    </row>
    <row r="329" spans="1:1">
      <c r="A329">
        <v>121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381000</v>
      </c>
    </row>
    <row r="423" spans="1:1">
      <c r="A423">
        <v>100000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250000</v>
      </c>
    </row>
    <row r="430" spans="1:1">
      <c r="A430">
        <v>80000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327000</v>
      </c>
    </row>
    <row r="437" spans="1:1">
      <c r="A437">
        <v>91000</v>
      </c>
    </row>
    <row r="438" spans="1:1">
      <c r="A438" s="134" t="s">
        <v>354</v>
      </c>
    </row>
    <row r="439" spans="1:1">
      <c r="A439" s="134" t="s">
        <v>353</v>
      </c>
    </row>
    <row r="440" spans="1:1">
      <c r="A440" s="134" t="s">
        <v>353</v>
      </c>
    </row>
    <row r="441" spans="1:1">
      <c r="A441" s="134" t="s">
        <v>353</v>
      </c>
    </row>
    <row r="442" spans="1:1">
      <c r="A442">
        <v>4</v>
      </c>
    </row>
    <row r="443" spans="1:1">
      <c r="A443">
        <v>262000</v>
      </c>
    </row>
    <row r="444" spans="1:1">
      <c r="A444">
        <v>90000</v>
      </c>
    </row>
    <row r="445" spans="1:1">
      <c r="A445" s="134" t="s">
        <v>351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241000</v>
      </c>
    </row>
    <row r="451" spans="1:1">
      <c r="A451">
        <v>80000</v>
      </c>
    </row>
    <row r="452" spans="1:1">
      <c r="A452" s="134" t="s">
        <v>351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253000</v>
      </c>
    </row>
    <row r="458" spans="1:1">
      <c r="A458">
        <v>80000</v>
      </c>
    </row>
    <row r="459" spans="1:1">
      <c r="A459" s="134" t="s">
        <v>354</v>
      </c>
    </row>
    <row r="460" spans="1:1">
      <c r="A460" s="134" t="s">
        <v>353</v>
      </c>
    </row>
    <row r="461" spans="1:1">
      <c r="A461" s="134" t="s">
        <v>353</v>
      </c>
    </row>
    <row r="462" spans="1:1">
      <c r="A462" s="134" t="s">
        <v>353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7618</v>
      </c>
    </row>
    <row r="523" spans="1:1">
      <c r="A523">
        <v>3047200</v>
      </c>
    </row>
    <row r="524" spans="1:1">
      <c r="A524">
        <v>0</v>
      </c>
    </row>
    <row r="525" spans="1:1">
      <c r="A525">
        <v>3047200</v>
      </c>
    </row>
    <row r="526" spans="1:1">
      <c r="A526">
        <v>299</v>
      </c>
    </row>
    <row r="527" spans="1:1">
      <c r="A527">
        <v>304</v>
      </c>
    </row>
    <row r="528" spans="1:1">
      <c r="A528">
        <v>312</v>
      </c>
    </row>
    <row r="529" spans="1:1">
      <c r="A529">
        <v>494</v>
      </c>
    </row>
    <row r="530" spans="1:1">
      <c r="A530">
        <v>504</v>
      </c>
    </row>
    <row r="531" spans="1:1">
      <c r="A531">
        <v>499</v>
      </c>
    </row>
    <row r="532" spans="1:1">
      <c r="A532">
        <v>797</v>
      </c>
    </row>
    <row r="533" spans="1:1">
      <c r="A533">
        <v>815</v>
      </c>
    </row>
    <row r="534" spans="1:1">
      <c r="A534">
        <v>802</v>
      </c>
    </row>
    <row r="535" spans="1:1">
      <c r="A535">
        <v>130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9286</v>
      </c>
    </row>
    <row r="543" spans="1:1">
      <c r="A543">
        <v>3714400</v>
      </c>
    </row>
    <row r="544" spans="1:1">
      <c r="A544">
        <v>0</v>
      </c>
    </row>
    <row r="545" spans="1:2">
      <c r="A545">
        <v>3714400</v>
      </c>
    </row>
    <row r="546" spans="1:2">
      <c r="A546">
        <v>291</v>
      </c>
    </row>
    <row r="547" spans="1:2">
      <c r="A547">
        <v>299</v>
      </c>
    </row>
    <row r="548" spans="1:2">
      <c r="A548">
        <v>306</v>
      </c>
    </row>
    <row r="549" spans="1:2">
      <c r="A549">
        <v>486</v>
      </c>
    </row>
    <row r="550" spans="1:2">
      <c r="A550">
        <v>501</v>
      </c>
    </row>
    <row r="551" spans="1:2">
      <c r="A551">
        <v>507</v>
      </c>
    </row>
    <row r="552" spans="1:2">
      <c r="A552">
        <v>767</v>
      </c>
    </row>
    <row r="553" spans="1:2">
      <c r="A553">
        <v>793</v>
      </c>
      <c r="B553"/>
    </row>
    <row r="554" spans="1:2">
      <c r="A554">
        <v>796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9613</v>
      </c>
    </row>
    <row r="563" spans="1:1">
      <c r="A563">
        <v>4229720</v>
      </c>
    </row>
    <row r="564" spans="1:1">
      <c r="A564">
        <v>0</v>
      </c>
    </row>
    <row r="565" spans="1:1">
      <c r="A565">
        <v>3822278</v>
      </c>
    </row>
    <row r="566" spans="1:1">
      <c r="A566">
        <v>324</v>
      </c>
    </row>
    <row r="567" spans="1:1">
      <c r="A567">
        <v>321</v>
      </c>
    </row>
    <row r="568" spans="1:1">
      <c r="A568">
        <v>321</v>
      </c>
    </row>
    <row r="569" spans="1:1">
      <c r="A569">
        <v>529</v>
      </c>
    </row>
    <row r="570" spans="1:1">
      <c r="A570">
        <v>531</v>
      </c>
    </row>
    <row r="571" spans="1:1">
      <c r="A571">
        <v>526</v>
      </c>
    </row>
    <row r="572" spans="1:1">
      <c r="A572">
        <v>835</v>
      </c>
    </row>
    <row r="573" spans="1:1">
      <c r="A573">
        <v>831</v>
      </c>
    </row>
    <row r="574" spans="1:1">
      <c r="A574">
        <v>831</v>
      </c>
    </row>
    <row r="575" spans="1:1">
      <c r="A575">
        <v>130</v>
      </c>
    </row>
    <row r="576" spans="1:1">
      <c r="A576">
        <v>1225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9295</v>
      </c>
    </row>
    <row r="583" spans="1:1">
      <c r="A583">
        <v>3718929</v>
      </c>
    </row>
    <row r="584" spans="1:1">
      <c r="A584">
        <v>0</v>
      </c>
    </row>
    <row r="585" spans="1:1">
      <c r="A585">
        <v>3717912</v>
      </c>
    </row>
    <row r="586" spans="1:1">
      <c r="A586">
        <v>295</v>
      </c>
    </row>
    <row r="587" spans="1:1">
      <c r="A587">
        <v>295</v>
      </c>
    </row>
    <row r="588" spans="1:1">
      <c r="A588">
        <v>296</v>
      </c>
    </row>
    <row r="589" spans="1:1">
      <c r="A589">
        <v>490</v>
      </c>
    </row>
    <row r="590" spans="1:1">
      <c r="A590">
        <v>495</v>
      </c>
    </row>
    <row r="591" spans="1:1">
      <c r="A591">
        <v>491</v>
      </c>
    </row>
    <row r="592" spans="1:1">
      <c r="A592">
        <v>770</v>
      </c>
    </row>
    <row r="593" spans="1:1">
      <c r="A593">
        <v>790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9804</v>
      </c>
    </row>
    <row r="603" spans="1:1">
      <c r="A603">
        <v>3921600</v>
      </c>
    </row>
    <row r="604" spans="1:1">
      <c r="A604">
        <v>0</v>
      </c>
    </row>
    <row r="605" spans="1:1">
      <c r="A605">
        <v>3921600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7634</v>
      </c>
    </row>
    <row r="623" spans="1:1">
      <c r="A623">
        <v>3054363</v>
      </c>
    </row>
    <row r="624" spans="1:1">
      <c r="A624">
        <v>0</v>
      </c>
    </row>
    <row r="625" spans="1:1">
      <c r="A625">
        <v>3053346</v>
      </c>
    </row>
    <row r="626" spans="1:1">
      <c r="A626">
        <v>300</v>
      </c>
    </row>
    <row r="627" spans="1:1">
      <c r="A627">
        <v>300</v>
      </c>
    </row>
    <row r="628" spans="1:1">
      <c r="A628">
        <v>287</v>
      </c>
    </row>
    <row r="629" spans="1:1">
      <c r="A629">
        <v>493</v>
      </c>
    </row>
    <row r="630" spans="1:1">
      <c r="A630">
        <v>500</v>
      </c>
    </row>
    <row r="631" spans="1:1">
      <c r="A631">
        <v>490</v>
      </c>
    </row>
    <row r="632" spans="1:1">
      <c r="A632">
        <v>775</v>
      </c>
    </row>
    <row r="633" spans="1:1">
      <c r="A633">
        <v>760</v>
      </c>
    </row>
    <row r="634" spans="1:1">
      <c r="A634">
        <v>770</v>
      </c>
    </row>
    <row r="635" spans="1:1">
      <c r="A635">
        <v>174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3912554</v>
      </c>
    </row>
    <row r="703" spans="1:1">
      <c r="A703">
        <v>2100291</v>
      </c>
    </row>
    <row r="704" spans="1:1">
      <c r="A704">
        <v>1701108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1973218</v>
      </c>
    </row>
    <row r="710" spans="1:1">
      <c r="A710">
        <v>2247628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-506893</v>
      </c>
    </row>
    <row r="717" spans="1:1">
      <c r="A717">
        <v>3493107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941234</v>
      </c>
    </row>
    <row r="724" spans="1:1">
      <c r="A724">
        <v>1591738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1234784</v>
      </c>
    </row>
    <row r="730" spans="1:1">
      <c r="A730">
        <v>1249290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-163048</v>
      </c>
    </row>
    <row r="737" spans="1:1">
      <c r="A737">
        <v>3836952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3347054</v>
      </c>
    </row>
    <row r="743" spans="1:1">
      <c r="A743">
        <v>1122073</v>
      </c>
    </row>
    <row r="744" spans="1:1">
      <c r="A744">
        <v>1691219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1410639</v>
      </c>
    </row>
    <row r="750" spans="1:1">
      <c r="A750">
        <v>467464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-123677</v>
      </c>
    </row>
    <row r="757" spans="1:1">
      <c r="A757">
        <v>4282243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755074</v>
      </c>
    </row>
    <row r="764" spans="1:1">
      <c r="A764">
        <v>1541660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1134874</v>
      </c>
    </row>
    <row r="770" spans="1:1">
      <c r="A770">
        <v>675806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-176906</v>
      </c>
    </row>
    <row r="777" spans="1:1">
      <c r="A777">
        <v>3824108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40656</v>
      </c>
    </row>
    <row r="784" spans="1:1">
      <c r="A784">
        <v>1549348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742783</v>
      </c>
    </row>
    <row r="790" spans="1:1">
      <c r="A790">
        <v>738416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-103141</v>
      </c>
    </row>
    <row r="797" spans="1:1">
      <c r="A797">
        <v>3896859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43524</v>
      </c>
    </row>
    <row r="804" spans="1:1">
      <c r="A804">
        <v>1437598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734325</v>
      </c>
    </row>
    <row r="810" spans="1:1">
      <c r="A810">
        <v>1197815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-663978</v>
      </c>
    </row>
    <row r="817" spans="1:1">
      <c r="A817">
        <v>3337036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2020-03-17T18:31:56Z</dcterms:modified>
</cp:coreProperties>
</file>