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\"/>
    </mc:Choice>
  </mc:AlternateContent>
  <xr:revisionPtr revIDLastSave="0" documentId="8_{3A161897-2826-4D54-8E83-8FCD57D264F0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K83" i="4"/>
  <c r="J80" i="4"/>
  <c r="J83" i="4"/>
  <c r="I80" i="4"/>
  <c r="I83" i="4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R21" i="3" s="1"/>
  <c r="R3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24" i="3"/>
  <c r="L27" i="3"/>
  <c r="F27" i="3"/>
  <c r="L33" i="3"/>
  <c r="L35" i="3" s="1"/>
  <c r="N29" i="2"/>
  <c r="G17" i="4"/>
  <c r="G16" i="4" l="1"/>
  <c r="H16" i="4"/>
  <c r="R35" i="3"/>
  <c r="G15" i="2"/>
  <c r="I17" i="4"/>
  <c r="H17" i="4"/>
  <c r="M28" i="2"/>
</calcChain>
</file>

<file path=xl/connections.xml><?xml version="1.0" encoding="utf-8"?>
<connections xmlns="http://schemas.openxmlformats.org/spreadsheetml/2006/main">
  <connection id="1" name="W011174" type="6" refreshedVersion="4" background="1" saveData="1">
    <textPr prompt="0" codePage="850" sourceFile="C:\2019_GMC\2ETAP_17C1\RUN_17C1\Wfiles\174\W011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<sst xmlns="http://schemas.openxmlformats.org/spreadsheetml/2006/main" count="560" uniqueCount="409">
  <si>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</si>
  <si>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</si>
  <si>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</si>
  <si>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</si>
  <si>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</si>
  <si>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</si>
  <si>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</si>
  <si>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</si>
  <si>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</si>
  <si>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</si>
  <si>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</si>
  <si>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</si>
  <si>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</si>
  <si>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</si>
  <si>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</si>
  <si>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</si>
  <si>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</si>
  <si>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</si>
  <si>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</si>
  <si>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</si>
  <si>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</si>
  <si>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</si>
  <si>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</si>
  <si>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</si>
  <si>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</si>
  <si>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</si>
  <si>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</si>
  <si>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</si>
  <si>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</si>
  <si>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</si>
  <si>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</si>
  <si>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</si>
  <si>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</si>
  <si>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</si>
  <si>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</si>
  <si>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</si>
  <si>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</si>
  <si>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</si>
  <si>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</si>
  <si>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</si>
  <si>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</si>
  <si>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</si>
  <si>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</si>
  <si>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</si>
  <si>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</si>
  <si>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</si>
  <si>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</si>
  <si>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</si>
  <si>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</si>
  <si>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</si>
  <si>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</si>
  <si>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</si>
  <si>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</si>
  <si>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</si>
  <si>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</si>
  <si>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</si>
  <si>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</si>
  <si>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</si>
  <si>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</si>
  <si>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</si>
  <si>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</si>
  <si>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</si>
  <si>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</si>
  <si>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</si>
  <si>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</si>
  <si>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</si>
  <si>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</si>
  <si>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</si>
  <si>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</si>
  <si>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</si>
  <si>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</si>
  <si>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</si>
  <si>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</si>
  <si>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</si>
  <si>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</si>
  <si>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</si>
  <si>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</si>
  <si>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</si>
  <si>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</si>
  <si>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</si>
  <si>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</si>
  <si>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</si>
  <si>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</si>
  <si>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</si>
  <si>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</si>
  <si>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</si>
  <si>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</si>
  <si>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</si>
  <si>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</si>
  <si>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</si>
  <si>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</si>
  <si>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</si>
  <si>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</si>
  <si>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</si>
  <si>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</si>
  <si>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</si>
  <si>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</si>
  <si>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</si>
  <si>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</si>
  <si>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</si>
  <si>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</si>
  <si>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</si>
  <si>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</si>
  <si>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</si>
  <si>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</si>
  <si>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</si>
  <si>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</si>
  <si>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</si>
  <si>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</si>
  <si>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</si>
  <si>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</si>
  <si>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</si>
  <si>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</si>
  <si>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</si>
  <si>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</si>
  <si>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</si>
  <si>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</si>
  <si>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</si>
  <si>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</si>
  <si>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</si>
  <si>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</si>
  <si>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</si>
  <si>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</si>
  <si>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</si>
  <si>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</si>
  <si>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</si>
  <si>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</si>
  <si>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</si>
  <si>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</si>
  <si>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</si>
  <si>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</si>
  <si>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</si>
  <si>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</si>
  <si>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</si>
  <si>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</si>
  <si>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</si>
  <si>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</si>
  <si>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</si>
  <si>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</si>
  <si>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</si>
  <si>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</si>
  <si>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</si>
  <si>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</si>
  <si>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</si>
  <si>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</si>
  <si>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</si>
  <si>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</si>
  <si>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</si>
  <si>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</si>
  <si>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</si>
  <si>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</si>
  <si>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</si>
  <si>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</si>
  <si>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</si>
  <si>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</si>
  <si>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</si>
  <si>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</si>
  <si>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</si>
  <si>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</si>
  <si>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</si>
  <si>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</si>
  <si>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</si>
  <si>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</si>
  <si>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</si>
  <si>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</si>
  <si>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</si>
  <si>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</si>
  <si>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</si>
  <si>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</si>
  <si>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</si>
  <si>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</si>
  <si>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</si>
  <si>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</si>
  <si>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</si>
  <si>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</si>
  <si>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</si>
  <si>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</si>
  <si>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</si>
  <si>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</si>
  <si>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</si>
  <si>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</si>
  <si>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</si>
  <si>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</si>
  <si>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</si>
  <si>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</si>
  <si>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</si>
  <si>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</si>
  <si>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</si>
  <si>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</si>
  <si>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</si>
  <si>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</si>
  <si>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</si>
  <si>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</si>
  <si>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</si>
  <si>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</si>
  <si>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</si>
  <si>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</si>
  <si>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</si>
  <si>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</si>
  <si>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</si>
  <si>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</si>
  <si>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</si>
  <si>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</si>
  <si>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</si>
  <si>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</si>
  <si>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</si>
  <si>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</si>
  <si>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</si>
  <si>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</si>
  <si>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</si>
  <si>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</si>
  <si>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</si>
  <si>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</si>
  <si>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</si>
  <si>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</si>
  <si>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</si>
  <si>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</si>
  <si>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</si>
  <si>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</si>
  <si>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</si>
  <si>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</si>
  <si>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</si>
  <si>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</si>
  <si>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</si>
  <si>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</si>
  <si>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</si>
  <si>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</si>
  <si>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</si>
  <si>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</si>
  <si>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</si>
  <si>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</si>
  <si>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</si>
  <si>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</si>
  <si>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</si>
  <si>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</si>
  <si>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</si>
  <si>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</si>
  <si>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</si>
  <si>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</si>
  <si>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</si>
  <si>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</si>
  <si>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</si>
  <si>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</si>
  <si>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</si>
  <si>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</si>
  <si>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</si>
  <si>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</si>
  <si>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</si>
  <si>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</si>
  <si>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</si>
  <si>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</si>
  <si>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</si>
  <si>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</si>
  <si>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</si>
  <si>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</si>
  <si>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</si>
  <si>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</si>
  <si>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</si>
  <si>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</si>
  <si>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</si>
  <si>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</si>
  <si>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</si>
  <si>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</si>
  <si>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</si>
  <si>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</si>
  <si>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</si>
  <si>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</si>
  <si>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</si>
  <si>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</si>
  <si>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</si>
  <si>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</si>
  <si>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</si>
  <si>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</si>
  <si>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</si>
  <si>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</si>
  <si>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</si>
  <si>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</si>
  <si>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</si>
  <si>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</si>
  <si>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</si>
  <si>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</si>
  <si>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</si>
  <si>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</si>
  <si>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</si>
  <si>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</si>
  <si>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</si>
  <si>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</si>
  <si>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</si>
  <si>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</si>
  <si>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</si>
  <si>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</si>
  <si>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</si>
  <si>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</si>
  <si>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</si>
  <si>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</si>
  <si>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</si>
  <si>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</si>
  <si>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</si>
  <si>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</si>
  <si>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</si>
  <si>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</si>
  <si>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</si>
  <si>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</si>
  <si>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</si>
  <si>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</si>
  <si>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</si>
  <si>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</si>
  <si>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</si>
  <si>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</si>
  <si>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</si>
  <si>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</si>
  <si>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</si>
  <si>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</si>
  <si>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</si>
  <si>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</si>
  <si>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</si>
  <si>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</si>
  <si>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</si>
  <si>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</si>
  <si>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</si>
  <si>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</si>
  <si>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</si>
  <si>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</si>
  <si>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</si>
  <si>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</si>
  <si>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</si>
  <si>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</si>
  <si>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</si>
  <si>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</si>
  <si>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</si>
  <si>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</si>
  <si>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</si>
  <si>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</si>
  <si>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</si>
  <si>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</si>
  <si>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</si>
  <si>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</si>
  <si>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</si>
  <si>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</si>
  <si>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</si>
  <si>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</si>
  <si>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</si>
  <si>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</si>
  <si>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</si>
  <si>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2.69</t>
  </si>
  <si>
    <t xml:space="preserve">   2.63</t>
  </si>
  <si>
    <t xml:space="preserve">   1.77</t>
  </si>
  <si>
    <t>Major</t>
  </si>
  <si>
    <t xml:space="preserve"> 91.9</t>
  </si>
  <si>
    <t xml:space="preserve"> 12.4</t>
  </si>
  <si>
    <t xml:space="preserve"> 12.3</t>
  </si>
  <si>
    <t xml:space="preserve"> 16.6</t>
  </si>
  <si>
    <t xml:space="preserve"> 13.3</t>
  </si>
  <si>
    <t xml:space="preserve"> 16.1</t>
  </si>
  <si>
    <t xml:space="preserve"> 19.1</t>
  </si>
  <si>
    <t xml:space="preserve"> 10.7</t>
  </si>
  <si>
    <t xml:space="preserve"> 14.6</t>
  </si>
  <si>
    <t xml:space="preserve">  5.4</t>
  </si>
  <si>
    <t xml:space="preserve">  2.1</t>
  </si>
  <si>
    <t xml:space="preserve">  8.0</t>
  </si>
  <si>
    <t xml:space="preserve">  6.5</t>
  </si>
  <si>
    <t xml:space="preserve">  3.4</t>
  </si>
  <si>
    <t xml:space="preserve">  9.7</t>
  </si>
  <si>
    <t xml:space="preserve">  8.2</t>
  </si>
  <si>
    <t xml:space="preserve">  4.4</t>
  </si>
  <si>
    <t xml:space="preserve"> 11.4</t>
  </si>
  <si>
    <t xml:space="preserve">  3.3</t>
  </si>
  <si>
    <t xml:space="preserve">  0.5</t>
  </si>
  <si>
    <t xml:space="preserve">  4.3</t>
  </si>
  <si>
    <t xml:space="preserve">  4.8</t>
  </si>
  <si>
    <t xml:space="preserve">  1.0</t>
  </si>
  <si>
    <t xml:space="preserve">  6.9</t>
  </si>
  <si>
    <t xml:space="preserve">  1.6</t>
  </si>
  <si>
    <t xml:space="preserve">  6.4</t>
  </si>
  <si>
    <t xml:space="preserve">  3.6</t>
  </si>
  <si>
    <t xml:space="preserve">  8.9</t>
  </si>
  <si>
    <t xml:space="preserve">  9.1</t>
  </si>
  <si>
    <t xml:space="preserve">  2.2</t>
  </si>
  <si>
    <t xml:space="preserve">  6.8</t>
  </si>
  <si>
    <t xml:space="preserve">  6.0</t>
  </si>
  <si>
    <t xml:space="preserve">  3.1</t>
  </si>
  <si>
    <t xml:space="preserve">  8.5</t>
  </si>
  <si>
    <t xml:space="preserve">  0.0</t>
  </si>
  <si>
    <t xml:space="preserve">  4.0</t>
  </si>
  <si>
    <t xml:space="preserve">  4.2</t>
  </si>
  <si>
    <t xml:space="preserve">  6.7</t>
  </si>
  <si>
    <t xml:space="preserve">  1.7</t>
  </si>
  <si>
    <t xml:space="preserve">  1.2</t>
  </si>
  <si>
    <t xml:space="preserve">  3.2</t>
  </si>
  <si>
    <t xml:space="preserve">  5.3</t>
  </si>
  <si>
    <t xml:space="preserve">  2.4</t>
  </si>
  <si>
    <t xml:space="preserve">  8.7</t>
  </si>
  <si>
    <t xml:space="preserve">  3.7</t>
  </si>
  <si>
    <t xml:space="preserve">  6.2</t>
  </si>
  <si>
    <t xml:space="preserve">  0.7</t>
  </si>
  <si>
    <t xml:space="preserve">  2.8</t>
  </si>
  <si>
    <t xml:space="preserve">  ***</t>
  </si>
  <si>
    <t xml:space="preserve">   **</t>
  </si>
  <si>
    <t xml:space="preserve">    *</t>
  </si>
  <si>
    <t xml:space="preserve"> ****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</si>
  <si>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</si>
  <si>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</si>
  <si>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</si>
  <si>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</si>
  <si>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</si>
  <si>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</si>
  <si>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200130122525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</si>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</sst>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7" workbookViewId="0">
      <selection activeCell="N14" sqref="N1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99</v>
      </c>
      <c r="F14" s="44">
        <f>W!A11</f>
        <v>30</v>
      </c>
      <c r="G14" s="45"/>
      <c r="H14" s="44">
        <f>W!A14</f>
        <v>30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50</v>
      </c>
      <c r="F15" s="44">
        <f>W!A12</f>
        <v>18</v>
      </c>
      <c r="G15" s="51"/>
      <c r="H15" s="44">
        <f>W!A15</f>
        <v>18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99</v>
      </c>
      <c r="F16" s="57">
        <f>W!A13</f>
        <v>20</v>
      </c>
      <c r="G16" s="58"/>
      <c r="H16" s="57">
        <f>W!A16</f>
        <v>20</v>
      </c>
      <c r="I16" s="38"/>
      <c r="J16" s="57">
        <f>W!A19</f>
        <v>13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314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808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314</v>
      </c>
      <c r="G20" s="54">
        <f>W!B22</f>
        <v>0</v>
      </c>
      <c r="H20" s="44">
        <f>W!A25</f>
        <v>484</v>
      </c>
      <c r="I20" s="54">
        <f>W!B25</f>
        <v>0</v>
      </c>
      <c r="J20" s="44">
        <f>W!A28</f>
        <v>821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305</v>
      </c>
      <c r="G21" s="59">
        <f>W!B23</f>
        <v>0</v>
      </c>
      <c r="H21" s="57">
        <f>W!A26</f>
        <v>452</v>
      </c>
      <c r="I21" s="59">
        <f>W!B26</f>
        <v>0</v>
      </c>
      <c r="J21" s="57">
        <f>W!A29</f>
        <v>801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16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2673</v>
      </c>
      <c r="G24" s="48">
        <f>W!B31</f>
        <v>0</v>
      </c>
      <c r="H24" s="63">
        <f>W!A34</f>
        <v>1477</v>
      </c>
      <c r="I24" s="48">
        <f>W!B34</f>
        <v>0</v>
      </c>
      <c r="J24" s="63">
        <f>W!A37</f>
        <v>497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1614</v>
      </c>
      <c r="G25" s="54">
        <f>W!B32</f>
        <v>0</v>
      </c>
      <c r="H25" s="44">
        <f>W!A35</f>
        <v>963</v>
      </c>
      <c r="I25" s="54">
        <f>W!B35</f>
        <v>0</v>
      </c>
      <c r="J25" s="44">
        <f>W!A38</f>
        <v>306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1845</v>
      </c>
      <c r="G26" s="59">
        <f>W!B33</f>
        <v>0</v>
      </c>
      <c r="H26" s="57">
        <f>W!A36</f>
        <v>1098</v>
      </c>
      <c r="I26" s="59">
        <f>W!B36</f>
        <v>0</v>
      </c>
      <c r="J26" s="41">
        <f>W!A39</f>
        <v>364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22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112</v>
      </c>
      <c r="G31" s="49"/>
      <c r="H31" s="53">
        <f>W!A48</f>
        <v>163</v>
      </c>
      <c r="I31" s="49"/>
      <c r="J31" s="53">
        <f>W!A49</f>
        <v>320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6426</v>
      </c>
      <c r="G35" s="87">
        <f>W!B54</f>
        <v>0</v>
      </c>
      <c r="H35" s="36">
        <f>W!A55</f>
        <v>3713</v>
      </c>
      <c r="I35" s="87">
        <f>W!B55</f>
        <v>0</v>
      </c>
      <c r="J35" s="36">
        <f>W!A56</f>
        <v>550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6132</v>
      </c>
      <c r="V6" s="188"/>
      <c r="W6" s="44">
        <f>W!A109</f>
        <v>3538</v>
      </c>
      <c r="X6" s="28"/>
      <c r="Y6" s="53">
        <f>W!A110</f>
        <v>1167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41</v>
      </c>
      <c r="P7" s="24"/>
      <c r="R7" s="129"/>
      <c r="S7" s="19" t="s">
        <v>210</v>
      </c>
      <c r="T7" s="19"/>
      <c r="U7" s="53">
        <f>W!A111</f>
        <v>6280</v>
      </c>
      <c r="V7" s="188"/>
      <c r="W7" s="44">
        <f>W!A112</f>
        <v>3626</v>
      </c>
      <c r="X7" s="28"/>
      <c r="Y7" s="53">
        <f>W!A113</f>
        <v>1197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148</v>
      </c>
      <c r="V8" s="188"/>
      <c r="W8" s="44">
        <f>W!A115</f>
        <v>88</v>
      </c>
      <c r="X8" s="28"/>
      <c r="Y8" s="53">
        <f>W!A116</f>
        <v>30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12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26</v>
      </c>
      <c r="P12" s="24"/>
      <c r="R12" s="129"/>
      <c r="S12" s="28" t="s">
        <v>224</v>
      </c>
      <c r="T12" s="19"/>
      <c r="U12" s="53">
        <f>W!A121</f>
        <v>2673</v>
      </c>
      <c r="V12" s="188"/>
      <c r="W12" s="53">
        <f>W!A124</f>
        <v>1477</v>
      </c>
      <c r="X12" s="28"/>
      <c r="Y12" s="53">
        <f>W!A127</f>
        <v>497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1614</v>
      </c>
      <c r="V13" s="188"/>
      <c r="W13" s="53">
        <f>W!A125</f>
        <v>963</v>
      </c>
      <c r="X13" s="28"/>
      <c r="Y13" s="53">
        <f>W!A128</f>
        <v>306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667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1845</v>
      </c>
      <c r="V14" s="188"/>
      <c r="W14" s="53">
        <f>W!A126</f>
        <v>1098</v>
      </c>
      <c r="X14" s="28"/>
      <c r="Y14" s="53">
        <f>W!A129</f>
        <v>364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-667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387</v>
      </c>
      <c r="P17" s="190">
        <f>W!B307</f>
        <v>0</v>
      </c>
      <c r="R17" s="129"/>
      <c r="S17" s="19" t="s">
        <v>235</v>
      </c>
      <c r="T17" s="19"/>
      <c r="U17" s="53">
        <f>W!A131</f>
        <v>2977</v>
      </c>
      <c r="V17" s="188"/>
      <c r="W17" s="53">
        <f>W!A134</f>
        <v>1566</v>
      </c>
      <c r="X17" s="28"/>
      <c r="Y17" s="53">
        <f>W!A137</f>
        <v>548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27956</v>
      </c>
      <c r="P18" s="24"/>
      <c r="R18" s="129"/>
      <c r="S18" s="101" t="s">
        <v>238</v>
      </c>
      <c r="T18" s="19"/>
      <c r="U18" s="53">
        <f>W!A132</f>
        <v>1514</v>
      </c>
      <c r="V18" s="188"/>
      <c r="W18" s="53">
        <f>W!A135</f>
        <v>924</v>
      </c>
      <c r="X18" s="28"/>
      <c r="Y18" s="53">
        <f>W!A138</f>
        <v>289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2015</v>
      </c>
      <c r="V19" s="188"/>
      <c r="W19" s="53">
        <f>W!A136</f>
        <v>1192</v>
      </c>
      <c r="X19" s="28"/>
      <c r="Y19" s="53">
        <f>W!A139</f>
        <v>409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2705</v>
      </c>
      <c r="V22" s="188"/>
      <c r="W22" s="53">
        <f>W!A144</f>
        <v>1477</v>
      </c>
      <c r="X22" s="28"/>
      <c r="Y22" s="53">
        <f>W!A147</f>
        <v>497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1514</v>
      </c>
      <c r="V23" s="188"/>
      <c r="W23" s="53">
        <f>W!A145</f>
        <v>924</v>
      </c>
      <c r="X23" s="28"/>
      <c r="Y23" s="53">
        <f>W!A148</f>
        <v>289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1845</v>
      </c>
      <c r="V24" s="188"/>
      <c r="W24" s="53">
        <f>W!A146</f>
        <v>1098</v>
      </c>
      <c r="X24" s="28"/>
      <c r="Y24" s="53">
        <f>W!A149</f>
        <v>367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2168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47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91.9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136</v>
      </c>
      <c r="V27" s="188"/>
      <c r="W27" s="53">
        <f>W!A154</f>
        <v>46</v>
      </c>
      <c r="X27" s="28"/>
      <c r="Y27" s="53">
        <f>W!A157</f>
        <v>26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2390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485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101</v>
      </c>
      <c r="V32" s="188"/>
      <c r="W32" s="53">
        <f>W!A165</f>
        <v>67</v>
      </c>
      <c r="X32" s="28"/>
      <c r="Y32" s="53">
        <f>W!A168</f>
        <v>28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2875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57</v>
      </c>
      <c r="V36" s="190">
        <f>W!B171</f>
        <v>0</v>
      </c>
      <c r="W36" s="44">
        <f>W!A172</f>
        <v>35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16</v>
      </c>
      <c r="N37" s="191">
        <f>W!A298</f>
        <v>10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6012</v>
      </c>
      <c r="V42" s="188"/>
      <c r="W42" s="44">
        <f>W!A182</f>
        <v>3473</v>
      </c>
      <c r="X42" s="28"/>
      <c r="Y42" s="53">
        <f>W!A183</f>
        <v>430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88225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6426</v>
      </c>
      <c r="V43" s="188"/>
      <c r="W43" s="53">
        <f>W!A55</f>
        <v>3713</v>
      </c>
      <c r="X43" s="28"/>
      <c r="Y43" s="53">
        <f>W!A56</f>
        <v>550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21.301279999999998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260</v>
      </c>
      <c r="H45" s="24"/>
      <c r="I45" s="19"/>
      <c r="J45" s="129"/>
      <c r="K45" s="18" t="s">
        <v>281</v>
      </c>
      <c r="N45" s="201">
        <f>N43+N44</f>
        <v>28.90128</v>
      </c>
      <c r="P45" s="24"/>
      <c r="R45" s="129"/>
      <c r="S45" s="85" t="s">
        <v>282</v>
      </c>
      <c r="T45" s="19"/>
      <c r="U45" s="53">
        <f>W!A187</f>
        <v>6426</v>
      </c>
      <c r="V45" s="188"/>
      <c r="W45" s="44">
        <f>W!A188</f>
        <v>3713</v>
      </c>
      <c r="X45" s="28"/>
      <c r="Y45" s="53">
        <f>W!A189</f>
        <v>550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424000</v>
      </c>
      <c r="G8" s="171"/>
      <c r="H8" s="112"/>
      <c r="I8" s="112" t="s">
        <v>103</v>
      </c>
      <c r="J8" s="112"/>
      <c r="K8" s="112"/>
      <c r="L8" s="173">
        <f>W!A241</f>
        <v>4489335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87648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3060296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53588</v>
      </c>
      <c r="G10" s="171"/>
      <c r="H10" s="112"/>
      <c r="I10" s="112" t="s">
        <v>110</v>
      </c>
      <c r="J10" s="112"/>
      <c r="K10" s="112"/>
      <c r="L10" s="173">
        <f>W!A242</f>
        <v>1840732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502692</v>
      </c>
      <c r="G11" s="171"/>
      <c r="H11" s="112"/>
      <c r="I11" s="175" t="s">
        <v>114</v>
      </c>
      <c r="L11" s="173">
        <f>W!A243</f>
        <v>1753167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4246501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47700</v>
      </c>
      <c r="G12" s="171"/>
      <c r="H12" s="112"/>
      <c r="I12" s="112" t="s">
        <v>118</v>
      </c>
      <c r="J12" s="112"/>
      <c r="K12" s="112"/>
      <c r="L12" s="173">
        <f>W!A244</f>
        <v>154106</v>
      </c>
      <c r="M12" s="171"/>
      <c r="N12" s="112"/>
      <c r="O12" s="112" t="s">
        <v>119</v>
      </c>
      <c r="P12" s="112"/>
      <c r="Q12" s="112"/>
      <c r="R12" s="173">
        <f>SUM(R9:R11)</f>
        <v>1467998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12420</v>
      </c>
      <c r="G13" s="171"/>
      <c r="H13" s="112"/>
      <c r="I13" s="112" t="s">
        <v>122</v>
      </c>
      <c r="J13" s="112"/>
      <c r="K13" s="112"/>
      <c r="L13" s="173">
        <f>W!A245</f>
        <v>54681</v>
      </c>
      <c r="M13" s="171"/>
      <c r="N13" s="112"/>
      <c r="S13" s="171"/>
      <c r="T13" s="112"/>
      <c r="U13" s="175" t="s">
        <v>123</v>
      </c>
      <c r="X13" s="174">
        <f>X9+X10-X11-X12</f>
        <v>-1186205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87000</v>
      </c>
      <c r="G14" s="171"/>
      <c r="H14" s="112"/>
      <c r="I14" s="112" t="s">
        <v>125</v>
      </c>
      <c r="J14" s="112"/>
      <c r="K14" s="112"/>
      <c r="L14" s="173">
        <f>W!A246</f>
        <v>148195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403915</v>
      </c>
      <c r="M15" s="171"/>
      <c r="N15" s="112"/>
      <c r="O15" s="112" t="s">
        <v>129</v>
      </c>
      <c r="P15" s="112"/>
      <c r="Q15" s="112"/>
      <c r="R15" s="173">
        <f>W!A265</f>
        <v>36103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48000</v>
      </c>
      <c r="G16" s="171"/>
      <c r="H16" s="112"/>
      <c r="I16" s="112" t="s">
        <v>132</v>
      </c>
      <c r="J16" s="112"/>
      <c r="K16" s="112"/>
      <c r="L16" s="173">
        <f>W!A248</f>
        <v>11103</v>
      </c>
      <c r="M16" s="171"/>
      <c r="N16" s="112"/>
      <c r="O16" s="175" t="s">
        <v>133</v>
      </c>
      <c r="R16" s="173">
        <f>W!A266</f>
        <v>1753167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141750</v>
      </c>
      <c r="M17" s="171"/>
      <c r="N17" s="112"/>
      <c r="O17" s="112" t="s">
        <v>137</v>
      </c>
      <c r="P17" s="112"/>
      <c r="Q17" s="112"/>
      <c r="R17" s="173">
        <f>W!A267</f>
        <v>210781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10349</v>
      </c>
      <c r="G18" s="171"/>
      <c r="H18" s="112"/>
      <c r="I18" s="118" t="s">
        <v>140</v>
      </c>
      <c r="J18" s="112"/>
      <c r="K18" s="112"/>
      <c r="L18" s="177">
        <f>W!A250</f>
        <v>2000051</v>
      </c>
      <c r="M18" s="171"/>
      <c r="N18" s="112"/>
      <c r="O18" s="112" t="s">
        <v>141</v>
      </c>
      <c r="P18" s="112"/>
      <c r="Q18" s="112"/>
      <c r="R18" s="173">
        <f>W!A268</f>
        <v>2397550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2507598</v>
      </c>
      <c r="M19" s="171"/>
      <c r="N19" s="112"/>
      <c r="O19" s="112" t="s">
        <v>145</v>
      </c>
      <c r="P19" s="112"/>
      <c r="Q19" s="112"/>
      <c r="R19" s="177">
        <f>W!A269</f>
        <v>159374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10716</v>
      </c>
      <c r="G20" s="171"/>
      <c r="H20" s="112"/>
      <c r="I20" s="112" t="s">
        <v>148</v>
      </c>
      <c r="J20" s="112"/>
      <c r="K20" s="112"/>
      <c r="L20" s="173">
        <f>W!A252</f>
        <v>1981737</v>
      </c>
      <c r="M20" s="171"/>
      <c r="N20" s="112"/>
      <c r="O20" s="175" t="s">
        <v>149</v>
      </c>
      <c r="R20" s="180">
        <f>SUM(R15:R19)</f>
        <v>4556975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1545569</v>
      </c>
      <c r="M21" s="171"/>
      <c r="N21" s="112"/>
      <c r="O21" s="112" t="s">
        <v>152</v>
      </c>
      <c r="P21" s="112"/>
      <c r="Q21" s="112"/>
      <c r="R21" s="173">
        <f>R12+R20</f>
        <v>6024973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17156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1545569</v>
      </c>
      <c r="G24" s="171"/>
      <c r="H24" s="112"/>
      <c r="I24" s="175" t="s">
        <v>160</v>
      </c>
      <c r="L24" s="173">
        <f>L20-L21+L22-L23</f>
        <v>410066</v>
      </c>
      <c r="M24" s="171"/>
      <c r="N24" s="112"/>
      <c r="O24" s="112" t="s">
        <v>161</v>
      </c>
      <c r="P24" s="112"/>
      <c r="Q24" s="112"/>
      <c r="R24" s="173">
        <f>W!A271</f>
        <v>8561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1578955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410066</v>
      </c>
      <c r="G27" s="171"/>
      <c r="H27" s="112"/>
      <c r="I27" s="175" t="s">
        <v>170</v>
      </c>
      <c r="J27" s="112"/>
      <c r="K27" s="112"/>
      <c r="L27" s="174">
        <f>L24+L25-L26</f>
        <v>410066</v>
      </c>
      <c r="M27" s="171"/>
      <c r="N27" s="112"/>
      <c r="O27" s="118" t="s">
        <v>171</v>
      </c>
      <c r="P27" s="112"/>
      <c r="Q27" s="112"/>
      <c r="R27" s="173">
        <f>SUM(R24:R26)</f>
        <v>1587516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-381528</v>
      </c>
      <c r="G28" s="171"/>
      <c r="H28" s="112"/>
      <c r="I28" s="112" t="s">
        <v>174</v>
      </c>
      <c r="J28" s="112"/>
      <c r="K28" s="112"/>
      <c r="L28" s="177">
        <f>W!A255</f>
        <v>8561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28538</v>
      </c>
      <c r="G29" s="171"/>
      <c r="H29" s="112"/>
      <c r="I29" s="112" t="s">
        <v>177</v>
      </c>
      <c r="J29" s="112"/>
      <c r="K29" s="112"/>
      <c r="L29" s="173">
        <f>W!A256</f>
        <v>401505</v>
      </c>
      <c r="M29" s="171"/>
      <c r="N29" s="112"/>
      <c r="S29" s="171"/>
      <c r="U29" s="181" t="s">
        <v>178</v>
      </c>
      <c r="V29" s="112"/>
      <c r="W29" s="112"/>
      <c r="X29" s="174">
        <f>W!A233</f>
        <v>-1186205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9.1251136363636363</v>
      </c>
      <c r="M30" s="171"/>
      <c r="N30" s="112"/>
      <c r="O30" s="112" t="s">
        <v>180</v>
      </c>
      <c r="P30" s="112"/>
      <c r="Q30" s="112"/>
      <c r="R30" s="173">
        <f>R21-R27-R28</f>
        <v>4437457</v>
      </c>
      <c r="S30" s="171"/>
      <c r="U30" s="181" t="s">
        <v>181</v>
      </c>
      <c r="V30" s="112"/>
      <c r="W30" s="112"/>
      <c r="X30" s="176">
        <f>W!A234</f>
        <v>1345579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159374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401505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3334832</v>
      </c>
      <c r="G34" s="171"/>
      <c r="H34" s="112"/>
      <c r="I34" s="91" t="s">
        <v>190</v>
      </c>
      <c r="J34" s="112"/>
      <c r="K34" s="112"/>
      <c r="L34" s="177">
        <f>W!A260</f>
        <v>-381528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1795000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19977</v>
      </c>
      <c r="M35" s="171"/>
      <c r="O35" s="112" t="s">
        <v>194</v>
      </c>
      <c r="P35" s="112"/>
      <c r="Q35" s="112"/>
      <c r="R35" s="177">
        <f>R36-R33-R34</f>
        <v>19977</v>
      </c>
      <c r="S35" s="171"/>
      <c r="U35" s="112" t="s">
        <v>195</v>
      </c>
      <c r="V35" s="112"/>
      <c r="W35" s="112"/>
      <c r="X35" s="174">
        <f>W!A239</f>
        <v>786000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4437457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22" workbookViewId="0">
      <selection activeCell="I75" sqref="F75:I7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117.31</v>
      </c>
      <c r="G35" s="138">
        <f>W!A542/100</f>
        <v>95.12</v>
      </c>
      <c r="H35" s="138">
        <f>W!A562/100</f>
        <v>95.55</v>
      </c>
      <c r="I35" s="138">
        <f>W!A582/100</f>
        <v>97.69</v>
      </c>
      <c r="J35" s="138">
        <f>W!A602/100</f>
        <v>78.930000000000007</v>
      </c>
      <c r="K35" s="138">
        <f>W!A622/100</f>
        <v>97.54</v>
      </c>
      <c r="L35" s="138">
        <f>W!A642/100</f>
        <v>78.89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5161640</v>
      </c>
      <c r="G36" s="138">
        <f>W!A543</f>
        <v>4185280</v>
      </c>
      <c r="H36" s="138">
        <f>W!A563</f>
        <v>3822000</v>
      </c>
      <c r="I36" s="138">
        <f>W!A583</f>
        <v>3907600</v>
      </c>
      <c r="J36" s="138">
        <f>W!A603</f>
        <v>3163514</v>
      </c>
      <c r="K36" s="138">
        <f>W!A623</f>
        <v>3901600</v>
      </c>
      <c r="L36" s="138">
        <f>W!A643</f>
        <v>3155600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4742594</v>
      </c>
      <c r="G39" s="138">
        <f>W!A545</f>
        <v>3766234</v>
      </c>
      <c r="H39" s="138">
        <f>W!A565</f>
        <v>3822000</v>
      </c>
      <c r="I39" s="138">
        <f>W!A585</f>
        <v>3907600</v>
      </c>
      <c r="J39" s="138">
        <f>W!A605</f>
        <v>3155135</v>
      </c>
      <c r="K39" s="138">
        <f>W!A625</f>
        <v>3901600</v>
      </c>
      <c r="L39" s="138">
        <f>W!A645</f>
        <v>3155600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314</v>
      </c>
      <c r="G43" s="138">
        <f>W!A546</f>
        <v>390</v>
      </c>
      <c r="H43" s="138">
        <f>W!A566</f>
        <v>380</v>
      </c>
      <c r="I43" s="138">
        <f>W!A586</f>
        <v>330</v>
      </c>
      <c r="J43" s="138">
        <f>W!A606</f>
        <v>397</v>
      </c>
      <c r="K43" s="138">
        <f>W!A626</f>
        <v>385</v>
      </c>
      <c r="L43" s="138">
        <f>W!A646</f>
        <v>348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314</v>
      </c>
      <c r="G44" s="138">
        <f>W!A547</f>
        <v>390</v>
      </c>
      <c r="H44" s="138">
        <f>W!A567</f>
        <v>390</v>
      </c>
      <c r="I44" s="138">
        <f>W!A587</f>
        <v>345</v>
      </c>
      <c r="J44" s="138">
        <f>W!A607</f>
        <v>425</v>
      </c>
      <c r="K44" s="138">
        <f>W!A627</f>
        <v>385</v>
      </c>
      <c r="L44" s="138">
        <f>W!A647</f>
        <v>366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305</v>
      </c>
      <c r="G45" s="138">
        <f>W!A548</f>
        <v>390</v>
      </c>
      <c r="H45" s="138">
        <f>W!A568</f>
        <v>395</v>
      </c>
      <c r="I45" s="138">
        <f>W!A588</f>
        <v>365</v>
      </c>
      <c r="J45" s="138">
        <f>W!A608</f>
        <v>409</v>
      </c>
      <c r="K45" s="138">
        <f>W!A628</f>
        <v>420</v>
      </c>
      <c r="L45" s="138">
        <f>W!A648</f>
        <v>356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590</v>
      </c>
      <c r="H46" s="138">
        <f>W!A569</f>
        <v>550</v>
      </c>
      <c r="I46" s="138">
        <f>W!A589</f>
        <v>520</v>
      </c>
      <c r="J46" s="138">
        <f>W!A609</f>
        <v>598</v>
      </c>
      <c r="K46" s="138">
        <f>W!A629</f>
        <v>510</v>
      </c>
      <c r="L46" s="138">
        <f>W!A649</f>
        <v>525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484</v>
      </c>
      <c r="G47" s="138">
        <f>W!A550</f>
        <v>590</v>
      </c>
      <c r="H47" s="138">
        <f>W!A570</f>
        <v>570</v>
      </c>
      <c r="I47" s="138">
        <f>W!A590</f>
        <v>550</v>
      </c>
      <c r="J47" s="138">
        <f>W!A610</f>
        <v>640</v>
      </c>
      <c r="K47" s="138">
        <f>W!A630</f>
        <v>515</v>
      </c>
      <c r="L47" s="138">
        <f>W!A650</f>
        <v>536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452</v>
      </c>
      <c r="G48" s="138">
        <f>W!A551</f>
        <v>590</v>
      </c>
      <c r="H48" s="138">
        <f>W!A571</f>
        <v>600</v>
      </c>
      <c r="I48" s="138">
        <f>W!A591</f>
        <v>570</v>
      </c>
      <c r="J48" s="138">
        <f>W!A611</f>
        <v>616</v>
      </c>
      <c r="K48" s="138">
        <f>W!A631</f>
        <v>625</v>
      </c>
      <c r="L48" s="138">
        <f>W!A651</f>
        <v>549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808</v>
      </c>
      <c r="G49" s="138">
        <f>W!A552</f>
        <v>890</v>
      </c>
      <c r="H49" s="138">
        <f>W!A572</f>
        <v>800</v>
      </c>
      <c r="I49" s="138">
        <f>W!A592</f>
        <v>950</v>
      </c>
      <c r="J49" s="138">
        <f>W!A612</f>
        <v>855</v>
      </c>
      <c r="K49" s="138">
        <f>W!A632</f>
        <v>735</v>
      </c>
      <c r="L49" s="138">
        <f>W!A652</f>
        <v>750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821</v>
      </c>
      <c r="G50" s="138">
        <f>W!A553</f>
        <v>890</v>
      </c>
      <c r="H50" s="138">
        <f>W!A573</f>
        <v>820</v>
      </c>
      <c r="I50" s="138">
        <f>W!A593</f>
        <v>960</v>
      </c>
      <c r="J50" s="138">
        <f>W!A613</f>
        <v>915</v>
      </c>
      <c r="K50" s="138">
        <f>W!A633</f>
        <v>755</v>
      </c>
      <c r="L50" s="138">
        <f>W!A653</f>
        <v>791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801</v>
      </c>
      <c r="G51" s="138">
        <f>W!A554</f>
        <v>890</v>
      </c>
      <c r="H51" s="138">
        <f>W!A574</f>
        <v>900</v>
      </c>
      <c r="I51" s="138">
        <f>W!A594</f>
        <v>961</v>
      </c>
      <c r="J51" s="138">
        <f>W!A614</f>
        <v>879</v>
      </c>
      <c r="K51" s="138">
        <f>W!A634</f>
        <v>900</v>
      </c>
      <c r="L51" s="138">
        <f>W!A654</f>
        <v>808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79</v>
      </c>
      <c r="G53" s="138">
        <f>W!A555</f>
        <v>77</v>
      </c>
      <c r="H53" s="138">
        <f>W!A575</f>
        <v>58</v>
      </c>
      <c r="I53" s="138">
        <f>W!A595</f>
        <v>74</v>
      </c>
      <c r="J53" s="138">
        <f>W!A615</f>
        <v>37</v>
      </c>
      <c r="K53" s="138">
        <f>W!A635</f>
        <v>57</v>
      </c>
      <c r="L53" s="138">
        <f>W!A655</f>
        <v>64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1231</v>
      </c>
      <c r="G54" s="138">
        <f>W!A556</f>
        <v>1227</v>
      </c>
      <c r="H54" s="138">
        <f>W!A576</f>
        <v>1235</v>
      </c>
      <c r="I54" s="138">
        <f>W!A596</f>
        <v>1250</v>
      </c>
      <c r="J54" s="138">
        <f>W!A616</f>
        <v>1230</v>
      </c>
      <c r="K54" s="138">
        <f>W!A636</f>
        <v>1215</v>
      </c>
      <c r="L54" s="138">
        <f>W!A656</f>
        <v>1205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11</v>
      </c>
      <c r="H55" s="138">
        <f>W!A577</f>
        <v>5</v>
      </c>
      <c r="I55" s="138">
        <f>W!A597</f>
        <v>9</v>
      </c>
      <c r="J55" s="138">
        <f>W!A617</f>
        <v>11</v>
      </c>
      <c r="K55" s="138">
        <f>W!A637</f>
        <v>6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2038374</v>
      </c>
      <c r="H67" s="138">
        <f>W!A742</f>
        <v>1603186</v>
      </c>
      <c r="I67" s="138">
        <f>W!A762</f>
        <v>1467998</v>
      </c>
      <c r="J67" s="138">
        <f>W!A782</f>
        <v>1317998</v>
      </c>
      <c r="K67" s="138">
        <f>W!A802</f>
        <v>1603186</v>
      </c>
      <c r="L67" s="138">
        <f>W!A822</f>
        <v>2255874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2000051</v>
      </c>
      <c r="G68" s="138">
        <f>W!A723</f>
        <v>740560</v>
      </c>
      <c r="H68" s="138">
        <f>W!A743</f>
        <v>897103</v>
      </c>
      <c r="I68" s="138">
        <f>W!A763</f>
        <v>1980529</v>
      </c>
      <c r="J68" s="138">
        <f>W!A783</f>
        <v>1254381</v>
      </c>
      <c r="K68" s="138">
        <f>W!A803</f>
        <v>705443</v>
      </c>
      <c r="L68" s="138">
        <f>W!A823</f>
        <v>1624111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2397550</v>
      </c>
      <c r="G69" s="138">
        <f>W!A724</f>
        <v>1144375</v>
      </c>
      <c r="H69" s="138">
        <f>W!A744</f>
        <v>693785</v>
      </c>
      <c r="I69" s="138">
        <f>W!A764</f>
        <v>1238271</v>
      </c>
      <c r="J69" s="138">
        <f>W!A784</f>
        <v>708508</v>
      </c>
      <c r="K69" s="138">
        <f>W!A804</f>
        <v>825821</v>
      </c>
      <c r="L69" s="138">
        <f>W!A824</f>
        <v>619651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159374</v>
      </c>
      <c r="G70" s="138">
        <f>W!A725</f>
        <v>1133036</v>
      </c>
      <c r="H70" s="138">
        <f>W!A745</f>
        <v>1154935</v>
      </c>
      <c r="I70" s="138">
        <f>W!A765</f>
        <v>530000</v>
      </c>
      <c r="J70" s="138">
        <f>W!A785</f>
        <v>1150000</v>
      </c>
      <c r="K70" s="138">
        <f>W!A805</f>
        <v>1306492</v>
      </c>
      <c r="L70" s="138">
        <f>W!A825</f>
        <v>550000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8561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9328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1578955</v>
      </c>
      <c r="G74" s="138">
        <f>W!A729</f>
        <v>1119103</v>
      </c>
      <c r="H74" s="138">
        <f>W!A749</f>
        <v>446122</v>
      </c>
      <c r="I74" s="138">
        <f>W!A769</f>
        <v>913142</v>
      </c>
      <c r="J74" s="138">
        <f>W!A789</f>
        <v>708389</v>
      </c>
      <c r="K74" s="138">
        <f>W!A809</f>
        <v>409847</v>
      </c>
      <c r="L74" s="138">
        <f>W!A829</f>
        <v>657323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567135</v>
      </c>
      <c r="J75" s="138">
        <f>W!A790</f>
        <v>443807</v>
      </c>
      <c r="K75" s="138">
        <f>W!A810</f>
        <v>0</v>
      </c>
      <c r="L75" s="138">
        <f>W!A830</f>
        <v>909859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4000000</v>
      </c>
      <c r="I80" s="138">
        <f>W!A774</f>
        <v>4000000</v>
      </c>
      <c r="J80" s="138">
        <f>W!A794</f>
        <v>4008000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17480</v>
      </c>
      <c r="G81" s="138">
        <f>W!A735</f>
        <v>17480</v>
      </c>
      <c r="H81" s="138">
        <f>W!A755</f>
        <v>0</v>
      </c>
      <c r="I81" s="138">
        <f>W!A775</f>
        <v>0</v>
      </c>
      <c r="J81" s="138">
        <f>W!A795</f>
        <v>349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19977</v>
      </c>
      <c r="G82" s="138">
        <f>W!A736</f>
        <v>-480238</v>
      </c>
      <c r="H82" s="138">
        <f>W!A756</f>
        <v>-97113</v>
      </c>
      <c r="I82" s="138">
        <f>W!A776</f>
        <v>-263479</v>
      </c>
      <c r="J82" s="138">
        <f>W!A796</f>
        <v>-729658</v>
      </c>
      <c r="K82" s="138">
        <f>W!A816</f>
        <v>21767</v>
      </c>
      <c r="L82" s="138">
        <f>W!A836</f>
        <v>-517546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4437457</v>
      </c>
      <c r="G83" s="138">
        <f t="shared" si="0"/>
        <v>3937242</v>
      </c>
      <c r="H83" s="138">
        <f t="shared" si="0"/>
        <v>3902887</v>
      </c>
      <c r="I83" s="138">
        <f t="shared" si="0"/>
        <v>3736521</v>
      </c>
      <c r="J83" s="138">
        <f t="shared" si="0"/>
        <v>3278691</v>
      </c>
      <c r="K83" s="138">
        <f t="shared" si="0"/>
        <v>4021767</v>
      </c>
      <c r="L83" s="138">
        <f t="shared" si="0"/>
        <v>3482454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12.4</v>
      </c>
      <c r="G91" s="61" t="str">
        <f>W!A342</f>
        <v xml:space="preserve">  5.4</v>
      </c>
      <c r="H91" s="61" t="str">
        <f>W!A352</f>
        <v xml:space="preserve">  3.3</v>
      </c>
      <c r="I91" s="61" t="str">
        <f>W!A362</f>
        <v xml:space="preserve">  8.0</v>
      </c>
      <c r="J91" s="61" t="str">
        <f>W!A372</f>
        <v xml:space="preserve">  3.3</v>
      </c>
      <c r="K91" s="61" t="str">
        <f>W!A382</f>
        <v xml:space="preserve">  3.4</v>
      </c>
      <c r="L91" s="61" t="str">
        <f>W!A392</f>
        <v xml:space="preserve">  3.2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12.3</v>
      </c>
      <c r="G92" s="61" t="str">
        <f>W!A343</f>
        <v xml:space="preserve">  2.1</v>
      </c>
      <c r="H92" s="61" t="str">
        <f>W!A353</f>
        <v xml:space="preserve">  0.5</v>
      </c>
      <c r="I92" s="61" t="str">
        <f>W!A363</f>
        <v xml:space="preserve">  3.6</v>
      </c>
      <c r="J92" s="61" t="str">
        <f>W!A373</f>
        <v xml:space="preserve">  0.0</v>
      </c>
      <c r="K92" s="61" t="str">
        <f>W!A383</f>
        <v xml:space="preserve">  1.2</v>
      </c>
      <c r="L92" s="61" t="str">
        <f>W!A393</f>
        <v xml:space="preserve">  0.7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16.6</v>
      </c>
      <c r="G93" s="61" t="str">
        <f>W!A344</f>
        <v xml:space="preserve">  8.0</v>
      </c>
      <c r="H93" s="61" t="str">
        <f>W!A354</f>
        <v xml:space="preserve">  4.3</v>
      </c>
      <c r="I93" s="61" t="str">
        <f>W!A364</f>
        <v xml:space="preserve">  8.9</v>
      </c>
      <c r="J93" s="61" t="str">
        <f>W!A374</f>
        <v xml:space="preserve">  4.0</v>
      </c>
      <c r="K93" s="61" t="str">
        <f>W!A384</f>
        <v xml:space="preserve">  3.2</v>
      </c>
      <c r="L93" s="61" t="str">
        <f>W!A394</f>
        <v xml:space="preserve">  2.8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13.3</v>
      </c>
      <c r="G94" s="61" t="str">
        <f>W!A345</f>
        <v xml:space="preserve">  6.5</v>
      </c>
      <c r="H94" s="61" t="str">
        <f>W!A355</f>
        <v xml:space="preserve">  4.8</v>
      </c>
      <c r="I94" s="61" t="str">
        <f>W!A365</f>
        <v xml:space="preserve">  9.1</v>
      </c>
      <c r="J94" s="61" t="str">
        <f>W!A375</f>
        <v xml:space="preserve">  4.3</v>
      </c>
      <c r="K94" s="61" t="str">
        <f>W!A385</f>
        <v xml:space="preserve">  5.3</v>
      </c>
      <c r="L94" s="61" t="str">
        <f>W!A395</f>
        <v xml:space="preserve">  4.4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16.1</v>
      </c>
      <c r="G95" s="61" t="str">
        <f>W!A346</f>
        <v xml:space="preserve">  3.4</v>
      </c>
      <c r="H95" s="61" t="str">
        <f>W!A356</f>
        <v xml:space="preserve">  1.0</v>
      </c>
      <c r="I95" s="61" t="str">
        <f>W!A366</f>
        <v xml:space="preserve">  2.2</v>
      </c>
      <c r="J95" s="61" t="str">
        <f>W!A376</f>
        <v xml:space="preserve">  0.0</v>
      </c>
      <c r="K95" s="61" t="str">
        <f>W!A386</f>
        <v xml:space="preserve">  2.4</v>
      </c>
      <c r="L95" s="61" t="str">
        <f>W!A396</f>
        <v xml:space="preserve">  1.2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19.1</v>
      </c>
      <c r="G96" s="61" t="str">
        <f>W!A347</f>
        <v xml:space="preserve">  9.7</v>
      </c>
      <c r="H96" s="61" t="str">
        <f>W!A357</f>
        <v xml:space="preserve">  4.8</v>
      </c>
      <c r="I96" s="61" t="str">
        <f>W!A367</f>
        <v xml:space="preserve">  6.8</v>
      </c>
      <c r="J96" s="61" t="str">
        <f>W!A377</f>
        <v xml:space="preserve">  4.2</v>
      </c>
      <c r="K96" s="61" t="str">
        <f>W!A387</f>
        <v xml:space="preserve">  4.3</v>
      </c>
      <c r="L96" s="61" t="str">
        <f>W!A397</f>
        <v xml:space="preserve">  3.2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10.7</v>
      </c>
      <c r="G97" s="61" t="str">
        <f>W!A348</f>
        <v xml:space="preserve">  8.2</v>
      </c>
      <c r="H97" s="61" t="str">
        <f>W!A358</f>
        <v xml:space="preserve">  6.9</v>
      </c>
      <c r="I97" s="61" t="str">
        <f>W!A368</f>
        <v xml:space="preserve">  6.0</v>
      </c>
      <c r="J97" s="61" t="str">
        <f>W!A378</f>
        <v xml:space="preserve">  6.7</v>
      </c>
      <c r="K97" s="61" t="str">
        <f>W!A388</f>
        <v xml:space="preserve">  8.7</v>
      </c>
      <c r="L97" s="61" t="str">
        <f>W!A398</f>
        <v xml:space="preserve">  5.3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12.3</v>
      </c>
      <c r="G98" s="61" t="str">
        <f>W!A349</f>
        <v xml:space="preserve">  4.4</v>
      </c>
      <c r="H98" s="61" t="str">
        <f>W!A359</f>
        <v xml:space="preserve">  1.6</v>
      </c>
      <c r="I98" s="61" t="str">
        <f>W!A369</f>
        <v xml:space="preserve">  3.1</v>
      </c>
      <c r="J98" s="61" t="str">
        <f>W!A379</f>
        <v xml:space="preserve">  1.7</v>
      </c>
      <c r="K98" s="61" t="str">
        <f>W!A389</f>
        <v xml:space="preserve">  3.7</v>
      </c>
      <c r="L98" s="61" t="str">
        <f>W!A399</f>
        <v xml:space="preserve">  1.7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14.6</v>
      </c>
      <c r="G99" s="61" t="str">
        <f>W!A350</f>
        <v xml:space="preserve"> 11.4</v>
      </c>
      <c r="H99" s="61" t="str">
        <f>W!A360</f>
        <v xml:space="preserve">  6.4</v>
      </c>
      <c r="I99" s="61" t="str">
        <f>W!A370</f>
        <v xml:space="preserve">  8.5</v>
      </c>
      <c r="J99" s="61" t="str">
        <f>W!A380</f>
        <v xml:space="preserve">  6.4</v>
      </c>
      <c r="K99" s="61" t="str">
        <f>W!A390</f>
        <v xml:space="preserve">  6.2</v>
      </c>
      <c r="L99" s="61" t="str">
        <f>W!A400</f>
        <v xml:space="preserve">  4.8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424000</v>
      </c>
      <c r="G104" s="138">
        <f>W!A429</f>
        <v>365000</v>
      </c>
      <c r="H104" s="138">
        <f>W!A436</f>
        <v>107000</v>
      </c>
      <c r="I104" s="138">
        <f>W!A443</f>
        <v>390000</v>
      </c>
      <c r="J104" s="138">
        <f>W!A450</f>
        <v>235000</v>
      </c>
      <c r="K104" s="138">
        <f>W!A457</f>
        <v>92000</v>
      </c>
      <c r="L104" s="138">
        <f>W!A464</f>
        <v>118000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87000</v>
      </c>
      <c r="G105" s="138">
        <f>W!A430</f>
        <v>140000</v>
      </c>
      <c r="H105" s="138">
        <f>W!A437</f>
        <v>76000</v>
      </c>
      <c r="I105" s="138">
        <f>W!A444</f>
        <v>80000</v>
      </c>
      <c r="J105" s="138">
        <f>W!A451</f>
        <v>65000</v>
      </c>
      <c r="K105" s="138">
        <f>W!A458</f>
        <v>60000</v>
      </c>
      <c r="L105" s="138">
        <f>W!A465</f>
        <v>95000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99</v>
      </c>
    </row>
    <row r="8" spans="1:1">
      <c r="A8">
        <v>50</v>
      </c>
    </row>
    <row r="9" spans="1:1">
      <c r="A9">
        <v>99</v>
      </c>
    </row>
    <row r="10" spans="1:1">
      <c r="A10">
        <v>0</v>
      </c>
    </row>
    <row r="11" spans="1:1">
      <c r="A11">
        <v>30</v>
      </c>
    </row>
    <row r="12" spans="1:1">
      <c r="A12">
        <v>18</v>
      </c>
    </row>
    <row r="13" spans="1:1">
      <c r="A13">
        <v>20</v>
      </c>
    </row>
    <row r="14" spans="1:1">
      <c r="A14">
        <v>30</v>
      </c>
    </row>
    <row r="15" spans="1:1">
      <c r="A15">
        <v>18</v>
      </c>
    </row>
    <row r="16" spans="1:1">
      <c r="A16">
        <v>20</v>
      </c>
    </row>
    <row r="17" spans="1:1">
      <c r="A17">
        <v>15</v>
      </c>
    </row>
    <row r="18" spans="1:1">
      <c r="A18">
        <v>12</v>
      </c>
    </row>
    <row r="19" spans="1:1">
      <c r="A19">
        <v>13</v>
      </c>
    </row>
    <row r="20" spans="1:1">
      <c r="A20">
        <v>0</v>
      </c>
    </row>
    <row r="21" spans="1:1">
      <c r="A21">
        <v>314</v>
      </c>
    </row>
    <row r="22" spans="1:1">
      <c r="A22">
        <v>314</v>
      </c>
    </row>
    <row r="23" spans="1:1">
      <c r="A23">
        <v>305</v>
      </c>
    </row>
    <row r="24" spans="1:1">
      <c r="A24">
        <v>480</v>
      </c>
    </row>
    <row r="25" spans="1:1">
      <c r="A25">
        <v>484</v>
      </c>
    </row>
    <row r="26" spans="1:1">
      <c r="A26">
        <v>452</v>
      </c>
    </row>
    <row r="27" spans="1:1">
      <c r="A27">
        <v>808</v>
      </c>
    </row>
    <row r="28" spans="1:1">
      <c r="A28">
        <v>821</v>
      </c>
    </row>
    <row r="29" spans="1:1">
      <c r="A29">
        <v>801</v>
      </c>
    </row>
    <row r="30" spans="1:1">
      <c r="A30">
        <v>0</v>
      </c>
    </row>
    <row r="31" spans="1:1">
      <c r="A31">
        <v>2673</v>
      </c>
    </row>
    <row r="32" spans="1:1">
      <c r="A32">
        <v>1614</v>
      </c>
    </row>
    <row r="33" spans="1:1">
      <c r="A33">
        <v>1845</v>
      </c>
    </row>
    <row r="34" spans="1:1">
      <c r="A34">
        <v>1477</v>
      </c>
    </row>
    <row r="35" spans="1:1">
      <c r="A35">
        <v>963</v>
      </c>
    </row>
    <row r="36" spans="1:1">
      <c r="A36">
        <v>1098</v>
      </c>
    </row>
    <row r="37" spans="1:1">
      <c r="A37">
        <v>497</v>
      </c>
    </row>
    <row r="38" spans="1:1">
      <c r="A38">
        <v>306</v>
      </c>
    </row>
    <row r="39" spans="1:1">
      <c r="A39">
        <v>364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22</v>
      </c>
    </row>
    <row r="46" spans="1:1">
      <c r="A46">
        <v>25</v>
      </c>
    </row>
    <row r="47" spans="1:1">
      <c r="A47">
        <v>112</v>
      </c>
    </row>
    <row r="48" spans="1:1">
      <c r="A48">
        <v>163</v>
      </c>
    </row>
    <row r="49" spans="1:2">
      <c r="A49">
        <v>320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6426</v>
      </c>
    </row>
    <row r="55" spans="1:2">
      <c r="A55">
        <v>3713</v>
      </c>
    </row>
    <row r="56" spans="1:2">
      <c r="A56">
        <v>550</v>
      </c>
    </row>
    <row r="57" spans="1:2">
      <c r="A57">
        <v>0</v>
      </c>
    </row>
    <row r="58" spans="1:2">
      <c r="A58">
        <v>0</v>
      </c>
    </row>
    <row r="59" spans="1:2">
      <c r="A59">
        <v>2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16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0</v>
      </c>
      <c r="B81" s="133" t="s">
        <v>343</v>
      </c>
    </row>
    <row r="82" spans="1:2">
      <c r="A82">
        <v>0</v>
      </c>
    </row>
    <row r="83" spans="1:2">
      <c r="A83">
        <v>1231</v>
      </c>
    </row>
    <row r="84" spans="1:2">
      <c r="A84">
        <v>0</v>
      </c>
    </row>
    <row r="85" spans="1:2">
      <c r="A85">
        <v>200</v>
      </c>
    </row>
    <row r="86" spans="1:2">
      <c r="A86">
        <v>24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6132</v>
      </c>
    </row>
    <row r="109" spans="1:1">
      <c r="A109">
        <v>3538</v>
      </c>
    </row>
    <row r="110" spans="1:1">
      <c r="A110">
        <v>1167</v>
      </c>
    </row>
    <row r="111" spans="1:1">
      <c r="A111">
        <v>6280</v>
      </c>
    </row>
    <row r="112" spans="1:1">
      <c r="A112">
        <v>3626</v>
      </c>
    </row>
    <row r="113" spans="1:1">
      <c r="A113">
        <v>1197</v>
      </c>
    </row>
    <row r="114" spans="1:1">
      <c r="A114">
        <v>148</v>
      </c>
    </row>
    <row r="115" spans="1:1">
      <c r="A115">
        <v>88</v>
      </c>
    </row>
    <row r="116" spans="1:1">
      <c r="A116">
        <v>30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2673</v>
      </c>
    </row>
    <row r="122" spans="1:1">
      <c r="A122">
        <v>1614</v>
      </c>
    </row>
    <row r="123" spans="1:1">
      <c r="A123">
        <v>1845</v>
      </c>
    </row>
    <row r="124" spans="1:1">
      <c r="A124">
        <v>1477</v>
      </c>
    </row>
    <row r="125" spans="1:1">
      <c r="A125">
        <v>963</v>
      </c>
    </row>
    <row r="126" spans="1:1">
      <c r="A126">
        <v>1098</v>
      </c>
    </row>
    <row r="127" spans="1:1">
      <c r="A127">
        <v>497</v>
      </c>
    </row>
    <row r="128" spans="1:1">
      <c r="A128">
        <v>306</v>
      </c>
    </row>
    <row r="129" spans="1:1">
      <c r="A129">
        <v>364</v>
      </c>
    </row>
    <row r="130" spans="1:1">
      <c r="A130">
        <v>999</v>
      </c>
    </row>
    <row r="131" spans="1:1">
      <c r="A131">
        <v>2977</v>
      </c>
    </row>
    <row r="132" spans="1:1">
      <c r="A132">
        <v>1514</v>
      </c>
    </row>
    <row r="133" spans="1:1">
      <c r="A133">
        <v>2015</v>
      </c>
    </row>
    <row r="134" spans="1:1">
      <c r="A134">
        <v>1566</v>
      </c>
    </row>
    <row r="135" spans="1:1">
      <c r="A135">
        <v>924</v>
      </c>
    </row>
    <row r="136" spans="1:1">
      <c r="A136">
        <v>1192</v>
      </c>
    </row>
    <row r="137" spans="1:1">
      <c r="A137">
        <v>548</v>
      </c>
    </row>
    <row r="138" spans="1:1">
      <c r="A138">
        <v>289</v>
      </c>
    </row>
    <row r="139" spans="1:1">
      <c r="A139">
        <v>409</v>
      </c>
    </row>
    <row r="140" spans="1:1">
      <c r="A140">
        <v>999</v>
      </c>
    </row>
    <row r="141" spans="1:1">
      <c r="A141">
        <v>2705</v>
      </c>
    </row>
    <row r="142" spans="1:1">
      <c r="A142">
        <v>1514</v>
      </c>
    </row>
    <row r="143" spans="1:1">
      <c r="A143">
        <v>1845</v>
      </c>
    </row>
    <row r="144" spans="1:1">
      <c r="A144">
        <v>1477</v>
      </c>
    </row>
    <row r="145" spans="1:1">
      <c r="A145">
        <v>924</v>
      </c>
    </row>
    <row r="146" spans="1:1">
      <c r="A146">
        <v>1098</v>
      </c>
    </row>
    <row r="147" spans="1:1">
      <c r="A147">
        <v>497</v>
      </c>
    </row>
    <row r="148" spans="1:1">
      <c r="A148">
        <v>289</v>
      </c>
    </row>
    <row r="149" spans="1:1">
      <c r="A149">
        <v>367</v>
      </c>
    </row>
    <row r="150" spans="1:1">
      <c r="A150">
        <v>999</v>
      </c>
    </row>
    <row r="151" spans="1:1">
      <c r="A151">
        <v>136</v>
      </c>
    </row>
    <row r="152" spans="1:1">
      <c r="A152">
        <v>0</v>
      </c>
    </row>
    <row r="153" spans="1:1">
      <c r="A153">
        <v>0</v>
      </c>
    </row>
    <row r="154" spans="1:1">
      <c r="A154">
        <v>46</v>
      </c>
    </row>
    <row r="155" spans="1:1">
      <c r="A155">
        <v>0</v>
      </c>
    </row>
    <row r="156" spans="1:1">
      <c r="A156">
        <v>0</v>
      </c>
    </row>
    <row r="157" spans="1:1">
      <c r="A157">
        <v>26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101</v>
      </c>
    </row>
    <row r="163" spans="1:1">
      <c r="A163">
        <v>0</v>
      </c>
    </row>
    <row r="164" spans="1:1">
      <c r="A164">
        <v>0</v>
      </c>
    </row>
    <row r="165" spans="1:1">
      <c r="A165">
        <v>67</v>
      </c>
    </row>
    <row r="166" spans="1:1">
      <c r="A166">
        <v>0</v>
      </c>
    </row>
    <row r="167" spans="1:1">
      <c r="A167">
        <v>0</v>
      </c>
    </row>
    <row r="168" spans="1:1">
      <c r="A168">
        <v>28</v>
      </c>
    </row>
    <row r="169" spans="1:1">
      <c r="A169">
        <v>0</v>
      </c>
    </row>
    <row r="170" spans="1:1">
      <c r="A170">
        <v>999</v>
      </c>
    </row>
    <row r="171" spans="1:1">
      <c r="A171">
        <v>57</v>
      </c>
    </row>
    <row r="172" spans="1:1">
      <c r="A172">
        <v>35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6012</v>
      </c>
    </row>
    <row r="182" spans="1:1">
      <c r="A182">
        <v>3473</v>
      </c>
    </row>
    <row r="183" spans="1:1">
      <c r="A183">
        <v>430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6426</v>
      </c>
    </row>
    <row r="188" spans="1:1">
      <c r="A188">
        <v>3713</v>
      </c>
    </row>
    <row r="189" spans="1:1">
      <c r="A189">
        <v>550</v>
      </c>
    </row>
    <row r="190" spans="1:1">
      <c r="A190">
        <v>999</v>
      </c>
    </row>
    <row r="191" spans="1:1">
      <c r="A191">
        <v>50</v>
      </c>
    </row>
    <row r="192" spans="1:1">
      <c r="A192">
        <v>41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12</v>
      </c>
    </row>
    <row r="197" spans="1:1">
      <c r="A197">
        <v>50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424000</v>
      </c>
    </row>
    <row r="202" spans="1:1">
      <c r="A202">
        <v>87648</v>
      </c>
    </row>
    <row r="203" spans="1:1">
      <c r="A203">
        <v>53588</v>
      </c>
    </row>
    <row r="204" spans="1:1">
      <c r="A204">
        <v>502692</v>
      </c>
    </row>
    <row r="205" spans="1:1">
      <c r="A205">
        <v>47700</v>
      </c>
    </row>
    <row r="206" spans="1:1">
      <c r="A206">
        <v>12420</v>
      </c>
    </row>
    <row r="207" spans="1:1">
      <c r="A207">
        <v>87000</v>
      </c>
    </row>
    <row r="208" spans="1:1">
      <c r="A208">
        <v>25000</v>
      </c>
    </row>
    <row r="209" spans="1:1">
      <c r="A209">
        <v>48000</v>
      </c>
    </row>
    <row r="210" spans="1:1">
      <c r="A210">
        <v>6800</v>
      </c>
    </row>
    <row r="211" spans="1:1">
      <c r="A211">
        <v>10349</v>
      </c>
    </row>
    <row r="212" spans="1:1">
      <c r="A212">
        <v>12500</v>
      </c>
    </row>
    <row r="213" spans="1:1">
      <c r="A213">
        <v>10716</v>
      </c>
    </row>
    <row r="214" spans="1:1">
      <c r="A214">
        <v>0</v>
      </c>
    </row>
    <row r="215" spans="1:1">
      <c r="A215">
        <v>200000</v>
      </c>
    </row>
    <row r="216" spans="1:1">
      <c r="A216">
        <v>17156</v>
      </c>
    </row>
    <row r="217" spans="1:1">
      <c r="A217">
        <v>1545569</v>
      </c>
    </row>
    <row r="218" spans="1:1">
      <c r="A218">
        <v>3060296</v>
      </c>
    </row>
    <row r="219" spans="1:1">
      <c r="A219">
        <v>0</v>
      </c>
    </row>
    <row r="220" spans="1:1">
      <c r="A220">
        <v>3334832</v>
      </c>
    </row>
    <row r="221" spans="1:1">
      <c r="A221">
        <v>3060296</v>
      </c>
    </row>
    <row r="222" spans="1:1">
      <c r="A222">
        <v>0</v>
      </c>
    </row>
    <row r="223" spans="1:1">
      <c r="A223">
        <v>4246501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-1186205</v>
      </c>
    </row>
    <row r="234" spans="1:1">
      <c r="A234">
        <v>1345579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1795000</v>
      </c>
    </row>
    <row r="239" spans="1:1">
      <c r="A239">
        <v>786000</v>
      </c>
    </row>
    <row r="240" spans="1:1">
      <c r="A240">
        <v>-381528</v>
      </c>
    </row>
    <row r="241" spans="1:1">
      <c r="A241">
        <v>4489335</v>
      </c>
    </row>
    <row r="242" spans="1:1">
      <c r="A242">
        <v>1840732</v>
      </c>
    </row>
    <row r="243" spans="1:1">
      <c r="A243">
        <v>1753167</v>
      </c>
    </row>
    <row r="244" spans="1:1">
      <c r="A244">
        <v>154106</v>
      </c>
    </row>
    <row r="245" spans="1:1">
      <c r="A245">
        <v>54681</v>
      </c>
    </row>
    <row r="246" spans="1:1">
      <c r="A246">
        <v>148195</v>
      </c>
    </row>
    <row r="247" spans="1:1">
      <c r="A247">
        <v>403915</v>
      </c>
    </row>
    <row r="248" spans="1:1">
      <c r="A248">
        <v>11103</v>
      </c>
    </row>
    <row r="249" spans="1:1">
      <c r="A249">
        <v>141750</v>
      </c>
    </row>
    <row r="250" spans="1:1">
      <c r="A250">
        <v>2000051</v>
      </c>
    </row>
    <row r="251" spans="1:1">
      <c r="A251">
        <v>2507598</v>
      </c>
    </row>
    <row r="252" spans="1:1">
      <c r="A252">
        <v>1981737</v>
      </c>
    </row>
    <row r="253" spans="1:1">
      <c r="A253">
        <v>0</v>
      </c>
    </row>
    <row r="254" spans="1:1">
      <c r="A254">
        <v>26102</v>
      </c>
    </row>
    <row r="255" spans="1:1">
      <c r="A255">
        <v>8561</v>
      </c>
    </row>
    <row r="256" spans="1:1">
      <c r="A256">
        <v>401505</v>
      </c>
    </row>
    <row r="257" spans="1:1">
      <c r="A257">
        <v>28538</v>
      </c>
    </row>
    <row r="258" spans="1:1">
      <c r="A258">
        <v>999</v>
      </c>
    </row>
    <row r="259" spans="1:1">
      <c r="A259">
        <v>999</v>
      </c>
    </row>
    <row r="260" spans="1:1">
      <c r="A260">
        <v>-381528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36103</v>
      </c>
    </row>
    <row r="266" spans="1:1">
      <c r="A266">
        <v>1753167</v>
      </c>
    </row>
    <row r="267" spans="1:1">
      <c r="A267">
        <v>210781</v>
      </c>
    </row>
    <row r="268" spans="1:1">
      <c r="A268">
        <v>2397550</v>
      </c>
    </row>
    <row r="269" spans="1:1">
      <c r="A269">
        <v>159374</v>
      </c>
    </row>
    <row r="270" spans="1:1">
      <c r="A270">
        <v>0</v>
      </c>
    </row>
    <row r="271" spans="1:1">
      <c r="A271">
        <v>8561</v>
      </c>
    </row>
    <row r="272" spans="1:1">
      <c r="A272">
        <v>1578955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4437457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667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16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11</v>
      </c>
    </row>
    <row r="301" spans="1:1">
      <c r="A301">
        <v>2304</v>
      </c>
    </row>
    <row r="302" spans="1:1">
      <c r="A302">
        <v>33</v>
      </c>
    </row>
    <row r="303" spans="1:1">
      <c r="A303">
        <v>2168</v>
      </c>
    </row>
    <row r="304" spans="1:1">
      <c r="A304" t="s">
        <v>348</v>
      </c>
    </row>
    <row r="305" spans="1:1">
      <c r="A305">
        <v>28800</v>
      </c>
    </row>
    <row r="306" spans="1:1">
      <c r="A306">
        <v>387</v>
      </c>
    </row>
    <row r="307" spans="1:1">
      <c r="A307">
        <v>27956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2390</v>
      </c>
    </row>
    <row r="312" spans="1:1">
      <c r="A312">
        <v>0</v>
      </c>
    </row>
    <row r="313" spans="1:1">
      <c r="A313">
        <v>485</v>
      </c>
    </row>
    <row r="314" spans="1:1">
      <c r="A314">
        <v>0</v>
      </c>
    </row>
    <row r="315" spans="1:1">
      <c r="A315">
        <v>2875</v>
      </c>
    </row>
    <row r="316" spans="1:1">
      <c r="A316">
        <v>0</v>
      </c>
    </row>
    <row r="317" spans="1:1">
      <c r="A317">
        <v>2000</v>
      </c>
    </row>
    <row r="318" spans="1:1">
      <c r="A318">
        <v>16</v>
      </c>
    </row>
    <row r="319" spans="1:1">
      <c r="A319">
        <v>88225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13</v>
      </c>
    </row>
    <row r="328" spans="1:1">
      <c r="A328">
        <v>16</v>
      </c>
    </row>
    <row r="329" spans="1:1">
      <c r="A329">
        <v>260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350</v>
      </c>
    </row>
    <row r="340" spans="1:1">
      <c r="A340" t="s">
        <v>356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369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359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366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368</v>
      </c>
    </row>
    <row r="376" spans="1:1">
      <c r="A376" t="s">
        <v>382</v>
      </c>
    </row>
    <row r="377" spans="1:1">
      <c r="A377" t="s">
        <v>384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373</v>
      </c>
    </row>
    <row r="381" spans="1:1">
      <c r="A381">
        <v>6</v>
      </c>
    </row>
    <row r="382" spans="1:1">
      <c r="A382" t="s">
        <v>361</v>
      </c>
    </row>
    <row r="383" spans="1:1">
      <c r="A383" t="s">
        <v>387</v>
      </c>
    </row>
    <row r="384" spans="1:1">
      <c r="A384" t="s">
        <v>388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368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>
        <v>7</v>
      </c>
    </row>
    <row r="392" spans="1:1">
      <c r="A392" t="s">
        <v>388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364</v>
      </c>
    </row>
    <row r="396" spans="1:1">
      <c r="A396" t="s">
        <v>387</v>
      </c>
    </row>
    <row r="397" spans="1:1">
      <c r="A397" t="s">
        <v>388</v>
      </c>
    </row>
    <row r="398" spans="1:1">
      <c r="A398" t="s">
        <v>389</v>
      </c>
    </row>
    <row r="399" spans="1:1">
      <c r="A399" t="s">
        <v>386</v>
      </c>
    </row>
    <row r="400" spans="1:1">
      <c r="A400" t="s">
        <v>369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424000</v>
      </c>
    </row>
    <row r="423" spans="1:1">
      <c r="A423">
        <v>87000</v>
      </c>
    </row>
    <row r="424" spans="1:1">
      <c r="A424" s="134" t="s">
        <v>396</v>
      </c>
    </row>
    <row r="425" spans="1:1">
      <c r="A425" s="134" t="s">
        <v>396</v>
      </c>
    </row>
    <row r="426" spans="1:1">
      <c r="A426" s="134" t="s">
        <v>397</v>
      </c>
    </row>
    <row r="427" spans="1:1">
      <c r="A427" s="134" t="s">
        <v>396</v>
      </c>
    </row>
    <row r="428" spans="1:1">
      <c r="A428">
        <v>2</v>
      </c>
    </row>
    <row r="429" spans="1:1">
      <c r="A429">
        <v>365000</v>
      </c>
    </row>
    <row r="430" spans="1:1">
      <c r="A430">
        <v>140000</v>
      </c>
    </row>
    <row r="431" spans="1:1">
      <c r="A431" s="134" t="s">
        <v>396</v>
      </c>
    </row>
    <row r="432" spans="1:1">
      <c r="A432" s="134" t="s">
        <v>396</v>
      </c>
    </row>
    <row r="433" spans="1:1">
      <c r="A433" s="134" t="s">
        <v>397</v>
      </c>
    </row>
    <row r="434" spans="1:1">
      <c r="A434" s="134" t="s">
        <v>396</v>
      </c>
    </row>
    <row r="435" spans="1:1">
      <c r="A435">
        <v>3</v>
      </c>
    </row>
    <row r="436" spans="1:1">
      <c r="A436">
        <v>107000</v>
      </c>
    </row>
    <row r="437" spans="1:1">
      <c r="A437">
        <v>76000</v>
      </c>
    </row>
    <row r="438" spans="1:1">
      <c r="A438" s="134" t="s">
        <v>397</v>
      </c>
    </row>
    <row r="439" spans="1:1">
      <c r="A439" s="134" t="s">
        <v>397</v>
      </c>
    </row>
    <row r="440" spans="1:1">
      <c r="A440" s="134" t="s">
        <v>397</v>
      </c>
    </row>
    <row r="441" spans="1:1">
      <c r="A441" s="134" t="s">
        <v>396</v>
      </c>
    </row>
    <row r="442" spans="1:1">
      <c r="A442">
        <v>4</v>
      </c>
    </row>
    <row r="443" spans="1:1">
      <c r="A443">
        <v>390000</v>
      </c>
    </row>
    <row r="444" spans="1:1">
      <c r="A444">
        <v>80000</v>
      </c>
    </row>
    <row r="445" spans="1:1">
      <c r="A445" s="134" t="s">
        <v>398</v>
      </c>
    </row>
    <row r="446" spans="1:1">
      <c r="A446" s="134" t="s">
        <v>397</v>
      </c>
    </row>
    <row r="447" spans="1:1">
      <c r="A447" s="134" t="s">
        <v>397</v>
      </c>
    </row>
    <row r="448" spans="1:1">
      <c r="A448" s="134" t="s">
        <v>399</v>
      </c>
    </row>
    <row r="449" spans="1:1">
      <c r="A449">
        <v>5</v>
      </c>
    </row>
    <row r="450" spans="1:1">
      <c r="A450">
        <v>235000</v>
      </c>
    </row>
    <row r="451" spans="1:1">
      <c r="A451">
        <v>65000</v>
      </c>
    </row>
    <row r="452" spans="1:1">
      <c r="A452" s="134" t="s">
        <v>397</v>
      </c>
    </row>
    <row r="453" spans="1:1">
      <c r="A453" s="134" t="s">
        <v>397</v>
      </c>
    </row>
    <row r="454" spans="1:1">
      <c r="A454" s="134" t="s">
        <v>397</v>
      </c>
    </row>
    <row r="455" spans="1:1">
      <c r="A455" s="134" t="s">
        <v>396</v>
      </c>
    </row>
    <row r="456" spans="1:1">
      <c r="A456">
        <v>6</v>
      </c>
    </row>
    <row r="457" spans="1:1">
      <c r="A457">
        <v>92000</v>
      </c>
    </row>
    <row r="458" spans="1:1">
      <c r="A458">
        <v>60000</v>
      </c>
    </row>
    <row r="459" spans="1:1">
      <c r="A459" s="134" t="s">
        <v>397</v>
      </c>
    </row>
    <row r="460" spans="1:1">
      <c r="A460" s="134" t="s">
        <v>396</v>
      </c>
    </row>
    <row r="461" spans="1:1">
      <c r="A461" s="134" t="s">
        <v>397</v>
      </c>
    </row>
    <row r="462" spans="1:1">
      <c r="A462" s="134" t="s">
        <v>396</v>
      </c>
    </row>
    <row r="463" spans="1:1">
      <c r="A463">
        <v>7</v>
      </c>
    </row>
    <row r="464" spans="1:1">
      <c r="A464">
        <v>118000</v>
      </c>
    </row>
    <row r="465" spans="1:1">
      <c r="A465">
        <v>95000</v>
      </c>
    </row>
    <row r="466" spans="1:1">
      <c r="A466" s="134" t="s">
        <v>397</v>
      </c>
    </row>
    <row r="467" spans="1:1">
      <c r="A467" s="134" t="s">
        <v>397</v>
      </c>
    </row>
    <row r="468" spans="1:1">
      <c r="A468" s="134" t="s">
        <v>397</v>
      </c>
    </row>
    <row r="469" spans="1:1">
      <c r="A469" s="134" t="s">
        <v>396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11731</v>
      </c>
    </row>
    <row r="523" spans="1:1">
      <c r="A523">
        <v>5161640</v>
      </c>
    </row>
    <row r="524" spans="1:1">
      <c r="A524">
        <v>0</v>
      </c>
    </row>
    <row r="525" spans="1:1">
      <c r="A525">
        <v>4742594</v>
      </c>
    </row>
    <row r="526" spans="1:1">
      <c r="A526">
        <v>314</v>
      </c>
    </row>
    <row r="527" spans="1:1">
      <c r="A527">
        <v>314</v>
      </c>
    </row>
    <row r="528" spans="1:1">
      <c r="A528">
        <v>305</v>
      </c>
    </row>
    <row r="529" spans="1:1">
      <c r="A529">
        <v>480</v>
      </c>
    </row>
    <row r="530" spans="1:1">
      <c r="A530">
        <v>484</v>
      </c>
    </row>
    <row r="531" spans="1:1">
      <c r="A531">
        <v>452</v>
      </c>
    </row>
    <row r="532" spans="1:1">
      <c r="A532">
        <v>808</v>
      </c>
    </row>
    <row r="533" spans="1:1">
      <c r="A533">
        <v>821</v>
      </c>
    </row>
    <row r="534" spans="1:1">
      <c r="A534">
        <v>801</v>
      </c>
    </row>
    <row r="535" spans="1:1">
      <c r="A535">
        <v>79</v>
      </c>
    </row>
    <row r="536" spans="1:1">
      <c r="A536">
        <v>1231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9512</v>
      </c>
    </row>
    <row r="543" spans="1:1">
      <c r="A543">
        <v>4185280</v>
      </c>
    </row>
    <row r="544" spans="1:1">
      <c r="A544">
        <v>0</v>
      </c>
    </row>
    <row r="545" spans="1:2">
      <c r="A545">
        <v>3766234</v>
      </c>
    </row>
    <row r="546" spans="1:2">
      <c r="A546">
        <v>390</v>
      </c>
    </row>
    <row r="547" spans="1:2">
      <c r="A547">
        <v>390</v>
      </c>
    </row>
    <row r="548" spans="1:2">
      <c r="A548">
        <v>390</v>
      </c>
    </row>
    <row r="549" spans="1:2">
      <c r="A549">
        <v>590</v>
      </c>
    </row>
    <row r="550" spans="1:2">
      <c r="A550">
        <v>590</v>
      </c>
    </row>
    <row r="551" spans="1:2">
      <c r="A551">
        <v>590</v>
      </c>
    </row>
    <row r="552" spans="1:2">
      <c r="A552">
        <v>890</v>
      </c>
    </row>
    <row r="553" spans="1:2">
      <c r="A553">
        <v>890</v>
      </c>
      <c r="B553"/>
    </row>
    <row r="554" spans="1:2">
      <c r="A554">
        <v>890</v>
      </c>
      <c r="B554"/>
    </row>
    <row r="555" spans="1:2">
      <c r="A555">
        <v>77</v>
      </c>
      <c r="B555"/>
    </row>
    <row r="556" spans="1:2">
      <c r="A556">
        <v>1227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9555</v>
      </c>
    </row>
    <row r="563" spans="1:1">
      <c r="A563">
        <v>3822000</v>
      </c>
    </row>
    <row r="564" spans="1:1">
      <c r="A564">
        <v>0</v>
      </c>
    </row>
    <row r="565" spans="1:1">
      <c r="A565">
        <v>3822000</v>
      </c>
    </row>
    <row r="566" spans="1:1">
      <c r="A566">
        <v>380</v>
      </c>
    </row>
    <row r="567" spans="1:1">
      <c r="A567">
        <v>390</v>
      </c>
    </row>
    <row r="568" spans="1:1">
      <c r="A568">
        <v>395</v>
      </c>
    </row>
    <row r="569" spans="1:1">
      <c r="A569">
        <v>550</v>
      </c>
    </row>
    <row r="570" spans="1:1">
      <c r="A570">
        <v>570</v>
      </c>
    </row>
    <row r="571" spans="1:1">
      <c r="A571">
        <v>600</v>
      </c>
    </row>
    <row r="572" spans="1:1">
      <c r="A572">
        <v>800</v>
      </c>
    </row>
    <row r="573" spans="1:1">
      <c r="A573">
        <v>820</v>
      </c>
    </row>
    <row r="574" spans="1:1">
      <c r="A574">
        <v>900</v>
      </c>
    </row>
    <row r="575" spans="1:1">
      <c r="A575">
        <v>58</v>
      </c>
    </row>
    <row r="576" spans="1:1">
      <c r="A576">
        <v>1235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9769</v>
      </c>
    </row>
    <row r="583" spans="1:1">
      <c r="A583">
        <v>3907600</v>
      </c>
    </row>
    <row r="584" spans="1:1">
      <c r="A584">
        <v>0</v>
      </c>
    </row>
    <row r="585" spans="1:1">
      <c r="A585">
        <v>3907600</v>
      </c>
    </row>
    <row r="586" spans="1:1">
      <c r="A586">
        <v>330</v>
      </c>
    </row>
    <row r="587" spans="1:1">
      <c r="A587">
        <v>345</v>
      </c>
    </row>
    <row r="588" spans="1:1">
      <c r="A588">
        <v>365</v>
      </c>
    </row>
    <row r="589" spans="1:1">
      <c r="A589">
        <v>520</v>
      </c>
    </row>
    <row r="590" spans="1:1">
      <c r="A590">
        <v>550</v>
      </c>
    </row>
    <row r="591" spans="1:1">
      <c r="A591">
        <v>570</v>
      </c>
    </row>
    <row r="592" spans="1:1">
      <c r="A592">
        <v>950</v>
      </c>
    </row>
    <row r="593" spans="1:1">
      <c r="A593">
        <v>960</v>
      </c>
    </row>
    <row r="594" spans="1:1">
      <c r="A594">
        <v>961</v>
      </c>
    </row>
    <row r="595" spans="1:1">
      <c r="A595">
        <v>74</v>
      </c>
    </row>
    <row r="596" spans="1:1">
      <c r="A596">
        <v>1250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7893</v>
      </c>
    </row>
    <row r="603" spans="1:1">
      <c r="A603">
        <v>3163514</v>
      </c>
    </row>
    <row r="604" spans="1:1">
      <c r="A604">
        <v>0</v>
      </c>
    </row>
    <row r="605" spans="1:1">
      <c r="A605">
        <v>3155135</v>
      </c>
    </row>
    <row r="606" spans="1:1">
      <c r="A606">
        <v>397</v>
      </c>
    </row>
    <row r="607" spans="1:1">
      <c r="A607">
        <v>425</v>
      </c>
    </row>
    <row r="608" spans="1:1">
      <c r="A608">
        <v>409</v>
      </c>
    </row>
    <row r="609" spans="1:1">
      <c r="A609">
        <v>598</v>
      </c>
    </row>
    <row r="610" spans="1:1">
      <c r="A610">
        <v>640</v>
      </c>
    </row>
    <row r="611" spans="1:1">
      <c r="A611">
        <v>616</v>
      </c>
    </row>
    <row r="612" spans="1:1">
      <c r="A612">
        <v>855</v>
      </c>
    </row>
    <row r="613" spans="1:1">
      <c r="A613">
        <v>915</v>
      </c>
    </row>
    <row r="614" spans="1:1">
      <c r="A614">
        <v>879</v>
      </c>
    </row>
    <row r="615" spans="1:1">
      <c r="A615">
        <v>37</v>
      </c>
    </row>
    <row r="616" spans="1:1">
      <c r="A616">
        <v>1230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9754</v>
      </c>
    </row>
    <row r="623" spans="1:1">
      <c r="A623">
        <v>3901600</v>
      </c>
    </row>
    <row r="624" spans="1:1">
      <c r="A624">
        <v>0</v>
      </c>
    </row>
    <row r="625" spans="1:1">
      <c r="A625">
        <v>3901600</v>
      </c>
    </row>
    <row r="626" spans="1:1">
      <c r="A626">
        <v>385</v>
      </c>
    </row>
    <row r="627" spans="1:1">
      <c r="A627">
        <v>385</v>
      </c>
    </row>
    <row r="628" spans="1:1">
      <c r="A628">
        <v>420</v>
      </c>
    </row>
    <row r="629" spans="1:1">
      <c r="A629">
        <v>510</v>
      </c>
    </row>
    <row r="630" spans="1:1">
      <c r="A630">
        <v>515</v>
      </c>
    </row>
    <row r="631" spans="1:1">
      <c r="A631">
        <v>625</v>
      </c>
    </row>
    <row r="632" spans="1:1">
      <c r="A632">
        <v>735</v>
      </c>
    </row>
    <row r="633" spans="1:1">
      <c r="A633">
        <v>755</v>
      </c>
    </row>
    <row r="634" spans="1:1">
      <c r="A634">
        <v>900</v>
      </c>
    </row>
    <row r="635" spans="1:1">
      <c r="A635">
        <v>57</v>
      </c>
    </row>
    <row r="636" spans="1:1">
      <c r="A636">
        <v>1215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7889</v>
      </c>
    </row>
    <row r="643" spans="1:1">
      <c r="A643">
        <v>3155600</v>
      </c>
    </row>
    <row r="644" spans="1:1">
      <c r="A644">
        <v>0</v>
      </c>
    </row>
    <row r="645" spans="1:1">
      <c r="A645">
        <v>3155600</v>
      </c>
    </row>
    <row r="646" spans="1:1">
      <c r="A646">
        <v>348</v>
      </c>
    </row>
    <row r="647" spans="1:1">
      <c r="A647">
        <v>366</v>
      </c>
    </row>
    <row r="648" spans="1:1">
      <c r="A648">
        <v>356</v>
      </c>
    </row>
    <row r="649" spans="1:1">
      <c r="A649">
        <v>525</v>
      </c>
    </row>
    <row r="650" spans="1:1">
      <c r="A650">
        <v>536</v>
      </c>
    </row>
    <row r="651" spans="1:1">
      <c r="A651">
        <v>549</v>
      </c>
    </row>
    <row r="652" spans="1:1">
      <c r="A652">
        <v>750</v>
      </c>
    </row>
    <row r="653" spans="1:1">
      <c r="A653">
        <v>791</v>
      </c>
    </row>
    <row r="654" spans="1:1">
      <c r="A654">
        <v>808</v>
      </c>
    </row>
    <row r="655" spans="1:1">
      <c r="A655">
        <v>64</v>
      </c>
    </row>
    <row r="656" spans="1:1">
      <c r="A656">
        <v>1205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404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1467998</v>
      </c>
    </row>
    <row r="703" spans="1:1">
      <c r="A703">
        <v>2000051</v>
      </c>
    </row>
    <row r="704" spans="1:1">
      <c r="A704">
        <v>2397550</v>
      </c>
    </row>
    <row r="705" spans="1:1">
      <c r="A705">
        <v>159374</v>
      </c>
    </row>
    <row r="706" spans="1:1">
      <c r="A706">
        <v>999</v>
      </c>
    </row>
    <row r="707" spans="1:1">
      <c r="A707">
        <v>999</v>
      </c>
    </row>
    <row r="708" spans="1:1">
      <c r="A708">
        <v>8561</v>
      </c>
    </row>
    <row r="709" spans="1:1">
      <c r="A709">
        <v>1578955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19977</v>
      </c>
    </row>
    <row r="717" spans="1:1">
      <c r="A717">
        <v>4437457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2038374</v>
      </c>
    </row>
    <row r="723" spans="1:1">
      <c r="A723">
        <v>740560</v>
      </c>
    </row>
    <row r="724" spans="1:1">
      <c r="A724">
        <v>1144375</v>
      </c>
    </row>
    <row r="725" spans="1:1">
      <c r="A725">
        <v>1133036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1119103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-480238</v>
      </c>
    </row>
    <row r="737" spans="1:1">
      <c r="A737">
        <v>3937242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1603186</v>
      </c>
    </row>
    <row r="743" spans="1:1">
      <c r="A743">
        <v>897103</v>
      </c>
    </row>
    <row r="744" spans="1:1">
      <c r="A744">
        <v>693785</v>
      </c>
    </row>
    <row r="745" spans="1:1">
      <c r="A745">
        <v>1154935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446122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-97113</v>
      </c>
    </row>
    <row r="757" spans="1:1">
      <c r="A757">
        <v>3902887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1980529</v>
      </c>
    </row>
    <row r="764" spans="1:1">
      <c r="A764">
        <v>1238271</v>
      </c>
    </row>
    <row r="765" spans="1:1">
      <c r="A765">
        <v>530000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913142</v>
      </c>
    </row>
    <row r="770" spans="1:1">
      <c r="A770">
        <v>567135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-263479</v>
      </c>
    </row>
    <row r="777" spans="1:1">
      <c r="A777">
        <v>3736521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1254381</v>
      </c>
    </row>
    <row r="784" spans="1:1">
      <c r="A784">
        <v>708508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708389</v>
      </c>
    </row>
    <row r="790" spans="1:1">
      <c r="A790">
        <v>443807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4008000</v>
      </c>
    </row>
    <row r="795" spans="1:1">
      <c r="A795">
        <v>349</v>
      </c>
    </row>
    <row r="796" spans="1:1">
      <c r="A796">
        <v>-729658</v>
      </c>
    </row>
    <row r="797" spans="1:1">
      <c r="A797">
        <v>3278691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1603186</v>
      </c>
    </row>
    <row r="803" spans="1:1">
      <c r="A803">
        <v>705443</v>
      </c>
    </row>
    <row r="804" spans="1:1">
      <c r="A804">
        <v>825821</v>
      </c>
    </row>
    <row r="805" spans="1:1">
      <c r="A805">
        <v>1306492</v>
      </c>
    </row>
    <row r="806" spans="1:1">
      <c r="A806">
        <v>999</v>
      </c>
    </row>
    <row r="807" spans="1:1">
      <c r="A807">
        <v>999</v>
      </c>
    </row>
    <row r="808" spans="1:1">
      <c r="A808">
        <v>9328</v>
      </c>
    </row>
    <row r="809" spans="1:1">
      <c r="A809">
        <v>409847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21767</v>
      </c>
    </row>
    <row r="817" spans="1:1">
      <c r="A817">
        <v>4021767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2255874</v>
      </c>
    </row>
    <row r="823" spans="1:1">
      <c r="A823">
        <v>1624111</v>
      </c>
    </row>
    <row r="824" spans="1:1">
      <c r="A824">
        <v>619651</v>
      </c>
    </row>
    <row r="825" spans="1:1">
      <c r="A825">
        <v>550000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657323</v>
      </c>
    </row>
    <row r="830" spans="1:1">
      <c r="A830">
        <v>909859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-517546</v>
      </c>
    </row>
    <row r="837" spans="1:1">
      <c r="A837">
        <v>3482454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407</v>
      </c>
    </row>
    <row r="862" spans="1:1">
      <c r="A862" t="s">
        <v>408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2020-01-30T17:14:43Z</cp:lastPrinted>
  <dcterms:created xsi:type="dcterms:W3CDTF">2009-10-13T08:17:42Z</dcterms:created>
  <dcterms:modified xsi:type="dcterms:W3CDTF">2020-01-30T17:15:47Z</dcterms:modified>
</cp:coreProperties>
</file>