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UniversalSolutions\"/>
    </mc:Choice>
  </mc:AlternateContent>
  <xr:revisionPtr revIDLastSave="0" documentId="8_{25C37A8F-161F-41AC-9363-F91A0E0C775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6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H81" i="4"/>
  <c r="G81" i="4"/>
  <c r="F81" i="4"/>
  <c r="M80" i="4"/>
  <c r="M83" i="4"/>
  <c r="L80" i="4"/>
  <c r="K80" i="4"/>
  <c r="K83" i="4" s="1"/>
  <c r="J80" i="4"/>
  <c r="I80" i="4"/>
  <c r="I83" i="4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L27" i="3" s="1"/>
  <c r="F27" i="3" s="1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N28" i="2" s="1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L24" i="3"/>
  <c r="N43" i="2"/>
  <c r="N45" i="2" s="1"/>
  <c r="I16" i="4"/>
  <c r="H17" i="4"/>
  <c r="R35" i="3"/>
  <c r="G16" i="4"/>
  <c r="G17" i="4" l="1"/>
  <c r="I17" i="4"/>
</calcChain>
</file>

<file path=xl/connections.xml><?xml version="1.0" encoding="utf-8"?>
<connections xmlns="http://schemas.openxmlformats.org/spreadsheetml/2006/main">
  <connection id="1" name="W076173" type="6" refreshedVersion="4" background="1" saveData="1">
    <textPr prompt="0" codePage="850" sourceFile="C:\2019_GMC\2ETAP_17C1\RUN_17C1\Wfiles\173\W076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<sst xmlns="http://schemas.openxmlformats.org/spreadsheetml/2006/main" count="573" uniqueCount="362">
  <si>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</si>
  <si>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</si>
  <si>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</si>
  <si>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</si>
  <si>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</si>
  <si>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</si>
  <si>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</si>
  <si>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</si>
  <si>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</si>
  <si>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</si>
  <si>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</si>
  <si>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</si>
  <si>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</si>
  <si>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</si>
  <si>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</si>
  <si>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</si>
  <si>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</si>
  <si>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</si>
  <si>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</si>
  <si>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</si>
  <si>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</si>
  <si>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</si>
  <si>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</si>
  <si>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</si>
  <si>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</si>
  <si>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</si>
  <si>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</si>
  <si>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</si>
  <si>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</si>
  <si>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</si>
  <si>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</si>
  <si>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</si>
  <si>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</si>
  <si>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</si>
  <si>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</si>
  <si>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</si>
  <si>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</si>
  <si>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</si>
  <si>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</si>
  <si>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</si>
  <si>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</si>
  <si>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</si>
  <si>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</si>
  <si>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</si>
  <si>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</si>
  <si>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</si>
  <si>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</si>
  <si>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</si>
  <si>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</si>
  <si>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</si>
  <si>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</si>
  <si>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</si>
  <si>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</si>
  <si>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</si>
  <si>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</si>
  <si>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</si>
  <si>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</si>
  <si>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</si>
  <si>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</si>
  <si>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</si>
  <si>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</si>
  <si>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</si>
  <si>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</si>
  <si>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</si>
  <si>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</si>
  <si>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</si>
  <si>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</si>
  <si>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</si>
  <si>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</si>
  <si>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</si>
  <si>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</si>
  <si>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</si>
  <si>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</si>
  <si>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</si>
  <si>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</si>
  <si>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</si>
  <si>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</si>
  <si>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</si>
  <si>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</si>
  <si>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</si>
  <si>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</si>
  <si>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</si>
  <si>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</si>
  <si>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</si>
  <si>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</si>
  <si>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</si>
  <si>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</si>
  <si>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</si>
  <si>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</si>
  <si>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</si>
  <si>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</si>
  <si>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</si>
  <si>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</si>
  <si>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</si>
  <si>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</si>
  <si>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</si>
  <si>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</si>
  <si>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</si>
  <si>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</si>
  <si>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</si>
  <si>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</si>
  <si>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</si>
  <si>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</si>
  <si>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</si>
  <si>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</si>
  <si>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</si>
  <si>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</si>
  <si>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</si>
  <si>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</si>
  <si>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</si>
  <si>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</si>
  <si>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</si>
  <si>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</si>
  <si>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</si>
  <si>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</si>
  <si>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</si>
  <si>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</si>
  <si>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</si>
  <si>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</si>
  <si>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</si>
  <si>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</si>
  <si>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</si>
  <si>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</si>
  <si>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</si>
  <si>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</si>
  <si>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</si>
  <si>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</si>
  <si>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</si>
  <si>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</si>
  <si>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</si>
  <si>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</si>
  <si>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</si>
  <si>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</si>
  <si>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</si>
  <si>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</si>
  <si>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</si>
  <si>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</si>
  <si>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</si>
  <si>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</si>
  <si>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</si>
  <si>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</si>
  <si>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</si>
  <si>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</si>
  <si>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</si>
  <si>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</si>
  <si>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</si>
  <si>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</si>
  <si>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</si>
  <si>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</si>
  <si>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</si>
  <si>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</si>
  <si>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</si>
  <si>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</si>
  <si>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</si>
  <si>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</si>
  <si>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</si>
  <si>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</si>
  <si>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</si>
  <si>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</si>
  <si>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</si>
  <si>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</si>
  <si>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</si>
  <si>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</si>
  <si>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</si>
  <si>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</si>
  <si>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</si>
  <si>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</si>
  <si>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</si>
  <si>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</si>
  <si>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</si>
  <si>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</si>
  <si>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</si>
  <si>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</si>
  <si>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</si>
  <si>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</si>
  <si>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</si>
  <si>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</si>
  <si>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</si>
  <si>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</si>
  <si>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</si>
  <si>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</si>
  <si>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</si>
  <si>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</si>
  <si>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</si>
  <si>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</si>
  <si>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</si>
  <si>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</si>
  <si>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</si>
  <si>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</si>
  <si>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</si>
  <si>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</si>
  <si>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</si>
  <si>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</si>
  <si>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</si>
  <si>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</si>
  <si>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</si>
  <si>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</si>
  <si>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</si>
  <si>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</si>
  <si>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</si>
  <si>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</si>
  <si>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</si>
  <si>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</si>
  <si>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</si>
  <si>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</si>
  <si>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</si>
  <si>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</si>
  <si>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</si>
  <si>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</si>
  <si>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</si>
  <si>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</si>
  <si>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</si>
  <si>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</si>
  <si>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</si>
  <si>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</si>
  <si>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</si>
  <si>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</si>
  <si>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</si>
  <si>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</si>
  <si>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</si>
  <si>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</si>
  <si>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</si>
  <si>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</si>
  <si>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</si>
  <si>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</si>
  <si>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</si>
  <si>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</si>
  <si>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</si>
  <si>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</si>
  <si>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</si>
  <si>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</si>
  <si>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</si>
  <si>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</si>
  <si>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</si>
  <si>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</si>
  <si>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</si>
  <si>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</si>
  <si>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</si>
  <si>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</si>
  <si>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</si>
  <si>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</si>
  <si>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</si>
  <si>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</si>
  <si>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</si>
  <si>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</si>
  <si>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</si>
  <si>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</si>
  <si>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</si>
  <si>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</si>
  <si>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</si>
  <si>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</si>
  <si>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</si>
  <si>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</si>
  <si>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</si>
  <si>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</si>
  <si>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</si>
  <si>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</si>
  <si>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</si>
  <si>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</si>
  <si>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</si>
  <si>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</si>
  <si>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</si>
  <si>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</si>
  <si>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</si>
  <si>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</si>
  <si>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</si>
  <si>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</si>
  <si>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</si>
  <si>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</si>
  <si>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</si>
  <si>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</si>
  <si>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</si>
  <si>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</si>
  <si>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</si>
  <si>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</si>
  <si>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</si>
  <si>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</si>
  <si>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</si>
  <si>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</si>
  <si>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</si>
  <si>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</si>
  <si>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</si>
  <si>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</si>
  <si>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</si>
  <si>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</si>
  <si>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</si>
  <si>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</si>
  <si>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</si>
  <si>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</si>
  <si>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</si>
  <si>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</si>
  <si>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</si>
  <si>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</si>
  <si>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</si>
  <si>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</si>
  <si>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</si>
  <si>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</si>
  <si>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</si>
  <si>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</si>
  <si>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</si>
  <si>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</si>
  <si>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</si>
  <si>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</si>
  <si>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</si>
  <si>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</si>
  <si>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</si>
  <si>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</si>
  <si>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</si>
  <si>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</si>
  <si>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</si>
  <si>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</si>
  <si>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</si>
  <si>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</si>
  <si>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</si>
  <si>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</si>
  <si>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</si>
  <si>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</si>
  <si>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</si>
  <si>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</si>
  <si>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</si>
  <si>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</si>
  <si>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</si>
  <si>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</si>
  <si>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</si>
  <si>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</si>
  <si>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</si>
  <si>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</si>
  <si>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</si>
  <si>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</si>
  <si>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</si>
  <si>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</si>
  <si>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</si>
  <si>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</si>
  <si>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</si>
  <si>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</si>
  <si>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</si>
  <si>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</si>
  <si>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</si>
  <si>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</si>
  <si>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</si>
  <si>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</si>
  <si>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</si>
  <si>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</si>
  <si>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 xml:space="preserve">   1.48</t>
  </si>
  <si>
    <t xml:space="preserve">   2.64</t>
  </si>
  <si>
    <t xml:space="preserve">   1.74</t>
  </si>
  <si>
    <t>None</t>
  </si>
  <si>
    <t>Minor</t>
  </si>
  <si>
    <t xml:space="preserve"> 93.3</t>
  </si>
  <si>
    <t>Not requested</t>
  </si>
  <si>
    <t xml:space="preserve">    *</t>
  </si>
  <si>
    <t xml:space="preserve">   **</t>
  </si>
  <si>
    <t xml:space="preserve">  ***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</si>
  <si>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</si>
  <si>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</si>
  <si>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</si>
  <si>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</si>
  <si>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</si>
  <si>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</si>
  <si>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200123123637</t>
  </si>
  <si>
    <t>Micha│ Mioduszewski</t>
  </si>
  <si>
    <t>ING Bank îl╣ski/Universal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</si>
</sst>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6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ING Bank îl╣ski/Universal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7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12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7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1100</v>
      </c>
      <c r="G24" s="48">
        <f>W!B31</f>
        <v>0</v>
      </c>
      <c r="H24" s="63">
        <f>W!A34</f>
        <v>750</v>
      </c>
      <c r="I24" s="48">
        <f>W!B34</f>
        <v>0</v>
      </c>
      <c r="J24" s="63">
        <f>W!A37</f>
        <v>440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5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>
        <f>W!B32</f>
        <v>0</v>
      </c>
      <c r="H25" s="44">
        <f>W!A35</f>
        <v>130</v>
      </c>
      <c r="I25" s="54">
        <f>W!B35</f>
        <v>0</v>
      </c>
      <c r="J25" s="44">
        <f>W!A38</f>
        <v>100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350</v>
      </c>
      <c r="G26" s="59">
        <f>W!B33</f>
        <v>0</v>
      </c>
      <c r="H26" s="57">
        <f>W!A36</f>
        <v>270</v>
      </c>
      <c r="I26" s="59">
        <f>W!B36</f>
        <v>0</v>
      </c>
      <c r="J26" s="41">
        <f>W!A39</f>
        <v>150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23</v>
      </c>
      <c r="G30" s="52"/>
      <c r="H30" s="44">
        <f>W!A45</f>
        <v>23</v>
      </c>
      <c r="I30" s="52"/>
      <c r="J30" s="44">
        <f>W!A46</f>
        <v>23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120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7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1650</v>
      </c>
      <c r="V6" s="188"/>
      <c r="W6" s="44">
        <f>W!A109</f>
        <v>1150</v>
      </c>
      <c r="X6" s="28"/>
      <c r="Y6" s="53">
        <f>W!A110</f>
        <v>690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1696</v>
      </c>
      <c r="V7" s="188"/>
      <c r="W7" s="44">
        <f>W!A112</f>
        <v>1186</v>
      </c>
      <c r="X7" s="28"/>
      <c r="Y7" s="53">
        <f>W!A113</f>
        <v>712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46</v>
      </c>
      <c r="V8" s="188"/>
      <c r="W8" s="44">
        <f>W!A115</f>
        <v>36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180</v>
      </c>
      <c r="H9" s="24"/>
      <c r="I9" s="19"/>
      <c r="J9" s="129"/>
      <c r="K9" s="19" t="s">
        <v>215</v>
      </c>
      <c r="L9" s="19"/>
      <c r="M9" s="19"/>
      <c r="N9" s="189">
        <f>W!A82</f>
        <v>5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40</v>
      </c>
      <c r="P12" s="24"/>
      <c r="R12" s="129"/>
      <c r="S12" s="28" t="s">
        <v>224</v>
      </c>
      <c r="T12" s="19"/>
      <c r="U12" s="53">
        <f>W!A121</f>
        <v>1100</v>
      </c>
      <c r="V12" s="188"/>
      <c r="W12" s="53">
        <f>W!A124</f>
        <v>750</v>
      </c>
      <c r="X12" s="28"/>
      <c r="Y12" s="53">
        <f>W!A127</f>
        <v>440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200</v>
      </c>
      <c r="V13" s="188"/>
      <c r="W13" s="53">
        <f>W!A125</f>
        <v>130</v>
      </c>
      <c r="X13" s="28"/>
      <c r="Y13" s="53">
        <f>W!A128</f>
        <v>100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350</v>
      </c>
      <c r="V14" s="188"/>
      <c r="W14" s="53">
        <f>W!A126</f>
        <v>270</v>
      </c>
      <c r="X14" s="28"/>
      <c r="Y14" s="53">
        <f>W!A129</f>
        <v>150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108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178</v>
      </c>
      <c r="P17" s="190">
        <f>W!B307</f>
        <v>0</v>
      </c>
      <c r="R17" s="129"/>
      <c r="S17" s="19" t="s">
        <v>235</v>
      </c>
      <c r="T17" s="19"/>
      <c r="U17" s="53">
        <f>W!A131</f>
        <v>956</v>
      </c>
      <c r="V17" s="188"/>
      <c r="W17" s="53">
        <f>W!A134</f>
        <v>680</v>
      </c>
      <c r="X17" s="28"/>
      <c r="Y17" s="53">
        <f>W!A137</f>
        <v>399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10868</v>
      </c>
      <c r="P18" s="24"/>
      <c r="R18" s="129"/>
      <c r="S18" s="101" t="s">
        <v>238</v>
      </c>
      <c r="T18" s="19"/>
      <c r="U18" s="53">
        <f>W!A132</f>
        <v>170</v>
      </c>
      <c r="V18" s="188"/>
      <c r="W18" s="53">
        <f>W!A135</f>
        <v>152</v>
      </c>
      <c r="X18" s="28"/>
      <c r="Y18" s="53">
        <f>W!A138</f>
        <v>83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448</v>
      </c>
      <c r="V19" s="188"/>
      <c r="W19" s="53">
        <f>W!A136</f>
        <v>311</v>
      </c>
      <c r="X19" s="28"/>
      <c r="Y19" s="53">
        <f>W!A139</f>
        <v>177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956</v>
      </c>
      <c r="V22" s="188"/>
      <c r="W22" s="53">
        <f>W!A144</f>
        <v>702</v>
      </c>
      <c r="X22" s="28"/>
      <c r="Y22" s="53">
        <f>W!A147</f>
        <v>405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170</v>
      </c>
      <c r="V23" s="188"/>
      <c r="W23" s="53">
        <f>W!A145</f>
        <v>152</v>
      </c>
      <c r="X23" s="28"/>
      <c r="Y23" s="53">
        <f>W!A148</f>
        <v>83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357</v>
      </c>
      <c r="V24" s="188"/>
      <c r="W24" s="53">
        <f>W!A146</f>
        <v>270</v>
      </c>
      <c r="X24" s="28"/>
      <c r="Y24" s="53">
        <f>W!A149</f>
        <v>155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4930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12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263</v>
      </c>
      <c r="V31" s="188"/>
      <c r="W31" s="53">
        <f>W!A164</f>
        <v>48</v>
      </c>
      <c r="X31" s="28"/>
      <c r="Y31" s="53">
        <f>W!A167</f>
        <v>35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86</v>
      </c>
      <c r="V32" s="188"/>
      <c r="W32" s="53">
        <f>W!A165</f>
        <v>8</v>
      </c>
      <c r="X32" s="28"/>
      <c r="Y32" s="53">
        <f>W!A168</f>
        <v>29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6204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516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7000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11639</v>
      </c>
      <c r="H43" s="24"/>
      <c r="I43" s="19"/>
      <c r="J43" s="129"/>
      <c r="K43" s="18" t="s">
        <v>275</v>
      </c>
      <c r="N43" s="201">
        <f>0.00019*50*G10</f>
        <v>5.89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21.032959999999999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82</v>
      </c>
      <c r="H45" s="24"/>
      <c r="I45" s="19"/>
      <c r="J45" s="129"/>
      <c r="K45" s="18" t="s">
        <v>281</v>
      </c>
      <c r="N45" s="201">
        <f>N43+N44</f>
        <v>26.92296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7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132000</v>
      </c>
      <c r="G8" s="171"/>
      <c r="H8" s="112"/>
      <c r="I8" s="112" t="s">
        <v>103</v>
      </c>
      <c r="J8" s="112"/>
      <c r="K8" s="112"/>
      <c r="L8" s="173">
        <f>W!A241</f>
        <v>1562070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30245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1501968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17747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310000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114119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1831498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16167</v>
      </c>
      <c r="G12" s="171"/>
      <c r="H12" s="112"/>
      <c r="I12" s="112" t="s">
        <v>118</v>
      </c>
      <c r="J12" s="112"/>
      <c r="K12" s="112"/>
      <c r="L12" s="173">
        <f>W!A244</f>
        <v>1175066</v>
      </c>
      <c r="M12" s="171"/>
      <c r="N12" s="112"/>
      <c r="O12" s="112" t="s">
        <v>119</v>
      </c>
      <c r="P12" s="112"/>
      <c r="Q12" s="112"/>
      <c r="R12" s="173">
        <f>SUM(R9:R11)</f>
        <v>1696600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94430</v>
      </c>
      <c r="M13" s="171"/>
      <c r="N13" s="112"/>
      <c r="S13" s="171"/>
      <c r="T13" s="112"/>
      <c r="U13" s="175" t="s">
        <v>123</v>
      </c>
      <c r="X13" s="174">
        <f>X9+X10-X11-X12</f>
        <v>-329530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69000</v>
      </c>
      <c r="G14" s="171"/>
      <c r="H14" s="112"/>
      <c r="I14" s="112" t="s">
        <v>125</v>
      </c>
      <c r="J14" s="112"/>
      <c r="K14" s="112"/>
      <c r="L14" s="173">
        <f>W!A246</f>
        <v>264672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146814</v>
      </c>
      <c r="M15" s="171"/>
      <c r="N15" s="112"/>
      <c r="O15" s="112" t="s">
        <v>129</v>
      </c>
      <c r="P15" s="112"/>
      <c r="Q15" s="112"/>
      <c r="R15" s="173">
        <f>W!A265</f>
        <v>90145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66500</v>
      </c>
      <c r="G16" s="171"/>
      <c r="H16" s="112"/>
      <c r="I16" s="112" t="s">
        <v>132</v>
      </c>
      <c r="J16" s="112"/>
      <c r="K16" s="112"/>
      <c r="L16" s="173">
        <f>W!A248</f>
        <v>3594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7480</v>
      </c>
      <c r="G17" s="171"/>
      <c r="H17" s="112"/>
      <c r="I17" s="112" t="s">
        <v>136</v>
      </c>
      <c r="L17" s="173">
        <f>W!A249</f>
        <v>43950</v>
      </c>
      <c r="M17" s="171"/>
      <c r="N17" s="112"/>
      <c r="O17" s="112" t="s">
        <v>137</v>
      </c>
      <c r="P17" s="112"/>
      <c r="Q17" s="112"/>
      <c r="R17" s="173">
        <f>W!A267</f>
        <v>776510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8722</v>
      </c>
      <c r="G18" s="171"/>
      <c r="H18" s="112"/>
      <c r="I18" s="118" t="s">
        <v>140</v>
      </c>
      <c r="J18" s="112"/>
      <c r="K18" s="112"/>
      <c r="L18" s="177">
        <f>W!A250</f>
        <v>866655</v>
      </c>
      <c r="M18" s="171"/>
      <c r="N18" s="112"/>
      <c r="O18" s="112" t="s">
        <v>141</v>
      </c>
      <c r="P18" s="112"/>
      <c r="Q18" s="112"/>
      <c r="R18" s="173">
        <f>W!A268</f>
        <v>866407</v>
      </c>
      <c r="S18" s="171"/>
      <c r="T18" s="112"/>
      <c r="U18" s="112" t="s">
        <v>142</v>
      </c>
      <c r="V18" s="112"/>
      <c r="W18" s="112"/>
      <c r="X18" s="177">
        <f>W!A227</f>
        <v>360000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991207</v>
      </c>
      <c r="M19" s="171"/>
      <c r="N19" s="112"/>
      <c r="O19" s="112" t="s">
        <v>145</v>
      </c>
      <c r="P19" s="112"/>
      <c r="Q19" s="112"/>
      <c r="R19" s="177">
        <f>W!A269</f>
        <v>1139852</v>
      </c>
      <c r="S19" s="171"/>
      <c r="T19" s="112"/>
      <c r="U19" s="175" t="s">
        <v>146</v>
      </c>
      <c r="X19" s="174">
        <f>X16+X17-X18</f>
        <v>-359623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3250</v>
      </c>
      <c r="G20" s="171"/>
      <c r="H20" s="112"/>
      <c r="I20" s="112" t="s">
        <v>148</v>
      </c>
      <c r="J20" s="112"/>
      <c r="K20" s="112"/>
      <c r="L20" s="173">
        <f>W!A252</f>
        <v>570863</v>
      </c>
      <c r="M20" s="171"/>
      <c r="N20" s="112"/>
      <c r="O20" s="175" t="s">
        <v>149</v>
      </c>
      <c r="R20" s="180">
        <f>SUM(R15:R19)</f>
        <v>2872914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5250</v>
      </c>
      <c r="G21" s="171"/>
      <c r="H21" s="112"/>
      <c r="I21" s="112" t="s">
        <v>151</v>
      </c>
      <c r="J21" s="112"/>
      <c r="K21" s="112"/>
      <c r="L21" s="173">
        <f>W!A217</f>
        <v>586166</v>
      </c>
      <c r="M21" s="171"/>
      <c r="N21" s="112"/>
      <c r="O21" s="112" t="s">
        <v>152</v>
      </c>
      <c r="P21" s="112"/>
      <c r="Q21" s="112"/>
      <c r="R21" s="173">
        <f>R12+R20</f>
        <v>4569514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11076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586166</v>
      </c>
      <c r="G24" s="171"/>
      <c r="H24" s="112"/>
      <c r="I24" s="175" t="s">
        <v>160</v>
      </c>
      <c r="L24" s="173">
        <f>L20-L21+L22-L23</f>
        <v>-49573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804795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-49196</v>
      </c>
      <c r="G27" s="171"/>
      <c r="H27" s="112"/>
      <c r="I27" s="175" t="s">
        <v>170</v>
      </c>
      <c r="J27" s="112"/>
      <c r="K27" s="112"/>
      <c r="L27" s="174">
        <f>L24+L25-L26</f>
        <v>-49196</v>
      </c>
      <c r="M27" s="171"/>
      <c r="N27" s="112"/>
      <c r="O27" s="118" t="s">
        <v>171</v>
      </c>
      <c r="P27" s="112"/>
      <c r="Q27" s="112"/>
      <c r="R27" s="173">
        <f>SUM(R24:R26)</f>
        <v>804795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-235281</v>
      </c>
      <c r="G29" s="171"/>
      <c r="H29" s="112"/>
      <c r="I29" s="112" t="s">
        <v>177</v>
      </c>
      <c r="J29" s="112"/>
      <c r="K29" s="112"/>
      <c r="L29" s="173">
        <f>W!A256</f>
        <v>-49196</v>
      </c>
      <c r="M29" s="171"/>
      <c r="N29" s="112"/>
      <c r="S29" s="171"/>
      <c r="U29" s="181" t="s">
        <v>178</v>
      </c>
      <c r="V29" s="112"/>
      <c r="W29" s="112"/>
      <c r="X29" s="174">
        <f>W!A233</f>
        <v>-689153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-1.2299</v>
      </c>
      <c r="M30" s="171"/>
      <c r="N30" s="112"/>
      <c r="O30" s="112" t="s">
        <v>180</v>
      </c>
      <c r="P30" s="112"/>
      <c r="Q30" s="112"/>
      <c r="R30" s="173">
        <f>R21-R27-R28</f>
        <v>3764719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1139852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-49196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588000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-235281</v>
      </c>
      <c r="M35" s="171"/>
      <c r="O35" s="112" t="s">
        <v>194</v>
      </c>
      <c r="P35" s="112"/>
      <c r="Q35" s="112"/>
      <c r="R35" s="177">
        <f>R36-R33-R34</f>
        <v>-235281</v>
      </c>
      <c r="S35" s="171"/>
      <c r="U35" s="112" t="s">
        <v>195</v>
      </c>
      <c r="V35" s="112"/>
      <c r="W35" s="112"/>
      <c r="X35" s="174">
        <f>W!A239</f>
        <v>1305000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3764719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7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97.76</v>
      </c>
      <c r="G35" s="138">
        <f>W!A542/100</f>
        <v>98.23</v>
      </c>
      <c r="H35" s="138">
        <f>W!A562/100</f>
        <v>91.66</v>
      </c>
      <c r="I35" s="138">
        <f>W!A582/100</f>
        <v>103.85</v>
      </c>
      <c r="J35" s="138">
        <f>W!A602/100</f>
        <v>95.76</v>
      </c>
      <c r="K35" s="138">
        <f>W!A622/100</f>
        <v>94.65</v>
      </c>
      <c r="L35" s="138">
        <f>W!A642/100</f>
        <v>97.23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3910400</v>
      </c>
      <c r="G36" s="138">
        <f>W!A543</f>
        <v>4322120</v>
      </c>
      <c r="H36" s="138">
        <f>W!A563</f>
        <v>3666400</v>
      </c>
      <c r="I36" s="138">
        <f>W!A583</f>
        <v>4569400</v>
      </c>
      <c r="J36" s="138">
        <f>W!A603</f>
        <v>3830400</v>
      </c>
      <c r="K36" s="138">
        <f>W!A623</f>
        <v>3786000</v>
      </c>
      <c r="L36" s="138">
        <f>W!A643</f>
        <v>3889200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3910400</v>
      </c>
      <c r="G39" s="138">
        <f>W!A545</f>
        <v>3903597</v>
      </c>
      <c r="H39" s="138">
        <f>W!A565</f>
        <v>3666400</v>
      </c>
      <c r="I39" s="138">
        <f>W!A585</f>
        <v>4150877</v>
      </c>
      <c r="J39" s="138">
        <f>W!A605</f>
        <v>3830400</v>
      </c>
      <c r="K39" s="138">
        <f>W!A625</f>
        <v>3786000</v>
      </c>
      <c r="L39" s="138">
        <f>W!A645</f>
        <v>3889200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340</v>
      </c>
      <c r="H43" s="138">
        <f>W!A566</f>
        <v>330</v>
      </c>
      <c r="I43" s="138">
        <f>W!A586</f>
        <v>345</v>
      </c>
      <c r="J43" s="138">
        <f>W!A606</f>
        <v>330</v>
      </c>
      <c r="K43" s="138">
        <f>W!A626</f>
        <v>325</v>
      </c>
      <c r="L43" s="138">
        <f>W!A646</f>
        <v>332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340</v>
      </c>
      <c r="H44" s="138">
        <f>W!A567</f>
        <v>340</v>
      </c>
      <c r="I44" s="138">
        <f>W!A587</f>
        <v>330</v>
      </c>
      <c r="J44" s="138">
        <f>W!A607</f>
        <v>340</v>
      </c>
      <c r="K44" s="138">
        <f>W!A627</f>
        <v>335</v>
      </c>
      <c r="L44" s="138">
        <f>W!A647</f>
        <v>342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405</v>
      </c>
      <c r="G45" s="138">
        <f>W!A548</f>
        <v>345</v>
      </c>
      <c r="H45" s="138">
        <f>W!A568</f>
        <v>380</v>
      </c>
      <c r="I45" s="138">
        <f>W!A588</f>
        <v>345</v>
      </c>
      <c r="J45" s="138">
        <f>W!A608</f>
        <v>385</v>
      </c>
      <c r="K45" s="138">
        <f>W!A628</f>
        <v>375</v>
      </c>
      <c r="L45" s="138">
        <f>W!A648</f>
        <v>383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570</v>
      </c>
      <c r="H46" s="138">
        <f>W!A569</f>
        <v>500</v>
      </c>
      <c r="I46" s="138">
        <f>W!A589</f>
        <v>572</v>
      </c>
      <c r="J46" s="138">
        <f>W!A609</f>
        <v>500</v>
      </c>
      <c r="K46" s="138">
        <f>W!A629</f>
        <v>490</v>
      </c>
      <c r="L46" s="138">
        <f>W!A649</f>
        <v>500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540</v>
      </c>
      <c r="H47" s="138">
        <f>W!A570</f>
        <v>510</v>
      </c>
      <c r="I47" s="138">
        <f>W!A590</f>
        <v>548</v>
      </c>
      <c r="J47" s="138">
        <f>W!A610</f>
        <v>495</v>
      </c>
      <c r="K47" s="138">
        <f>W!A630</f>
        <v>490</v>
      </c>
      <c r="L47" s="138">
        <f>W!A650</f>
        <v>500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635</v>
      </c>
      <c r="G48" s="138">
        <f>W!A551</f>
        <v>575</v>
      </c>
      <c r="H48" s="138">
        <f>W!A571</f>
        <v>600</v>
      </c>
      <c r="I48" s="138">
        <f>W!A591</f>
        <v>572</v>
      </c>
      <c r="J48" s="138">
        <f>W!A611</f>
        <v>600</v>
      </c>
      <c r="K48" s="138">
        <f>W!A631</f>
        <v>590</v>
      </c>
      <c r="L48" s="138">
        <f>W!A651</f>
        <v>602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810</v>
      </c>
      <c r="H49" s="138">
        <f>W!A572</f>
        <v>725</v>
      </c>
      <c r="I49" s="138">
        <f>W!A592</f>
        <v>915</v>
      </c>
      <c r="J49" s="138">
        <f>W!A612</f>
        <v>710</v>
      </c>
      <c r="K49" s="138">
        <f>W!A632</f>
        <v>700</v>
      </c>
      <c r="L49" s="138">
        <f>W!A652</f>
        <v>714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735</v>
      </c>
      <c r="G50" s="138">
        <f>W!A553</f>
        <v>800</v>
      </c>
      <c r="H50" s="138">
        <f>W!A573</f>
        <v>750</v>
      </c>
      <c r="I50" s="138">
        <f>W!A593</f>
        <v>865</v>
      </c>
      <c r="J50" s="138">
        <f>W!A613</f>
        <v>730</v>
      </c>
      <c r="K50" s="138">
        <f>W!A633</f>
        <v>725</v>
      </c>
      <c r="L50" s="138">
        <f>W!A653</f>
        <v>740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880</v>
      </c>
      <c r="G51" s="138">
        <f>W!A554</f>
        <v>924</v>
      </c>
      <c r="H51" s="138">
        <f>W!A574</f>
        <v>850</v>
      </c>
      <c r="I51" s="138">
        <f>W!A594</f>
        <v>925</v>
      </c>
      <c r="J51" s="138">
        <f>W!A614</f>
        <v>860</v>
      </c>
      <c r="K51" s="138">
        <f>W!A634</f>
        <v>850</v>
      </c>
      <c r="L51" s="138">
        <f>W!A654</f>
        <v>867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69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69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1215</v>
      </c>
      <c r="G54" s="138">
        <f>W!A556</f>
        <v>1238</v>
      </c>
      <c r="H54" s="138">
        <f>W!A576</f>
        <v>1225</v>
      </c>
      <c r="I54" s="138">
        <f>W!A596</f>
        <v>1241</v>
      </c>
      <c r="J54" s="138">
        <f>W!A616</f>
        <v>1250</v>
      </c>
      <c r="K54" s="138">
        <f>W!A636</f>
        <v>1220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7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1494100</v>
      </c>
      <c r="H67" s="138">
        <f>W!A742</f>
        <v>1686600</v>
      </c>
      <c r="I67" s="138">
        <f>W!A762</f>
        <v>1469100</v>
      </c>
      <c r="J67" s="138">
        <f>W!A782</f>
        <v>1344100</v>
      </c>
      <c r="K67" s="138">
        <f>W!A802</f>
        <v>1696600</v>
      </c>
      <c r="L67" s="138">
        <f>W!A822</f>
        <v>1344100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101910</v>
      </c>
      <c r="G68" s="138">
        <f>W!A723</f>
        <v>945189</v>
      </c>
      <c r="H68" s="138">
        <f>W!A743</f>
        <v>963054</v>
      </c>
      <c r="I68" s="138">
        <f>W!A763</f>
        <v>2850691</v>
      </c>
      <c r="J68" s="138">
        <f>W!A783</f>
        <v>169581</v>
      </c>
      <c r="K68" s="138">
        <f>W!A803</f>
        <v>866655</v>
      </c>
      <c r="L68" s="138">
        <f>W!A823</f>
        <v>90614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724381</v>
      </c>
      <c r="G69" s="138">
        <f>W!A724</f>
        <v>908827</v>
      </c>
      <c r="H69" s="138">
        <f>W!A744</f>
        <v>824462</v>
      </c>
      <c r="I69" s="138">
        <f>W!A764</f>
        <v>1073768</v>
      </c>
      <c r="J69" s="138">
        <f>W!A784</f>
        <v>808062</v>
      </c>
      <c r="K69" s="138">
        <f>W!A804</f>
        <v>866407</v>
      </c>
      <c r="L69" s="138">
        <f>W!A824</f>
        <v>861999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2074392</v>
      </c>
      <c r="G70" s="138">
        <f>W!A725</f>
        <v>1748445</v>
      </c>
      <c r="H70" s="138">
        <f>W!A745</f>
        <v>1111835</v>
      </c>
      <c r="I70" s="138">
        <f>W!A765</f>
        <v>736958</v>
      </c>
      <c r="J70" s="138">
        <f>W!A785</f>
        <v>1909338</v>
      </c>
      <c r="K70" s="138">
        <f>W!A805</f>
        <v>1139852</v>
      </c>
      <c r="L70" s="138">
        <f>W!A825</f>
        <v>1984316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292716</v>
      </c>
      <c r="G74" s="138">
        <f>W!A729</f>
        <v>911251</v>
      </c>
      <c r="H74" s="138">
        <f>W!A749</f>
        <v>827259</v>
      </c>
      <c r="I74" s="138">
        <f>W!A769</f>
        <v>1931050</v>
      </c>
      <c r="J74" s="138">
        <f>W!A789</f>
        <v>359231</v>
      </c>
      <c r="K74" s="138">
        <f>W!A809</f>
        <v>804795</v>
      </c>
      <c r="L74" s="138">
        <f>W!A829</f>
        <v>353517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17480</v>
      </c>
      <c r="H81" s="138">
        <f>W!A755</f>
        <v>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-47933</v>
      </c>
      <c r="G82" s="138">
        <f>W!A736</f>
        <v>-232170</v>
      </c>
      <c r="H82" s="138">
        <f>W!A756</f>
        <v>-241308</v>
      </c>
      <c r="I82" s="138">
        <f>W!A776</f>
        <v>-218013</v>
      </c>
      <c r="J82" s="138">
        <f>W!A796</f>
        <v>-128150</v>
      </c>
      <c r="K82" s="138">
        <f>W!A816</f>
        <v>-235281</v>
      </c>
      <c r="L82" s="138">
        <f>W!A836</f>
        <v>-72488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3952067</v>
      </c>
      <c r="G83" s="138">
        <f t="shared" si="0"/>
        <v>4185310</v>
      </c>
      <c r="H83" s="138">
        <f t="shared" si="0"/>
        <v>3758692</v>
      </c>
      <c r="I83" s="138">
        <f t="shared" si="0"/>
        <v>4199467</v>
      </c>
      <c r="J83" s="138">
        <f t="shared" si="0"/>
        <v>3871850</v>
      </c>
      <c r="K83" s="138">
        <f t="shared" si="0"/>
        <v>3764719</v>
      </c>
      <c r="L83" s="138">
        <f t="shared" si="0"/>
        <v>3927512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95000</v>
      </c>
      <c r="G104" s="138">
        <f>W!A429</f>
        <v>201000</v>
      </c>
      <c r="H104" s="138">
        <f>W!A436</f>
        <v>88000</v>
      </c>
      <c r="I104" s="138">
        <f>W!A443</f>
        <v>202000</v>
      </c>
      <c r="J104" s="138">
        <f>W!A450</f>
        <v>82000</v>
      </c>
      <c r="K104" s="138">
        <f>W!A457</f>
        <v>132000</v>
      </c>
      <c r="L104" s="138">
        <f>W!A464</f>
        <v>109000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56000</v>
      </c>
      <c r="G105" s="138">
        <f>W!A430</f>
        <v>57000</v>
      </c>
      <c r="H105" s="138">
        <f>W!A437</f>
        <v>45000</v>
      </c>
      <c r="I105" s="138">
        <f>W!A444</f>
        <v>57000</v>
      </c>
      <c r="J105" s="138">
        <f>W!A451</f>
        <v>65000</v>
      </c>
      <c r="K105" s="138">
        <f>W!A458</f>
        <v>69000</v>
      </c>
      <c r="L105" s="138">
        <f>W!A465</f>
        <v>55000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  *</v>
      </c>
      <c r="L107" s="125" t="str">
        <f>W!A466</f>
        <v xml:space="preserve">   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6.44140625" bestFit="1" customWidth="1"/>
    <col min="2" max="2" width="9.109375" style="133" customWidth="1"/>
  </cols>
  <sheetData>
    <row r="1" spans="1:1">
      <c r="A1">
        <v>7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1">
      <c r="A17">
        <v>12</v>
      </c>
    </row>
    <row r="18" spans="1:1">
      <c r="A18">
        <v>10</v>
      </c>
    </row>
    <row r="19" spans="1:1">
      <c r="A19">
        <v>10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490</v>
      </c>
    </row>
    <row r="26" spans="1:1">
      <c r="A26">
        <v>590</v>
      </c>
    </row>
    <row r="27" spans="1:1">
      <c r="A27">
        <v>700</v>
      </c>
    </row>
    <row r="28" spans="1:1">
      <c r="A28">
        <v>725</v>
      </c>
    </row>
    <row r="29" spans="1:1">
      <c r="A29">
        <v>850</v>
      </c>
    </row>
    <row r="30" spans="1:1">
      <c r="A30">
        <v>0</v>
      </c>
    </row>
    <row r="31" spans="1:1">
      <c r="A31">
        <v>1100</v>
      </c>
    </row>
    <row r="32" spans="1:1">
      <c r="A32">
        <v>200</v>
      </c>
    </row>
    <row r="33" spans="1:1">
      <c r="A33">
        <v>350</v>
      </c>
    </row>
    <row r="34" spans="1:1">
      <c r="A34">
        <v>750</v>
      </c>
    </row>
    <row r="35" spans="1:1">
      <c r="A35">
        <v>130</v>
      </c>
    </row>
    <row r="36" spans="1:1">
      <c r="A36">
        <v>270</v>
      </c>
    </row>
    <row r="37" spans="1:1">
      <c r="A37">
        <v>440</v>
      </c>
    </row>
    <row r="38" spans="1:1">
      <c r="A38">
        <v>100</v>
      </c>
    </row>
    <row r="39" spans="1:1">
      <c r="A39">
        <v>150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23</v>
      </c>
    </row>
    <row r="45" spans="1:1">
      <c r="A45">
        <v>23</v>
      </c>
    </row>
    <row r="46" spans="1:1">
      <c r="A46">
        <v>23</v>
      </c>
    </row>
    <row r="47" spans="1:1">
      <c r="A47">
        <v>125</v>
      </c>
    </row>
    <row r="48" spans="1:1">
      <c r="A48">
        <v>170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7</v>
      </c>
    </row>
    <row r="59" spans="1:1">
      <c r="A59">
        <v>7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120</v>
      </c>
    </row>
    <row r="73" spans="1:1">
      <c r="A73">
        <v>1</v>
      </c>
    </row>
    <row r="74" spans="1:1">
      <c r="A74">
        <v>0</v>
      </c>
    </row>
    <row r="75" spans="1:1">
      <c r="A75">
        <v>22</v>
      </c>
    </row>
    <row r="76" spans="1:1">
      <c r="A76">
        <v>3</v>
      </c>
    </row>
    <row r="77" spans="1:1">
      <c r="A77">
        <v>15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5</v>
      </c>
    </row>
    <row r="83" spans="1:1">
      <c r="A83">
        <v>1220</v>
      </c>
    </row>
    <row r="84" spans="1:1">
      <c r="A84">
        <v>0</v>
      </c>
    </row>
    <row r="85" spans="1:1">
      <c r="A85">
        <v>72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88</v>
      </c>
    </row>
    <row r="103" spans="1:1">
      <c r="A103">
        <v>112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1650</v>
      </c>
    </row>
    <row r="109" spans="1:1">
      <c r="A109">
        <v>1150</v>
      </c>
    </row>
    <row r="110" spans="1:1">
      <c r="A110">
        <v>690</v>
      </c>
    </row>
    <row r="111" spans="1:1">
      <c r="A111">
        <v>1696</v>
      </c>
    </row>
    <row r="112" spans="1:1">
      <c r="A112">
        <v>1186</v>
      </c>
    </row>
    <row r="113" spans="1:1">
      <c r="A113">
        <v>712</v>
      </c>
    </row>
    <row r="114" spans="1:1">
      <c r="A114">
        <v>46</v>
      </c>
    </row>
    <row r="115" spans="1:1">
      <c r="A115">
        <v>36</v>
      </c>
    </row>
    <row r="116" spans="1:1">
      <c r="A116">
        <v>22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1100</v>
      </c>
    </row>
    <row r="122" spans="1:1">
      <c r="A122">
        <v>200</v>
      </c>
    </row>
    <row r="123" spans="1:1">
      <c r="A123">
        <v>350</v>
      </c>
    </row>
    <row r="124" spans="1:1">
      <c r="A124">
        <v>750</v>
      </c>
    </row>
    <row r="125" spans="1:1">
      <c r="A125">
        <v>130</v>
      </c>
    </row>
    <row r="126" spans="1:1">
      <c r="A126">
        <v>270</v>
      </c>
    </row>
    <row r="127" spans="1:1">
      <c r="A127">
        <v>440</v>
      </c>
    </row>
    <row r="128" spans="1:1">
      <c r="A128">
        <v>100</v>
      </c>
    </row>
    <row r="129" spans="1:1">
      <c r="A129">
        <v>150</v>
      </c>
    </row>
    <row r="130" spans="1:1">
      <c r="A130">
        <v>999</v>
      </c>
    </row>
    <row r="131" spans="1:1">
      <c r="A131">
        <v>956</v>
      </c>
    </row>
    <row r="132" spans="1:1">
      <c r="A132">
        <v>170</v>
      </c>
    </row>
    <row r="133" spans="1:1">
      <c r="A133">
        <v>448</v>
      </c>
    </row>
    <row r="134" spans="1:1">
      <c r="A134">
        <v>680</v>
      </c>
    </row>
    <row r="135" spans="1:1">
      <c r="A135">
        <v>152</v>
      </c>
    </row>
    <row r="136" spans="1:1">
      <c r="A136">
        <v>311</v>
      </c>
    </row>
    <row r="137" spans="1:1">
      <c r="A137">
        <v>399</v>
      </c>
    </row>
    <row r="138" spans="1:1">
      <c r="A138">
        <v>83</v>
      </c>
    </row>
    <row r="139" spans="1:1">
      <c r="A139">
        <v>177</v>
      </c>
    </row>
    <row r="140" spans="1:1">
      <c r="A140">
        <v>999</v>
      </c>
    </row>
    <row r="141" spans="1:1">
      <c r="A141">
        <v>956</v>
      </c>
    </row>
    <row r="142" spans="1:1">
      <c r="A142">
        <v>170</v>
      </c>
    </row>
    <row r="143" spans="1:1">
      <c r="A143">
        <v>357</v>
      </c>
    </row>
    <row r="144" spans="1:1">
      <c r="A144">
        <v>702</v>
      </c>
    </row>
    <row r="145" spans="1:1">
      <c r="A145">
        <v>152</v>
      </c>
    </row>
    <row r="146" spans="1:1">
      <c r="A146">
        <v>270</v>
      </c>
    </row>
    <row r="147" spans="1:1">
      <c r="A147">
        <v>405</v>
      </c>
    </row>
    <row r="148" spans="1:1">
      <c r="A148">
        <v>83</v>
      </c>
    </row>
    <row r="149" spans="1:1">
      <c r="A149">
        <v>155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263</v>
      </c>
    </row>
    <row r="162" spans="1:1">
      <c r="A162">
        <v>86</v>
      </c>
    </row>
    <row r="163" spans="1:1">
      <c r="A163">
        <v>0</v>
      </c>
    </row>
    <row r="164" spans="1:1">
      <c r="A164">
        <v>48</v>
      </c>
    </row>
    <row r="165" spans="1:1">
      <c r="A165">
        <v>8</v>
      </c>
    </row>
    <row r="166" spans="1:1">
      <c r="A166">
        <v>0</v>
      </c>
    </row>
    <row r="167" spans="1:1">
      <c r="A167">
        <v>35</v>
      </c>
    </row>
    <row r="168" spans="1:1">
      <c r="A168">
        <v>29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132000</v>
      </c>
    </row>
    <row r="202" spans="1:1">
      <c r="A202">
        <v>30245</v>
      </c>
    </row>
    <row r="203" spans="1:1">
      <c r="A203">
        <v>17747</v>
      </c>
    </row>
    <row r="204" spans="1:1">
      <c r="A204">
        <v>114119</v>
      </c>
    </row>
    <row r="205" spans="1:1">
      <c r="A205">
        <v>16167</v>
      </c>
    </row>
    <row r="206" spans="1:1">
      <c r="A206">
        <v>10110</v>
      </c>
    </row>
    <row r="207" spans="1:1">
      <c r="A207">
        <v>69000</v>
      </c>
    </row>
    <row r="208" spans="1:1">
      <c r="A208">
        <v>15000</v>
      </c>
    </row>
    <row r="209" spans="1:1">
      <c r="A209">
        <v>66500</v>
      </c>
    </row>
    <row r="210" spans="1:1">
      <c r="A210">
        <v>7480</v>
      </c>
    </row>
    <row r="211" spans="1:1">
      <c r="A211">
        <v>8722</v>
      </c>
    </row>
    <row r="212" spans="1:1">
      <c r="A212">
        <v>7500</v>
      </c>
    </row>
    <row r="213" spans="1:1">
      <c r="A213">
        <v>3250</v>
      </c>
    </row>
    <row r="214" spans="1:1">
      <c r="A214">
        <v>5250</v>
      </c>
    </row>
    <row r="215" spans="1:1">
      <c r="A215">
        <v>72000</v>
      </c>
    </row>
    <row r="216" spans="1:1">
      <c r="A216">
        <v>11076</v>
      </c>
    </row>
    <row r="217" spans="1:1">
      <c r="A217">
        <v>586166</v>
      </c>
    </row>
    <row r="218" spans="1:1">
      <c r="A218">
        <v>1501968</v>
      </c>
    </row>
    <row r="219" spans="1:1">
      <c r="A219">
        <v>0</v>
      </c>
    </row>
    <row r="220" spans="1:1">
      <c r="A220">
        <v>3000</v>
      </c>
    </row>
    <row r="221" spans="1:1">
      <c r="A221">
        <v>1501968</v>
      </c>
    </row>
    <row r="222" spans="1:1">
      <c r="A222">
        <v>0</v>
      </c>
    </row>
    <row r="223" spans="1:1">
      <c r="A223">
        <v>1831498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360000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-689153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588000</v>
      </c>
    </row>
    <row r="239" spans="1:1">
      <c r="A239">
        <v>1305000</v>
      </c>
    </row>
    <row r="240" spans="1:1">
      <c r="A240">
        <v>-186085</v>
      </c>
    </row>
    <row r="241" spans="1:1">
      <c r="A241">
        <v>1562070</v>
      </c>
    </row>
    <row r="242" spans="1:1">
      <c r="A242">
        <v>129336</v>
      </c>
    </row>
    <row r="243" spans="1:1">
      <c r="A243">
        <v>0</v>
      </c>
    </row>
    <row r="244" spans="1:1">
      <c r="A244">
        <v>1175066</v>
      </c>
    </row>
    <row r="245" spans="1:1">
      <c r="A245">
        <v>94430</v>
      </c>
    </row>
    <row r="246" spans="1:1">
      <c r="A246">
        <v>264672</v>
      </c>
    </row>
    <row r="247" spans="1:1">
      <c r="A247">
        <v>146814</v>
      </c>
    </row>
    <row r="248" spans="1:1">
      <c r="A248">
        <v>3594</v>
      </c>
    </row>
    <row r="249" spans="1:1">
      <c r="A249">
        <v>43950</v>
      </c>
    </row>
    <row r="250" spans="1:1">
      <c r="A250">
        <v>866655</v>
      </c>
    </row>
    <row r="251" spans="1:1">
      <c r="A251">
        <v>991207</v>
      </c>
    </row>
    <row r="252" spans="1:1">
      <c r="A252">
        <v>570863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-49196</v>
      </c>
    </row>
    <row r="257" spans="1:1">
      <c r="A257">
        <v>-235281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310000</v>
      </c>
    </row>
    <row r="263" spans="1:1">
      <c r="A263">
        <v>1336600</v>
      </c>
    </row>
    <row r="264" spans="1:1">
      <c r="A264">
        <v>0</v>
      </c>
    </row>
    <row r="265" spans="1:1">
      <c r="A265">
        <v>90145</v>
      </c>
    </row>
    <row r="266" spans="1:1">
      <c r="A266">
        <v>0</v>
      </c>
    </row>
    <row r="267" spans="1:1">
      <c r="A267">
        <v>776510</v>
      </c>
    </row>
    <row r="268" spans="1:1">
      <c r="A268">
        <v>866407</v>
      </c>
    </row>
    <row r="269" spans="1:1">
      <c r="A269">
        <v>1139852</v>
      </c>
    </row>
    <row r="270" spans="1:1">
      <c r="A270">
        <v>151000</v>
      </c>
    </row>
    <row r="271" spans="1:1">
      <c r="A271">
        <v>0</v>
      </c>
    </row>
    <row r="272" spans="1:1">
      <c r="A272">
        <v>804795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3764719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620</v>
      </c>
    </row>
    <row r="285" spans="1:1">
      <c r="A285">
        <v>125</v>
      </c>
    </row>
    <row r="286" spans="1:1">
      <c r="A286">
        <v>230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76</v>
      </c>
    </row>
    <row r="303" spans="1:1">
      <c r="A303">
        <v>4930</v>
      </c>
    </row>
    <row r="304" spans="1:1">
      <c r="A304" t="s">
        <v>348</v>
      </c>
    </row>
    <row r="305" spans="1:1">
      <c r="A305">
        <v>12096</v>
      </c>
    </row>
    <row r="306" spans="1:1">
      <c r="A306">
        <v>178</v>
      </c>
    </row>
    <row r="307" spans="1:1">
      <c r="A307">
        <v>10868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6204</v>
      </c>
    </row>
    <row r="316" spans="1:1">
      <c r="A316">
        <v>516</v>
      </c>
    </row>
    <row r="317" spans="1:1">
      <c r="A317">
        <v>0</v>
      </c>
    </row>
    <row r="318" spans="1:1">
      <c r="A318">
        <v>15</v>
      </c>
    </row>
    <row r="319" spans="1:1">
      <c r="A319">
        <v>11639</v>
      </c>
    </row>
    <row r="320" spans="1:1">
      <c r="A320">
        <v>1000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5</v>
      </c>
    </row>
    <row r="328" spans="1:1">
      <c r="A328">
        <v>15</v>
      </c>
    </row>
    <row r="329" spans="1:1">
      <c r="A329">
        <v>82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95000</v>
      </c>
    </row>
    <row r="423" spans="1:1">
      <c r="A423">
        <v>56000</v>
      </c>
    </row>
    <row r="424" spans="1:1">
      <c r="A424" s="134" t="s">
        <v>350</v>
      </c>
    </row>
    <row r="425" spans="1:1">
      <c r="A425" s="134" t="s">
        <v>351</v>
      </c>
    </row>
    <row r="426" spans="1:1">
      <c r="A426" s="134" t="s">
        <v>351</v>
      </c>
    </row>
    <row r="427" spans="1:1">
      <c r="A427" s="134" t="s">
        <v>352</v>
      </c>
    </row>
    <row r="428" spans="1:1">
      <c r="A428">
        <v>2</v>
      </c>
    </row>
    <row r="429" spans="1:1">
      <c r="A429">
        <v>201000</v>
      </c>
    </row>
    <row r="430" spans="1:1">
      <c r="A430">
        <v>57000</v>
      </c>
    </row>
    <row r="431" spans="1:1">
      <c r="A431" s="134" t="s">
        <v>351</v>
      </c>
    </row>
    <row r="432" spans="1:1">
      <c r="A432" s="134" t="s">
        <v>351</v>
      </c>
    </row>
    <row r="433" spans="1:1">
      <c r="A433" s="134" t="s">
        <v>351</v>
      </c>
    </row>
    <row r="434" spans="1:1">
      <c r="A434" s="134" t="s">
        <v>352</v>
      </c>
    </row>
    <row r="435" spans="1:1">
      <c r="A435">
        <v>3</v>
      </c>
    </row>
    <row r="436" spans="1:1">
      <c r="A436">
        <v>88000</v>
      </c>
    </row>
    <row r="437" spans="1:1">
      <c r="A437">
        <v>45000</v>
      </c>
    </row>
    <row r="438" spans="1:1">
      <c r="A438" s="134" t="s">
        <v>351</v>
      </c>
    </row>
    <row r="439" spans="1:1">
      <c r="A439" s="134" t="s">
        <v>352</v>
      </c>
    </row>
    <row r="440" spans="1:1">
      <c r="A440" s="134" t="s">
        <v>351</v>
      </c>
    </row>
    <row r="441" spans="1:1">
      <c r="A441" s="134" t="s">
        <v>352</v>
      </c>
    </row>
    <row r="442" spans="1:1">
      <c r="A442">
        <v>4</v>
      </c>
    </row>
    <row r="443" spans="1:1">
      <c r="A443">
        <v>202000</v>
      </c>
    </row>
    <row r="444" spans="1:1">
      <c r="A444">
        <v>57000</v>
      </c>
    </row>
    <row r="445" spans="1:1">
      <c r="A445" s="134" t="s">
        <v>352</v>
      </c>
    </row>
    <row r="446" spans="1:1">
      <c r="A446" s="134" t="s">
        <v>352</v>
      </c>
    </row>
    <row r="447" spans="1:1">
      <c r="A447" s="134" t="s">
        <v>351</v>
      </c>
    </row>
    <row r="448" spans="1:1">
      <c r="A448" s="134" t="s">
        <v>352</v>
      </c>
    </row>
    <row r="449" spans="1:1">
      <c r="A449">
        <v>5</v>
      </c>
    </row>
    <row r="450" spans="1:1">
      <c r="A450">
        <v>82000</v>
      </c>
    </row>
    <row r="451" spans="1:1">
      <c r="A451">
        <v>65000</v>
      </c>
    </row>
    <row r="452" spans="1:1">
      <c r="A452" s="134" t="s">
        <v>352</v>
      </c>
    </row>
    <row r="453" spans="1:1">
      <c r="A453" s="134" t="s">
        <v>351</v>
      </c>
    </row>
    <row r="454" spans="1:1">
      <c r="A454" s="134" t="s">
        <v>351</v>
      </c>
    </row>
    <row r="455" spans="1:1">
      <c r="A455" s="134" t="s">
        <v>352</v>
      </c>
    </row>
    <row r="456" spans="1:1">
      <c r="A456">
        <v>6</v>
      </c>
    </row>
    <row r="457" spans="1:1">
      <c r="A457">
        <v>132000</v>
      </c>
    </row>
    <row r="458" spans="1:1">
      <c r="A458">
        <v>69000</v>
      </c>
    </row>
    <row r="459" spans="1:1">
      <c r="A459" s="134" t="s">
        <v>350</v>
      </c>
    </row>
    <row r="460" spans="1:1">
      <c r="A460" s="134" t="s">
        <v>352</v>
      </c>
    </row>
    <row r="461" spans="1:1">
      <c r="A461" s="134" t="s">
        <v>351</v>
      </c>
    </row>
    <row r="462" spans="1:1">
      <c r="A462" s="134" t="s">
        <v>352</v>
      </c>
    </row>
    <row r="463" spans="1:1">
      <c r="A463">
        <v>7</v>
      </c>
    </row>
    <row r="464" spans="1:1">
      <c r="A464">
        <v>109000</v>
      </c>
    </row>
    <row r="465" spans="1:1">
      <c r="A465">
        <v>55000</v>
      </c>
    </row>
    <row r="466" spans="1:1">
      <c r="A466" s="134" t="s">
        <v>351</v>
      </c>
    </row>
    <row r="467" spans="1:1">
      <c r="A467" s="134" t="s">
        <v>351</v>
      </c>
    </row>
    <row r="468" spans="1:1">
      <c r="A468" s="134" t="s">
        <v>351</v>
      </c>
    </row>
    <row r="469" spans="1:1">
      <c r="A469" s="134" t="s">
        <v>352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353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9776</v>
      </c>
    </row>
    <row r="523" spans="1:1">
      <c r="A523">
        <v>3910400</v>
      </c>
    </row>
    <row r="524" spans="1:1">
      <c r="A524">
        <v>0</v>
      </c>
    </row>
    <row r="525" spans="1:1">
      <c r="A525">
        <v>3910400</v>
      </c>
    </row>
    <row r="526" spans="1:1">
      <c r="A526">
        <v>340</v>
      </c>
    </row>
    <row r="527" spans="1:1">
      <c r="A527">
        <v>350</v>
      </c>
    </row>
    <row r="528" spans="1:1">
      <c r="A528">
        <v>405</v>
      </c>
    </row>
    <row r="529" spans="1:1">
      <c r="A529">
        <v>515</v>
      </c>
    </row>
    <row r="530" spans="1:1">
      <c r="A530">
        <v>510</v>
      </c>
    </row>
    <row r="531" spans="1:1">
      <c r="A531">
        <v>635</v>
      </c>
    </row>
    <row r="532" spans="1:1">
      <c r="A532">
        <v>710</v>
      </c>
    </row>
    <row r="533" spans="1:1">
      <c r="A533">
        <v>735</v>
      </c>
    </row>
    <row r="534" spans="1:1">
      <c r="A534">
        <v>880</v>
      </c>
    </row>
    <row r="535" spans="1:1">
      <c r="A535">
        <v>53</v>
      </c>
    </row>
    <row r="536" spans="1:1">
      <c r="A536">
        <v>1215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9823</v>
      </c>
    </row>
    <row r="543" spans="1:1">
      <c r="A543">
        <v>4322120</v>
      </c>
    </row>
    <row r="544" spans="1:1">
      <c r="A544">
        <v>0</v>
      </c>
    </row>
    <row r="545" spans="1:2">
      <c r="A545">
        <v>3903597</v>
      </c>
    </row>
    <row r="546" spans="1:2">
      <c r="A546">
        <v>340</v>
      </c>
    </row>
    <row r="547" spans="1:2">
      <c r="A547">
        <v>340</v>
      </c>
    </row>
    <row r="548" spans="1:2">
      <c r="A548">
        <v>345</v>
      </c>
    </row>
    <row r="549" spans="1:2">
      <c r="A549">
        <v>570</v>
      </c>
    </row>
    <row r="550" spans="1:2">
      <c r="A550">
        <v>540</v>
      </c>
    </row>
    <row r="551" spans="1:2">
      <c r="A551">
        <v>575</v>
      </c>
    </row>
    <row r="552" spans="1:2">
      <c r="A552">
        <v>810</v>
      </c>
    </row>
    <row r="553" spans="1:2">
      <c r="A553">
        <v>800</v>
      </c>
      <c r="B553"/>
    </row>
    <row r="554" spans="1:2">
      <c r="A554">
        <v>924</v>
      </c>
      <c r="B554"/>
    </row>
    <row r="555" spans="1:2">
      <c r="A555">
        <v>69</v>
      </c>
      <c r="B555"/>
    </row>
    <row r="556" spans="1:2">
      <c r="A556">
        <v>1238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9166</v>
      </c>
    </row>
    <row r="563" spans="1:1">
      <c r="A563">
        <v>3666400</v>
      </c>
    </row>
    <row r="564" spans="1:1">
      <c r="A564">
        <v>0</v>
      </c>
    </row>
    <row r="565" spans="1:1">
      <c r="A565">
        <v>3666400</v>
      </c>
    </row>
    <row r="566" spans="1:1">
      <c r="A566">
        <v>330</v>
      </c>
    </row>
    <row r="567" spans="1:1">
      <c r="A567">
        <v>340</v>
      </c>
    </row>
    <row r="568" spans="1:1">
      <c r="A568">
        <v>380</v>
      </c>
    </row>
    <row r="569" spans="1:1">
      <c r="A569">
        <v>500</v>
      </c>
    </row>
    <row r="570" spans="1:1">
      <c r="A570">
        <v>510</v>
      </c>
    </row>
    <row r="571" spans="1:1">
      <c r="A571">
        <v>600</v>
      </c>
    </row>
    <row r="572" spans="1:1">
      <c r="A572">
        <v>725</v>
      </c>
    </row>
    <row r="573" spans="1:1">
      <c r="A573">
        <v>750</v>
      </c>
    </row>
    <row r="574" spans="1:1">
      <c r="A574">
        <v>850</v>
      </c>
    </row>
    <row r="575" spans="1:1">
      <c r="A575">
        <v>53</v>
      </c>
    </row>
    <row r="576" spans="1:1">
      <c r="A576">
        <v>1225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10385</v>
      </c>
    </row>
    <row r="583" spans="1:1">
      <c r="A583">
        <v>4569400</v>
      </c>
    </row>
    <row r="584" spans="1:1">
      <c r="A584">
        <v>0</v>
      </c>
    </row>
    <row r="585" spans="1:1">
      <c r="A585">
        <v>4150877</v>
      </c>
    </row>
    <row r="586" spans="1:1">
      <c r="A586">
        <v>345</v>
      </c>
    </row>
    <row r="587" spans="1:1">
      <c r="A587">
        <v>330</v>
      </c>
    </row>
    <row r="588" spans="1:1">
      <c r="A588">
        <v>345</v>
      </c>
    </row>
    <row r="589" spans="1:1">
      <c r="A589">
        <v>572</v>
      </c>
    </row>
    <row r="590" spans="1:1">
      <c r="A590">
        <v>548</v>
      </c>
    </row>
    <row r="591" spans="1:1">
      <c r="A591">
        <v>572</v>
      </c>
    </row>
    <row r="592" spans="1:1">
      <c r="A592">
        <v>915</v>
      </c>
    </row>
    <row r="593" spans="1:1">
      <c r="A593">
        <v>865</v>
      </c>
    </row>
    <row r="594" spans="1:1">
      <c r="A594">
        <v>925</v>
      </c>
    </row>
    <row r="595" spans="1:1">
      <c r="A595">
        <v>69</v>
      </c>
    </row>
    <row r="596" spans="1:1">
      <c r="A596">
        <v>1241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9576</v>
      </c>
    </row>
    <row r="603" spans="1:1">
      <c r="A603">
        <v>3830400</v>
      </c>
    </row>
    <row r="604" spans="1:1">
      <c r="A604">
        <v>0</v>
      </c>
    </row>
    <row r="605" spans="1:1">
      <c r="A605">
        <v>3830400</v>
      </c>
    </row>
    <row r="606" spans="1:1">
      <c r="A606">
        <v>330</v>
      </c>
    </row>
    <row r="607" spans="1:1">
      <c r="A607">
        <v>340</v>
      </c>
    </row>
    <row r="608" spans="1:1">
      <c r="A608">
        <v>385</v>
      </c>
    </row>
    <row r="609" spans="1:1">
      <c r="A609">
        <v>500</v>
      </c>
    </row>
    <row r="610" spans="1:1">
      <c r="A610">
        <v>495</v>
      </c>
    </row>
    <row r="611" spans="1:1">
      <c r="A611">
        <v>600</v>
      </c>
    </row>
    <row r="612" spans="1:1">
      <c r="A612">
        <v>710</v>
      </c>
    </row>
    <row r="613" spans="1:1">
      <c r="A613">
        <v>730</v>
      </c>
    </row>
    <row r="614" spans="1:1">
      <c r="A614">
        <v>860</v>
      </c>
    </row>
    <row r="615" spans="1:1">
      <c r="A615">
        <v>53</v>
      </c>
    </row>
    <row r="616" spans="1:1">
      <c r="A616">
        <v>1250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9465</v>
      </c>
    </row>
    <row r="623" spans="1:1">
      <c r="A623">
        <v>3786000</v>
      </c>
    </row>
    <row r="624" spans="1:1">
      <c r="A624">
        <v>0</v>
      </c>
    </row>
    <row r="625" spans="1:1">
      <c r="A625">
        <v>3786000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69</v>
      </c>
    </row>
    <row r="636" spans="1:1">
      <c r="A636">
        <v>1220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9723</v>
      </c>
    </row>
    <row r="643" spans="1:1">
      <c r="A643">
        <v>3889200</v>
      </c>
    </row>
    <row r="644" spans="1:1">
      <c r="A644">
        <v>0</v>
      </c>
    </row>
    <row r="645" spans="1:1">
      <c r="A645">
        <v>3889200</v>
      </c>
    </row>
    <row r="646" spans="1:1">
      <c r="A646">
        <v>332</v>
      </c>
    </row>
    <row r="647" spans="1:1">
      <c r="A647">
        <v>342</v>
      </c>
    </row>
    <row r="648" spans="1:1">
      <c r="A648">
        <v>383</v>
      </c>
    </row>
    <row r="649" spans="1:1">
      <c r="A649">
        <v>500</v>
      </c>
    </row>
    <row r="650" spans="1:1">
      <c r="A650">
        <v>500</v>
      </c>
    </row>
    <row r="651" spans="1:1">
      <c r="A651">
        <v>602</v>
      </c>
    </row>
    <row r="652" spans="1:1">
      <c r="A652">
        <v>714</v>
      </c>
    </row>
    <row r="653" spans="1:1">
      <c r="A653">
        <v>740</v>
      </c>
    </row>
    <row r="654" spans="1:1">
      <c r="A654">
        <v>867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354</v>
      </c>
    </row>
    <row r="682" spans="1:1">
      <c r="A682" t="s">
        <v>355</v>
      </c>
    </row>
    <row r="683" spans="1:1">
      <c r="A683" t="s">
        <v>356</v>
      </c>
    </row>
    <row r="684" spans="1:1">
      <c r="A684" t="s">
        <v>357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358</v>
      </c>
    </row>
    <row r="700" spans="1:1">
      <c r="A700" t="s">
        <v>359</v>
      </c>
    </row>
    <row r="701" spans="1:1">
      <c r="A701">
        <v>1</v>
      </c>
    </row>
    <row r="702" spans="1:1">
      <c r="A702">
        <v>1344100</v>
      </c>
    </row>
    <row r="703" spans="1:1">
      <c r="A703">
        <v>101910</v>
      </c>
    </row>
    <row r="704" spans="1:1">
      <c r="A704">
        <v>724381</v>
      </c>
    </row>
    <row r="705" spans="1:1">
      <c r="A705">
        <v>2074392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292716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-47933</v>
      </c>
    </row>
    <row r="717" spans="1:1">
      <c r="A717">
        <v>3952067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945189</v>
      </c>
    </row>
    <row r="724" spans="1:1">
      <c r="A724">
        <v>908827</v>
      </c>
    </row>
    <row r="725" spans="1:1">
      <c r="A725">
        <v>1748445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911251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-232170</v>
      </c>
    </row>
    <row r="737" spans="1:1">
      <c r="A737">
        <v>4185310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1686600</v>
      </c>
    </row>
    <row r="743" spans="1:1">
      <c r="A743">
        <v>963054</v>
      </c>
    </row>
    <row r="744" spans="1:1">
      <c r="A744">
        <v>824462</v>
      </c>
    </row>
    <row r="745" spans="1:1">
      <c r="A745">
        <v>1111835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827259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-241308</v>
      </c>
    </row>
    <row r="757" spans="1:1">
      <c r="A757">
        <v>3758692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1469100</v>
      </c>
    </row>
    <row r="763" spans="1:1">
      <c r="A763">
        <v>2850691</v>
      </c>
    </row>
    <row r="764" spans="1:1">
      <c r="A764">
        <v>1073768</v>
      </c>
    </row>
    <row r="765" spans="1:1">
      <c r="A765">
        <v>736958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1931050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-218013</v>
      </c>
    </row>
    <row r="777" spans="1:1">
      <c r="A777">
        <v>4199467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169581</v>
      </c>
    </row>
    <row r="784" spans="1:1">
      <c r="A784">
        <v>808062</v>
      </c>
    </row>
    <row r="785" spans="1:1">
      <c r="A785">
        <v>1909338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359231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-128150</v>
      </c>
    </row>
    <row r="797" spans="1:1">
      <c r="A797">
        <v>3871850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1696600</v>
      </c>
    </row>
    <row r="803" spans="1:1">
      <c r="A803">
        <v>866655</v>
      </c>
    </row>
    <row r="804" spans="1:1">
      <c r="A804">
        <v>866407</v>
      </c>
    </row>
    <row r="805" spans="1:1">
      <c r="A805">
        <v>1139852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804795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-235281</v>
      </c>
    </row>
    <row r="817" spans="1:1">
      <c r="A817">
        <v>3764719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90614</v>
      </c>
    </row>
    <row r="824" spans="1:1">
      <c r="A824">
        <v>861999</v>
      </c>
    </row>
    <row r="825" spans="1:1">
      <c r="A825">
        <v>1984316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353517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-72488</v>
      </c>
    </row>
    <row r="837" spans="1:1">
      <c r="A837">
        <v>3927512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360</v>
      </c>
    </row>
    <row r="862" spans="1:1">
      <c r="A862" t="s">
        <v>361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'W'!W076173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2020-03-17T18:35:28Z</dcterms:modified>
</cp:coreProperties>
</file>