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869AC395-F2E3-4F49-B260-5EAD8E10F56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8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L24" i="3"/>
  <c r="L27" i="3" s="1"/>
  <c r="F27" i="3" s="1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8" i="2" s="1"/>
  <c r="G25" i="2"/>
  <c r="N44" i="2" s="1"/>
  <c r="N45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N11" i="2" s="1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29" i="2"/>
  <c r="H16" i="4"/>
  <c r="R21" i="3" l="1"/>
  <c r="R30" i="3" s="1"/>
  <c r="R35" i="3"/>
  <c r="G17" i="4"/>
  <c r="I16" i="4"/>
  <c r="G16" i="4"/>
  <c r="I17" i="4"/>
</calcChain>
</file>

<file path=xl/connections.xml><?xml version="1.0" encoding="utf-8"?>
<connections xmlns="http://schemas.openxmlformats.org/spreadsheetml/2006/main">
  <connection id="1" name="W018173" type="6" refreshedVersion="4" background="1" saveData="1">
    <textPr prompt="0" codePage="850" sourceFile="C:\2018_GMC\FINAL_17C1\RUN_17C1\Wfiles\173\W018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<sst xmlns="http://schemas.openxmlformats.org/spreadsheetml/2006/main" count="590" uniqueCount="359">
  <si>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</si>
  <si>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</si>
  <si>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</si>
  <si>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</si>
  <si>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</si>
  <si>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</si>
  <si>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</si>
  <si>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</si>
  <si>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</si>
  <si>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</si>
  <si>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</si>
  <si>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</si>
  <si>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</si>
  <si>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</si>
  <si>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</si>
  <si>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</si>
  <si>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</si>
  <si>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</si>
  <si>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</si>
  <si>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</si>
  <si>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</si>
  <si>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</si>
  <si>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</si>
  <si>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</si>
  <si>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</si>
  <si>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</si>
  <si>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</si>
  <si>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</si>
  <si>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</si>
  <si>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</si>
  <si>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</si>
  <si>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</si>
  <si>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</si>
  <si>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</si>
  <si>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</si>
  <si>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</si>
  <si>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</si>
  <si>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</si>
  <si>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</si>
  <si>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</si>
  <si>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</si>
  <si>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</si>
  <si>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</si>
  <si>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</si>
  <si>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</si>
  <si>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</si>
  <si>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</si>
  <si>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</si>
  <si>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</si>
  <si>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</si>
  <si>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</si>
  <si>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</si>
  <si>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</si>
  <si>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</si>
  <si>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</si>
  <si>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</si>
  <si>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</si>
  <si>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</si>
  <si>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</si>
  <si>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</si>
  <si>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</si>
  <si>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</si>
  <si>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</si>
  <si>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</si>
  <si>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</si>
  <si>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</si>
  <si>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</si>
  <si>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</si>
  <si>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</si>
  <si>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</si>
  <si>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</si>
  <si>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</si>
  <si>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</si>
  <si>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</si>
  <si>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</si>
  <si>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</si>
  <si>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</si>
  <si>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</si>
  <si>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</si>
  <si>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</si>
  <si>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</si>
  <si>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</si>
  <si>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</si>
  <si>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</si>
  <si>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</si>
  <si>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</si>
  <si>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</si>
  <si>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</si>
  <si>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</si>
  <si>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</si>
  <si>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</si>
  <si>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</si>
  <si>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</si>
  <si>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</si>
  <si>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</si>
  <si>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</si>
  <si>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</si>
  <si>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</si>
  <si>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</si>
  <si>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</si>
  <si>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</si>
  <si>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</si>
  <si>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</si>
  <si>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</si>
  <si>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</si>
  <si>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</si>
  <si>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</si>
  <si>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</si>
  <si>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</si>
  <si>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</si>
  <si>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</si>
  <si>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</si>
  <si>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</si>
  <si>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</si>
  <si>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</si>
  <si>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</si>
  <si>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</si>
  <si>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</si>
  <si>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</si>
  <si>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</si>
  <si>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</si>
  <si>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</si>
  <si>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</si>
  <si>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</si>
  <si>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</si>
  <si>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</si>
  <si>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</si>
  <si>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</si>
  <si>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</si>
  <si>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</si>
  <si>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</si>
  <si>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</si>
  <si>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</si>
  <si>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</si>
  <si>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</si>
  <si>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</si>
  <si>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</si>
  <si>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</si>
  <si>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</si>
  <si>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</si>
  <si>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</si>
  <si>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</si>
  <si>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</si>
  <si>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</si>
  <si>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</si>
  <si>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</si>
  <si>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</si>
  <si>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</si>
  <si>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</si>
  <si>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</si>
  <si>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</si>
  <si>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</si>
  <si>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</si>
  <si>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</si>
  <si>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</si>
  <si>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</si>
  <si>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</si>
  <si>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</si>
  <si>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</si>
  <si>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</si>
  <si>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</si>
  <si>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</si>
  <si>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</si>
  <si>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</si>
  <si>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</si>
  <si>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</si>
  <si>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</si>
  <si>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</si>
  <si>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</si>
  <si>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</si>
  <si>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</si>
  <si>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</si>
  <si>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</si>
  <si>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</si>
  <si>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</si>
  <si>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</si>
  <si>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</si>
  <si>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</si>
  <si>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</si>
  <si>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</si>
  <si>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</si>
  <si>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</si>
  <si>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</si>
  <si>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</si>
  <si>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</si>
  <si>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</si>
  <si>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</si>
  <si>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</si>
  <si>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</si>
  <si>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</si>
  <si>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</si>
  <si>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</si>
  <si>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</si>
  <si>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</si>
  <si>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</si>
  <si>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</si>
  <si>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</si>
  <si>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</si>
  <si>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</si>
  <si>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</si>
  <si>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</si>
  <si>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</si>
  <si>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</si>
  <si>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</si>
  <si>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</si>
  <si>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</si>
  <si>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</si>
  <si>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</si>
  <si>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</si>
  <si>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</si>
  <si>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</si>
  <si>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</si>
  <si>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</si>
  <si>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</si>
  <si>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</si>
  <si>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</si>
  <si>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</si>
  <si>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</si>
  <si>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</si>
  <si>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</si>
  <si>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</si>
  <si>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</si>
  <si>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</si>
  <si>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</si>
  <si>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</si>
  <si>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</si>
  <si>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</si>
  <si>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</si>
  <si>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</si>
  <si>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</si>
  <si>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</si>
  <si>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</si>
  <si>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</si>
  <si>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</si>
  <si>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</si>
  <si>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</si>
  <si>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</si>
  <si>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</si>
  <si>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</si>
  <si>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</si>
  <si>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</si>
  <si>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</si>
  <si>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</si>
  <si>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</si>
  <si>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</si>
  <si>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</si>
  <si>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</si>
  <si>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</si>
  <si>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</si>
  <si>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</si>
  <si>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</si>
  <si>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</si>
  <si>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</si>
  <si>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</si>
  <si>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</si>
  <si>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</si>
  <si>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</si>
  <si>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</si>
  <si>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</si>
  <si>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</si>
  <si>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</si>
  <si>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</si>
  <si>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</si>
  <si>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</si>
  <si>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</si>
  <si>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</si>
  <si>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</si>
  <si>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</si>
  <si>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</si>
  <si>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</si>
  <si>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</si>
  <si>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</si>
  <si>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</si>
  <si>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</si>
  <si>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</si>
  <si>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</si>
  <si>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</si>
  <si>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</si>
  <si>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</si>
  <si>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</si>
  <si>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</si>
  <si>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</si>
  <si>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</si>
  <si>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</si>
  <si>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</si>
  <si>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</si>
  <si>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</si>
  <si>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</si>
  <si>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</si>
  <si>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</si>
  <si>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</si>
  <si>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</si>
  <si>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</si>
  <si>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</si>
  <si>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</si>
  <si>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</si>
  <si>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</si>
  <si>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</si>
  <si>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</si>
  <si>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</si>
  <si>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</si>
  <si>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</si>
  <si>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</si>
  <si>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</si>
  <si>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</si>
  <si>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</si>
  <si>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</si>
  <si>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</si>
  <si>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</si>
  <si>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</si>
  <si>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</si>
  <si>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</si>
  <si>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</si>
  <si>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</si>
  <si>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</si>
  <si>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</si>
  <si>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</si>
  <si>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</si>
  <si>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</si>
  <si>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</si>
  <si>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</si>
  <si>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</si>
  <si>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</si>
  <si>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</si>
  <si>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</si>
  <si>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</si>
  <si>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</si>
  <si>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</si>
  <si>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</si>
  <si>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</si>
  <si>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</si>
  <si>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</si>
  <si>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</si>
  <si>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</si>
  <si>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</si>
  <si>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</si>
  <si>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</si>
  <si>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</si>
  <si>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</si>
  <si>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</si>
  <si>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</si>
  <si>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</si>
  <si>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</si>
  <si>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</si>
  <si>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2.70</t>
  </si>
  <si>
    <t xml:space="preserve">   2.63</t>
  </si>
  <si>
    <t xml:space="preserve">   1.73</t>
  </si>
  <si>
    <t>Minor</t>
  </si>
  <si>
    <t xml:space="preserve"> 93.5</t>
  </si>
  <si>
    <t>Not requested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</si>
  <si>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</si>
  <si>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</si>
  <si>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</si>
  <si>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</si>
  <si>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</si>
  <si>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</si>
  <si>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190409110212</t>
  </si>
  <si>
    <t>Damian Podgˇrski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</si>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</sst>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8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25</v>
      </c>
      <c r="G14" s="45"/>
      <c r="H14" s="44">
        <f>W!A14</f>
        <v>19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6</v>
      </c>
      <c r="G15" s="51"/>
      <c r="H15" s="44">
        <f>W!A15</f>
        <v>4</v>
      </c>
      <c r="I15" s="52"/>
      <c r="J15" s="44">
        <f>W!A18</f>
        <v>2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38</v>
      </c>
      <c r="F16" s="57">
        <f>W!A13</f>
        <v>17</v>
      </c>
      <c r="G16" s="58"/>
      <c r="H16" s="57">
        <f>W!A16</f>
        <v>13</v>
      </c>
      <c r="I16" s="38"/>
      <c r="J16" s="57">
        <f>W!A19</f>
        <v>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540</v>
      </c>
      <c r="I19" s="48">
        <f>W!B24</f>
        <v>0</v>
      </c>
      <c r="J19" s="63">
        <f>W!A27</f>
        <v>910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590</v>
      </c>
      <c r="I20" s="54">
        <f>W!B25</f>
        <v>0</v>
      </c>
      <c r="J20" s="44">
        <f>W!A28</f>
        <v>999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42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19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1435</v>
      </c>
      <c r="G24" s="48" t="str">
        <f>W!B31</f>
        <v>*</v>
      </c>
      <c r="H24" s="63">
        <f>W!A34</f>
        <v>795</v>
      </c>
      <c r="I24" s="48" t="str">
        <f>W!B34</f>
        <v>*</v>
      </c>
      <c r="J24" s="63">
        <f>W!A37</f>
        <v>292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250</v>
      </c>
      <c r="G25" s="54" t="str">
        <f>W!B32</f>
        <v>*</v>
      </c>
      <c r="H25" s="44">
        <f>W!A35</f>
        <v>85</v>
      </c>
      <c r="I25" s="54" t="str">
        <f>W!B35</f>
        <v>*</v>
      </c>
      <c r="J25" s="44">
        <f>W!A38</f>
        <v>20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965</v>
      </c>
      <c r="G26" s="59" t="str">
        <f>W!B33</f>
        <v>*</v>
      </c>
      <c r="H26" s="57">
        <f>W!A36</f>
        <v>505</v>
      </c>
      <c r="I26" s="59" t="str">
        <f>W!B36</f>
        <v>*</v>
      </c>
      <c r="J26" s="41">
        <f>W!A39</f>
        <v>215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18</v>
      </c>
      <c r="I30" s="52"/>
      <c r="J30" s="44">
        <f>W!A46</f>
        <v>11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114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4400</v>
      </c>
      <c r="G35" s="87">
        <f>W!B54</f>
        <v>0</v>
      </c>
      <c r="H35" s="36">
        <f>W!A55</f>
        <v>950</v>
      </c>
      <c r="I35" s="87">
        <f>W!B55</f>
        <v>0</v>
      </c>
      <c r="J35" s="36">
        <f>W!A56</f>
        <v>1070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2639</v>
      </c>
      <c r="V6" s="188"/>
      <c r="W6" s="44">
        <f>W!A109</f>
        <v>1379</v>
      </c>
      <c r="X6" s="28"/>
      <c r="Y6" s="53">
        <f>W!A110</f>
        <v>525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2703</v>
      </c>
      <c r="V7" s="188"/>
      <c r="W7" s="44">
        <f>W!A112</f>
        <v>1414</v>
      </c>
      <c r="X7" s="28"/>
      <c r="Y7" s="53">
        <f>W!A113</f>
        <v>538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15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64</v>
      </c>
      <c r="V8" s="188"/>
      <c r="W8" s="44">
        <f>W!A115</f>
        <v>35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186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614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153.5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36</v>
      </c>
      <c r="O12" s="191">
        <f>W!A198</f>
        <v>42</v>
      </c>
      <c r="P12" s="24"/>
      <c r="R12" s="129"/>
      <c r="S12" s="28" t="s">
        <v>224</v>
      </c>
      <c r="T12" s="19"/>
      <c r="U12" s="53">
        <f>W!A121</f>
        <v>1429</v>
      </c>
      <c r="V12" s="188"/>
      <c r="W12" s="53">
        <f>W!A124</f>
        <v>791</v>
      </c>
      <c r="X12" s="28"/>
      <c r="Y12" s="53">
        <f>W!A127</f>
        <v>290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248</v>
      </c>
      <c r="V13" s="188"/>
      <c r="W13" s="53">
        <f>W!A125</f>
        <v>84</v>
      </c>
      <c r="X13" s="28"/>
      <c r="Y13" s="53">
        <f>W!A128</f>
        <v>20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442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962</v>
      </c>
      <c r="V14" s="188"/>
      <c r="W14" s="53">
        <f>W!A126</f>
        <v>504</v>
      </c>
      <c r="X14" s="28"/>
      <c r="Y14" s="53">
        <f>W!A129</f>
        <v>215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-441.5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72</v>
      </c>
      <c r="P17" s="190">
        <f>W!B307</f>
        <v>0</v>
      </c>
      <c r="R17" s="129"/>
      <c r="S17" s="19" t="s">
        <v>235</v>
      </c>
      <c r="T17" s="19"/>
      <c r="U17" s="53">
        <f>W!A131</f>
        <v>1465</v>
      </c>
      <c r="V17" s="188"/>
      <c r="W17" s="53">
        <f>W!A134</f>
        <v>766</v>
      </c>
      <c r="X17" s="28"/>
      <c r="Y17" s="53">
        <f>W!A137</f>
        <v>276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12027</v>
      </c>
      <c r="P18" s="24"/>
      <c r="R18" s="129"/>
      <c r="S18" s="101" t="s">
        <v>238</v>
      </c>
      <c r="T18" s="19"/>
      <c r="U18" s="53">
        <f>W!A132</f>
        <v>252</v>
      </c>
      <c r="V18" s="188"/>
      <c r="W18" s="53">
        <f>W!A135</f>
        <v>113</v>
      </c>
      <c r="X18" s="28"/>
      <c r="Y18" s="53">
        <f>W!A138</f>
        <v>31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983</v>
      </c>
      <c r="V19" s="188"/>
      <c r="W19" s="53">
        <f>W!A136</f>
        <v>502</v>
      </c>
      <c r="X19" s="28"/>
      <c r="Y19" s="53">
        <f>W!A139</f>
        <v>215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1429</v>
      </c>
      <c r="V22" s="188"/>
      <c r="W22" s="53">
        <f>W!A144</f>
        <v>780</v>
      </c>
      <c r="X22" s="28"/>
      <c r="Y22" s="53">
        <f>W!A147</f>
        <v>278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248</v>
      </c>
      <c r="V23" s="188"/>
      <c r="W23" s="53">
        <f>W!A145</f>
        <v>113</v>
      </c>
      <c r="X23" s="28"/>
      <c r="Y23" s="53">
        <f>W!A148</f>
        <v>31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962</v>
      </c>
      <c r="V24" s="188"/>
      <c r="W24" s="53">
        <f>W!A146</f>
        <v>502</v>
      </c>
      <c r="X24" s="28"/>
      <c r="Y24" s="53">
        <f>W!A149</f>
        <v>215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5929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93.5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18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5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11</v>
      </c>
      <c r="X31" s="28"/>
      <c r="Y31" s="53">
        <f>W!A167</f>
        <v>12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</v>
      </c>
      <c r="X32" s="28"/>
      <c r="Y32" s="53">
        <f>W!A168</f>
        <v>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2</v>
      </c>
      <c r="X33" s="28"/>
      <c r="Y33" s="53">
        <f>W!A169</f>
        <v>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7145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575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1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23129</v>
      </c>
      <c r="H43" s="24"/>
      <c r="I43" s="19"/>
      <c r="J43" s="129"/>
      <c r="K43" s="18" t="s">
        <v>275</v>
      </c>
      <c r="N43" s="201">
        <f>0.00019*50*G10</f>
        <v>5.8330000000000002</v>
      </c>
      <c r="P43" s="24"/>
      <c r="R43" s="129"/>
      <c r="S43" s="85" t="s">
        <v>276</v>
      </c>
      <c r="T43" s="19"/>
      <c r="U43" s="53">
        <f>W!A54</f>
        <v>4400</v>
      </c>
      <c r="V43" s="188"/>
      <c r="W43" s="53">
        <f>W!A55</f>
        <v>950</v>
      </c>
      <c r="X43" s="28"/>
      <c r="Y43" s="53">
        <f>W!A56</f>
        <v>1070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24.752519999999997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163</v>
      </c>
      <c r="H45" s="24"/>
      <c r="I45" s="19"/>
      <c r="J45" s="129"/>
      <c r="K45" s="18" t="s">
        <v>281</v>
      </c>
      <c r="N45" s="201">
        <f>N43+N44</f>
        <v>30.585519999999995</v>
      </c>
      <c r="P45" s="24"/>
      <c r="R45" s="129"/>
      <c r="S45" s="85" t="s">
        <v>282</v>
      </c>
      <c r="T45" s="19"/>
      <c r="U45" s="53">
        <f>W!A187</f>
        <v>4400</v>
      </c>
      <c r="V45" s="188"/>
      <c r="W45" s="44">
        <f>W!A188</f>
        <v>950</v>
      </c>
      <c r="X45" s="28"/>
      <c r="Y45" s="53">
        <f>W!A189</f>
        <v>1070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183000</v>
      </c>
      <c r="G8" s="171"/>
      <c r="H8" s="112"/>
      <c r="I8" s="112" t="s">
        <v>103</v>
      </c>
      <c r="J8" s="112"/>
      <c r="K8" s="112"/>
      <c r="L8" s="173">
        <f>W!A241</f>
        <v>2147441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58564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1961570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28137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307000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307281</v>
      </c>
      <c r="G11" s="171"/>
      <c r="H11" s="112"/>
      <c r="I11" s="175" t="s">
        <v>114</v>
      </c>
      <c r="L11" s="173">
        <f>W!A243</f>
        <v>1075380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2564259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21474</v>
      </c>
      <c r="G12" s="171"/>
      <c r="H12" s="112"/>
      <c r="I12" s="112" t="s">
        <v>118</v>
      </c>
      <c r="J12" s="112"/>
      <c r="K12" s="112"/>
      <c r="L12" s="173">
        <f>W!A244</f>
        <v>692082</v>
      </c>
      <c r="M12" s="171"/>
      <c r="N12" s="112"/>
      <c r="O12" s="112" t="s">
        <v>119</v>
      </c>
      <c r="P12" s="112"/>
      <c r="Q12" s="112"/>
      <c r="R12" s="173">
        <f>SUM(R9:R11)</f>
        <v>1401100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103494</v>
      </c>
      <c r="M13" s="171"/>
      <c r="N13" s="112"/>
      <c r="S13" s="171"/>
      <c r="T13" s="112"/>
      <c r="U13" s="175" t="s">
        <v>123</v>
      </c>
      <c r="X13" s="174">
        <f>X9+X10-X11-X12</f>
        <v>-602689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57000</v>
      </c>
      <c r="G14" s="171"/>
      <c r="H14" s="112"/>
      <c r="I14" s="112" t="s">
        <v>125</v>
      </c>
      <c r="J14" s="112"/>
      <c r="K14" s="112"/>
      <c r="L14" s="173">
        <f>W!A246</f>
        <v>361507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19000</v>
      </c>
      <c r="G15" s="171"/>
      <c r="H15" s="112"/>
      <c r="I15" s="112" t="s">
        <v>128</v>
      </c>
      <c r="J15" s="112"/>
      <c r="K15" s="112"/>
      <c r="L15" s="173">
        <f>W!A247</f>
        <v>177534</v>
      </c>
      <c r="M15" s="171"/>
      <c r="N15" s="112"/>
      <c r="O15" s="112" t="s">
        <v>129</v>
      </c>
      <c r="P15" s="112"/>
      <c r="Q15" s="112"/>
      <c r="R15" s="173">
        <f>W!A265</f>
        <v>10358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96000</v>
      </c>
      <c r="G16" s="171"/>
      <c r="H16" s="112"/>
      <c r="I16" s="112" t="s">
        <v>132</v>
      </c>
      <c r="J16" s="112"/>
      <c r="K16" s="112"/>
      <c r="L16" s="173">
        <f>W!A248</f>
        <v>4655</v>
      </c>
      <c r="M16" s="171"/>
      <c r="N16" s="112"/>
      <c r="O16" s="175" t="s">
        <v>133</v>
      </c>
      <c r="R16" s="173">
        <f>W!A266</f>
        <v>1075380</v>
      </c>
      <c r="S16" s="171"/>
      <c r="T16" s="112"/>
      <c r="U16" s="112" t="s">
        <v>134</v>
      </c>
      <c r="V16" s="112"/>
      <c r="W16" s="112"/>
      <c r="X16" s="173">
        <f>W!A225</f>
        <v>2375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14280</v>
      </c>
      <c r="G17" s="171"/>
      <c r="H17" s="112"/>
      <c r="I17" s="112" t="s">
        <v>136</v>
      </c>
      <c r="L17" s="173">
        <f>W!A249</f>
        <v>36600</v>
      </c>
      <c r="M17" s="171"/>
      <c r="N17" s="112"/>
      <c r="O17" s="112" t="s">
        <v>137</v>
      </c>
      <c r="P17" s="112"/>
      <c r="Q17" s="112"/>
      <c r="R17" s="173">
        <f>W!A267</f>
        <v>298225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9099</v>
      </c>
      <c r="G18" s="171"/>
      <c r="H18" s="112"/>
      <c r="I18" s="118" t="s">
        <v>140</v>
      </c>
      <c r="J18" s="112"/>
      <c r="K18" s="112"/>
      <c r="L18" s="177">
        <f>W!A250</f>
        <v>1383963</v>
      </c>
      <c r="M18" s="171"/>
      <c r="N18" s="112"/>
      <c r="O18" s="112" t="s">
        <v>141</v>
      </c>
      <c r="P18" s="112"/>
      <c r="Q18" s="112"/>
      <c r="R18" s="173">
        <f>W!A268</f>
        <v>992176</v>
      </c>
      <c r="S18" s="171"/>
      <c r="T18" s="112"/>
      <c r="U18" s="112" t="s">
        <v>142</v>
      </c>
      <c r="V18" s="112"/>
      <c r="W18" s="112"/>
      <c r="X18" s="177">
        <f>W!A227</f>
        <v>57000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1196625</v>
      </c>
      <c r="M19" s="171"/>
      <c r="N19" s="112"/>
      <c r="O19" s="112" t="s">
        <v>145</v>
      </c>
      <c r="P19" s="112"/>
      <c r="Q19" s="112"/>
      <c r="R19" s="177">
        <f>W!A269</f>
        <v>1589171</v>
      </c>
      <c r="S19" s="171"/>
      <c r="T19" s="112"/>
      <c r="U19" s="175" t="s">
        <v>146</v>
      </c>
      <c r="X19" s="174">
        <f>X16+X17-X18</f>
        <v>-54625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4558</v>
      </c>
      <c r="G20" s="171"/>
      <c r="H20" s="112"/>
      <c r="I20" s="112" t="s">
        <v>148</v>
      </c>
      <c r="J20" s="112"/>
      <c r="K20" s="112"/>
      <c r="L20" s="173">
        <f>W!A252</f>
        <v>950816</v>
      </c>
      <c r="M20" s="171"/>
      <c r="N20" s="112"/>
      <c r="O20" s="175" t="s">
        <v>149</v>
      </c>
      <c r="R20" s="180">
        <f>SUM(R15:R19)</f>
        <v>3965310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939726</v>
      </c>
      <c r="M21" s="171"/>
      <c r="N21" s="112"/>
      <c r="O21" s="112" t="s">
        <v>152</v>
      </c>
      <c r="P21" s="112"/>
      <c r="Q21" s="112"/>
      <c r="R21" s="173">
        <f>R12+R20</f>
        <v>5366410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417480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11223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939726</v>
      </c>
      <c r="G24" s="171"/>
      <c r="H24" s="112"/>
      <c r="I24" s="175" t="s">
        <v>160</v>
      </c>
      <c r="L24" s="173">
        <f>L20-L21+L22-L23</f>
        <v>-15680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2375</v>
      </c>
      <c r="M25" s="171"/>
      <c r="N25" s="112"/>
      <c r="O25" s="178" t="s">
        <v>164</v>
      </c>
      <c r="P25" s="112"/>
      <c r="Q25" s="112"/>
      <c r="R25" s="173">
        <f>W!A272</f>
        <v>1148320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-13305</v>
      </c>
      <c r="G27" s="171"/>
      <c r="H27" s="112"/>
      <c r="I27" s="175" t="s">
        <v>170</v>
      </c>
      <c r="J27" s="112"/>
      <c r="K27" s="112"/>
      <c r="L27" s="174">
        <f>L24+L25-L26</f>
        <v>-13305</v>
      </c>
      <c r="M27" s="171"/>
      <c r="N27" s="112"/>
      <c r="O27" s="118" t="s">
        <v>171</v>
      </c>
      <c r="P27" s="112"/>
      <c r="Q27" s="112"/>
      <c r="R27" s="173">
        <f>SUM(R24:R26)</f>
        <v>1148320</v>
      </c>
      <c r="S27" s="171"/>
      <c r="T27" s="112"/>
      <c r="U27" s="175" t="s">
        <v>172</v>
      </c>
      <c r="X27" s="174">
        <f>X22-X23-X24+X25-X26</f>
        <v>417480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-199390</v>
      </c>
      <c r="G29" s="171"/>
      <c r="H29" s="112"/>
      <c r="I29" s="112" t="s">
        <v>177</v>
      </c>
      <c r="J29" s="112"/>
      <c r="K29" s="112"/>
      <c r="L29" s="173">
        <f>W!A256</f>
        <v>-13305</v>
      </c>
      <c r="M29" s="171"/>
      <c r="N29" s="112"/>
      <c r="S29" s="171"/>
      <c r="U29" s="181" t="s">
        <v>178</v>
      </c>
      <c r="V29" s="112"/>
      <c r="W29" s="112"/>
      <c r="X29" s="174">
        <f>W!A233</f>
        <v>-239834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-0.30238636363636362</v>
      </c>
      <c r="M30" s="171"/>
      <c r="N30" s="112"/>
      <c r="O30" s="112" t="s">
        <v>180</v>
      </c>
      <c r="P30" s="112"/>
      <c r="Q30" s="112"/>
      <c r="R30" s="173">
        <f>R21-R27-R28</f>
        <v>4218090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1589171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950000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-13305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1500206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615000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-199390</v>
      </c>
      <c r="M35" s="171"/>
      <c r="O35" s="112" t="s">
        <v>194</v>
      </c>
      <c r="P35" s="112"/>
      <c r="Q35" s="112"/>
      <c r="R35" s="177">
        <f>R36-R33-R34</f>
        <v>-199390</v>
      </c>
      <c r="S35" s="171"/>
      <c r="U35" s="112" t="s">
        <v>195</v>
      </c>
      <c r="V35" s="112"/>
      <c r="W35" s="112"/>
      <c r="X35" s="174">
        <f>W!A239</f>
        <v>1574000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4218090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98.46</v>
      </c>
      <c r="G35" s="138">
        <f>W!A542/100</f>
        <v>97.13</v>
      </c>
      <c r="H35" s="138">
        <f>W!A562/100</f>
        <v>85.3</v>
      </c>
      <c r="I35" s="138">
        <f>W!A582/100</f>
        <v>91.98</v>
      </c>
      <c r="J35" s="138">
        <f>W!A602/100</f>
        <v>87.44</v>
      </c>
      <c r="K35" s="138">
        <f>W!A622/100</f>
        <v>100.44</v>
      </c>
      <c r="L35" s="138">
        <f>W!A642/100</f>
        <v>88.33</v>
      </c>
      <c r="M35" s="138">
        <f>W!A662/100</f>
        <v>99.48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4332240</v>
      </c>
      <c r="G36" s="138">
        <f>W!A543</f>
        <v>4273720</v>
      </c>
      <c r="H36" s="138">
        <f>W!A563</f>
        <v>3667900</v>
      </c>
      <c r="I36" s="138">
        <f>W!A583</f>
        <v>4047120</v>
      </c>
      <c r="J36" s="138">
        <f>W!A603</f>
        <v>3497600</v>
      </c>
      <c r="K36" s="138">
        <f>W!A623</f>
        <v>4419360</v>
      </c>
      <c r="L36" s="138">
        <f>W!A643</f>
        <v>3886520</v>
      </c>
      <c r="M36" s="138">
        <f>W!A663</f>
        <v>4377120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3913717</v>
      </c>
      <c r="G39" s="138">
        <f>W!A545</f>
        <v>3855197</v>
      </c>
      <c r="H39" s="138">
        <f>W!A565</f>
        <v>3354008</v>
      </c>
      <c r="I39" s="138">
        <f>W!A585</f>
        <v>3628597</v>
      </c>
      <c r="J39" s="138">
        <f>W!A605</f>
        <v>3497600</v>
      </c>
      <c r="K39" s="138">
        <f>W!A625</f>
        <v>4000837</v>
      </c>
      <c r="L39" s="138">
        <f>W!A645</f>
        <v>3467997</v>
      </c>
      <c r="M39" s="138">
        <f>W!A665</f>
        <v>3958597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342</v>
      </c>
      <c r="G43" s="138">
        <f>W!A546</f>
        <v>350</v>
      </c>
      <c r="H43" s="138">
        <f>W!A566</f>
        <v>320</v>
      </c>
      <c r="I43" s="138">
        <f>W!A586</f>
        <v>359</v>
      </c>
      <c r="J43" s="138">
        <f>W!A606</f>
        <v>319</v>
      </c>
      <c r="K43" s="138">
        <f>W!A626</f>
        <v>331</v>
      </c>
      <c r="L43" s="138">
        <f>W!A646</f>
        <v>354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350</v>
      </c>
      <c r="H44" s="138">
        <f>W!A567</f>
        <v>333</v>
      </c>
      <c r="I44" s="138">
        <f>W!A587</f>
        <v>349</v>
      </c>
      <c r="J44" s="138">
        <f>W!A607</f>
        <v>329</v>
      </c>
      <c r="K44" s="138">
        <f>W!A627</f>
        <v>313</v>
      </c>
      <c r="L44" s="138">
        <f>W!A647</f>
        <v>340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360</v>
      </c>
      <c r="H45" s="138">
        <f>W!A568</f>
        <v>385</v>
      </c>
      <c r="I45" s="138">
        <f>W!A588</f>
        <v>364</v>
      </c>
      <c r="J45" s="138">
        <f>W!A608</f>
        <v>369</v>
      </c>
      <c r="K45" s="138">
        <f>W!A628</f>
        <v>335</v>
      </c>
      <c r="L45" s="138">
        <f>W!A648</f>
        <v>380</v>
      </c>
      <c r="M45" s="138">
        <f>W!A668</f>
        <v>330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570</v>
      </c>
      <c r="G46" s="138">
        <f>W!A549</f>
        <v>530</v>
      </c>
      <c r="H46" s="138">
        <f>W!A569</f>
        <v>485</v>
      </c>
      <c r="I46" s="138">
        <f>W!A589</f>
        <v>569</v>
      </c>
      <c r="J46" s="138">
        <f>W!A609</f>
        <v>481</v>
      </c>
      <c r="K46" s="138">
        <f>W!A629</f>
        <v>553</v>
      </c>
      <c r="L46" s="138">
        <f>W!A649</f>
        <v>580</v>
      </c>
      <c r="M46" s="138">
        <f>W!A669</f>
        <v>540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548</v>
      </c>
      <c r="G47" s="138">
        <f>W!A550</f>
        <v>540</v>
      </c>
      <c r="H47" s="138">
        <f>W!A570</f>
        <v>490</v>
      </c>
      <c r="I47" s="138">
        <f>W!A590</f>
        <v>579</v>
      </c>
      <c r="J47" s="138">
        <f>W!A610</f>
        <v>490</v>
      </c>
      <c r="K47" s="138">
        <f>W!A630</f>
        <v>550</v>
      </c>
      <c r="L47" s="138">
        <f>W!A650</f>
        <v>495</v>
      </c>
      <c r="M47" s="138">
        <f>W!A670</f>
        <v>590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576</v>
      </c>
      <c r="G48" s="138">
        <f>W!A551</f>
        <v>625</v>
      </c>
      <c r="H48" s="138">
        <f>W!A571</f>
        <v>603</v>
      </c>
      <c r="I48" s="138">
        <f>W!A591</f>
        <v>574</v>
      </c>
      <c r="J48" s="138">
        <f>W!A611</f>
        <v>573</v>
      </c>
      <c r="K48" s="138">
        <f>W!A631</f>
        <v>559</v>
      </c>
      <c r="L48" s="138">
        <f>W!A651</f>
        <v>592</v>
      </c>
      <c r="M48" s="138">
        <f>W!A671</f>
        <v>540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915</v>
      </c>
      <c r="G49" s="138">
        <f>W!A552</f>
        <v>850</v>
      </c>
      <c r="H49" s="138">
        <f>W!A572</f>
        <v>695</v>
      </c>
      <c r="I49" s="138">
        <f>W!A592</f>
        <v>874</v>
      </c>
      <c r="J49" s="138">
        <f>W!A612</f>
        <v>689</v>
      </c>
      <c r="K49" s="138">
        <f>W!A632</f>
        <v>890</v>
      </c>
      <c r="L49" s="138">
        <f>W!A652</f>
        <v>900</v>
      </c>
      <c r="M49" s="138">
        <f>W!A672</f>
        <v>910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886</v>
      </c>
      <c r="G50" s="138">
        <f>W!A553</f>
        <v>900</v>
      </c>
      <c r="H50" s="138">
        <f>W!A573</f>
        <v>728</v>
      </c>
      <c r="I50" s="138">
        <f>W!A593</f>
        <v>899</v>
      </c>
      <c r="J50" s="138">
        <f>W!A613</f>
        <v>736</v>
      </c>
      <c r="K50" s="138">
        <f>W!A633</f>
        <v>900</v>
      </c>
      <c r="L50" s="138">
        <f>W!A653</f>
        <v>730</v>
      </c>
      <c r="M50" s="138">
        <f>W!A673</f>
        <v>999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924</v>
      </c>
      <c r="G51" s="138">
        <f>W!A554</f>
        <v>910</v>
      </c>
      <c r="H51" s="138">
        <f>W!A574</f>
        <v>866</v>
      </c>
      <c r="I51" s="138">
        <f>W!A594</f>
        <v>854</v>
      </c>
      <c r="J51" s="138">
        <f>W!A614</f>
        <v>831</v>
      </c>
      <c r="K51" s="138">
        <f>W!A634</f>
        <v>940</v>
      </c>
      <c r="L51" s="138">
        <f>W!A654</f>
        <v>887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69</v>
      </c>
      <c r="I53" s="138">
        <f>W!A595</f>
        <v>69</v>
      </c>
      <c r="J53" s="138">
        <f>W!A615</f>
        <v>53</v>
      </c>
      <c r="K53" s="138">
        <f>W!A635</f>
        <v>69</v>
      </c>
      <c r="L53" s="138">
        <f>W!A655</f>
        <v>53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1246</v>
      </c>
      <c r="G54" s="138">
        <f>W!A556</f>
        <v>1243</v>
      </c>
      <c r="H54" s="138">
        <f>W!A576</f>
        <v>1210</v>
      </c>
      <c r="I54" s="138">
        <f>W!A596</f>
        <v>1231</v>
      </c>
      <c r="J54" s="138">
        <f>W!A616</f>
        <v>1314</v>
      </c>
      <c r="K54" s="138">
        <f>W!A636</f>
        <v>1210</v>
      </c>
      <c r="L54" s="138">
        <f>W!A656</f>
        <v>1247</v>
      </c>
      <c r="M54" s="138">
        <f>W!A676</f>
        <v>1237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1469100</v>
      </c>
      <c r="G67" s="138">
        <f>W!A722</f>
        <v>1494100</v>
      </c>
      <c r="H67" s="138">
        <f>W!A742</f>
        <v>1494100</v>
      </c>
      <c r="I67" s="138">
        <f>W!A762</f>
        <v>1494100</v>
      </c>
      <c r="J67" s="138">
        <f>W!A782</f>
        <v>1361100</v>
      </c>
      <c r="K67" s="138">
        <f>W!A802</f>
        <v>1494100</v>
      </c>
      <c r="L67" s="138">
        <f>W!A822</f>
        <v>1454100</v>
      </c>
      <c r="M67" s="138">
        <f>W!A842</f>
        <v>1401100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2711827</v>
      </c>
      <c r="G68" s="138">
        <f>W!A723</f>
        <v>2344156</v>
      </c>
      <c r="H68" s="138">
        <f>W!A743</f>
        <v>1380122</v>
      </c>
      <c r="I68" s="138">
        <f>W!A763</f>
        <v>1299367</v>
      </c>
      <c r="J68" s="138">
        <f>W!A783</f>
        <v>900443</v>
      </c>
      <c r="K68" s="138">
        <f>W!A803</f>
        <v>1778405</v>
      </c>
      <c r="L68" s="138">
        <f>W!A823</f>
        <v>1166290</v>
      </c>
      <c r="M68" s="138">
        <f>W!A843</f>
        <v>1383963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1024120</v>
      </c>
      <c r="G69" s="138">
        <f>W!A724</f>
        <v>1002288</v>
      </c>
      <c r="H69" s="138">
        <f>W!A744</f>
        <v>897834</v>
      </c>
      <c r="I69" s="138">
        <f>W!A764</f>
        <v>819033</v>
      </c>
      <c r="J69" s="138">
        <f>W!A784</f>
        <v>784698</v>
      </c>
      <c r="K69" s="138">
        <f>W!A804</f>
        <v>1069003</v>
      </c>
      <c r="L69" s="138">
        <f>W!A824</f>
        <v>723613</v>
      </c>
      <c r="M69" s="138">
        <f>W!A844</f>
        <v>992176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815855</v>
      </c>
      <c r="G70" s="138">
        <f>W!A725</f>
        <v>933126</v>
      </c>
      <c r="H70" s="138">
        <f>W!A745</f>
        <v>1166091</v>
      </c>
      <c r="I70" s="138">
        <f>W!A765</f>
        <v>1560383</v>
      </c>
      <c r="J70" s="138">
        <f>W!A785</f>
        <v>1395407</v>
      </c>
      <c r="K70" s="138">
        <f>W!A805</f>
        <v>1241620</v>
      </c>
      <c r="L70" s="138">
        <f>W!A825</f>
        <v>1714117</v>
      </c>
      <c r="M70" s="138">
        <f>W!A845</f>
        <v>1589171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1825402</v>
      </c>
      <c r="G74" s="138">
        <f>W!A729</f>
        <v>1635376</v>
      </c>
      <c r="H74" s="138">
        <f>W!A749</f>
        <v>1129522</v>
      </c>
      <c r="I74" s="138">
        <f>W!A769</f>
        <v>1146505</v>
      </c>
      <c r="J74" s="138">
        <f>W!A789</f>
        <v>882398</v>
      </c>
      <c r="K74" s="138">
        <f>W!A809</f>
        <v>1375525</v>
      </c>
      <c r="L74" s="138">
        <f>W!A829</f>
        <v>922296</v>
      </c>
      <c r="M74" s="138">
        <f>W!A849</f>
        <v>1148320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4400000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17480</v>
      </c>
      <c r="L81" s="138">
        <f>W!A835</f>
        <v>17480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-221980</v>
      </c>
      <c r="G82" s="138">
        <f>W!A736</f>
        <v>-279186</v>
      </c>
      <c r="H82" s="138">
        <f>W!A756</f>
        <v>-504485</v>
      </c>
      <c r="I82" s="138">
        <f>W!A776</f>
        <v>-391102</v>
      </c>
      <c r="J82" s="138">
        <f>W!A796</f>
        <v>-440750</v>
      </c>
      <c r="K82" s="138">
        <f>W!A816</f>
        <v>-209877</v>
      </c>
      <c r="L82" s="138">
        <f>W!A836</f>
        <v>-281656</v>
      </c>
      <c r="M82" s="138">
        <f>W!A856</f>
        <v>-199390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4195500</v>
      </c>
      <c r="G83" s="138">
        <f t="shared" si="0"/>
        <v>4138294</v>
      </c>
      <c r="H83" s="138">
        <f t="shared" si="0"/>
        <v>3808625</v>
      </c>
      <c r="I83" s="138">
        <f t="shared" si="0"/>
        <v>4026378</v>
      </c>
      <c r="J83" s="138">
        <f t="shared" si="0"/>
        <v>3559250</v>
      </c>
      <c r="K83" s="138">
        <f t="shared" si="0"/>
        <v>4207603</v>
      </c>
      <c r="L83" s="138">
        <f t="shared" si="0"/>
        <v>4135824</v>
      </c>
      <c r="M83" s="138">
        <f t="shared" si="0"/>
        <v>4218090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8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25</v>
      </c>
    </row>
    <row r="8" spans="1:1">
      <c r="A8">
        <v>18</v>
      </c>
    </row>
    <row r="9" spans="1:1">
      <c r="A9">
        <v>38</v>
      </c>
    </row>
    <row r="10" spans="1:1">
      <c r="A10">
        <v>0</v>
      </c>
    </row>
    <row r="11" spans="1:1">
      <c r="A11">
        <v>25</v>
      </c>
    </row>
    <row r="12" spans="1:1">
      <c r="A12">
        <v>6</v>
      </c>
    </row>
    <row r="13" spans="1:1">
      <c r="A13">
        <v>17</v>
      </c>
    </row>
    <row r="14" spans="1:1">
      <c r="A14">
        <v>19</v>
      </c>
    </row>
    <row r="15" spans="1:1">
      <c r="A15">
        <v>4</v>
      </c>
    </row>
    <row r="16" spans="1:1">
      <c r="A16">
        <v>13</v>
      </c>
    </row>
    <row r="17" spans="1:2">
      <c r="A17">
        <v>10</v>
      </c>
    </row>
    <row r="18" spans="1:2">
      <c r="A18">
        <v>2</v>
      </c>
    </row>
    <row r="19" spans="1:2">
      <c r="A19">
        <v>6</v>
      </c>
    </row>
    <row r="20" spans="1:2">
      <c r="A20">
        <v>0</v>
      </c>
    </row>
    <row r="21" spans="1:2">
      <c r="A21">
        <v>340</v>
      </c>
    </row>
    <row r="22" spans="1:2">
      <c r="A22">
        <v>350</v>
      </c>
    </row>
    <row r="23" spans="1:2">
      <c r="A23">
        <v>330</v>
      </c>
    </row>
    <row r="24" spans="1:2">
      <c r="A24">
        <v>540</v>
      </c>
    </row>
    <row r="25" spans="1:2">
      <c r="A25">
        <v>590</v>
      </c>
    </row>
    <row r="26" spans="1:2">
      <c r="A26">
        <v>540</v>
      </c>
    </row>
    <row r="27" spans="1:2">
      <c r="A27">
        <v>910</v>
      </c>
    </row>
    <row r="28" spans="1:2">
      <c r="A28">
        <v>999</v>
      </c>
    </row>
    <row r="29" spans="1:2">
      <c r="A29">
        <v>850</v>
      </c>
    </row>
    <row r="30" spans="1:2">
      <c r="A30">
        <v>0</v>
      </c>
    </row>
    <row r="31" spans="1:2">
      <c r="A31">
        <v>1435</v>
      </c>
      <c r="B31" s="133" t="s">
        <v>343</v>
      </c>
    </row>
    <row r="32" spans="1:2">
      <c r="A32">
        <v>250</v>
      </c>
      <c r="B32" s="133" t="s">
        <v>343</v>
      </c>
    </row>
    <row r="33" spans="1:2">
      <c r="A33">
        <v>965</v>
      </c>
      <c r="B33" s="133" t="s">
        <v>343</v>
      </c>
    </row>
    <row r="34" spans="1:2">
      <c r="A34">
        <v>795</v>
      </c>
      <c r="B34" s="133" t="s">
        <v>343</v>
      </c>
    </row>
    <row r="35" spans="1:2">
      <c r="A35">
        <v>85</v>
      </c>
      <c r="B35" s="133" t="s">
        <v>343</v>
      </c>
    </row>
    <row r="36" spans="1:2">
      <c r="A36">
        <v>505</v>
      </c>
      <c r="B36" s="133" t="s">
        <v>343</v>
      </c>
    </row>
    <row r="37" spans="1:2">
      <c r="A37">
        <v>292</v>
      </c>
      <c r="B37" s="133" t="s">
        <v>343</v>
      </c>
    </row>
    <row r="38" spans="1:2">
      <c r="A38">
        <v>20</v>
      </c>
    </row>
    <row r="39" spans="1:2">
      <c r="A39">
        <v>215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115</v>
      </c>
    </row>
    <row r="48" spans="1:2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4400</v>
      </c>
    </row>
    <row r="55" spans="1:2">
      <c r="A55">
        <v>950</v>
      </c>
    </row>
    <row r="56" spans="1:2">
      <c r="A56">
        <v>1070</v>
      </c>
    </row>
    <row r="57" spans="1:2">
      <c r="A57">
        <v>6</v>
      </c>
    </row>
    <row r="58" spans="1:2">
      <c r="A58">
        <v>2</v>
      </c>
    </row>
    <row r="59" spans="1:2">
      <c r="A59">
        <v>3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114</v>
      </c>
    </row>
    <row r="73" spans="1:1">
      <c r="A73">
        <v>0</v>
      </c>
    </row>
    <row r="74" spans="1:1">
      <c r="A74">
        <v>0</v>
      </c>
    </row>
    <row r="75" spans="1:1">
      <c r="A75">
        <v>42</v>
      </c>
    </row>
    <row r="76" spans="1:1">
      <c r="A76">
        <v>3</v>
      </c>
    </row>
    <row r="77" spans="1:1">
      <c r="A77">
        <v>8</v>
      </c>
    </row>
    <row r="78" spans="1:1">
      <c r="A78">
        <v>19</v>
      </c>
    </row>
    <row r="79" spans="1:1">
      <c r="A79">
        <v>0</v>
      </c>
    </row>
    <row r="80" spans="1:1">
      <c r="A80">
        <v>0</v>
      </c>
    </row>
    <row r="81" spans="1:1">
      <c r="A81">
        <v>15</v>
      </c>
    </row>
    <row r="82" spans="1:1">
      <c r="A82">
        <v>0</v>
      </c>
    </row>
    <row r="83" spans="1:1">
      <c r="A83">
        <v>1237</v>
      </c>
    </row>
    <row r="84" spans="1:1">
      <c r="A84">
        <v>0</v>
      </c>
    </row>
    <row r="85" spans="1:1">
      <c r="A85">
        <v>120</v>
      </c>
    </row>
    <row r="86" spans="1:1">
      <c r="A86">
        <v>45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-200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2639</v>
      </c>
    </row>
    <row r="109" spans="1:1">
      <c r="A109">
        <v>1379</v>
      </c>
    </row>
    <row r="110" spans="1:1">
      <c r="A110">
        <v>525</v>
      </c>
    </row>
    <row r="111" spans="1:1">
      <c r="A111">
        <v>2703</v>
      </c>
    </row>
    <row r="112" spans="1:1">
      <c r="A112">
        <v>1414</v>
      </c>
    </row>
    <row r="113" spans="1:1">
      <c r="A113">
        <v>538</v>
      </c>
    </row>
    <row r="114" spans="1:1">
      <c r="A114">
        <v>64</v>
      </c>
    </row>
    <row r="115" spans="1:1">
      <c r="A115">
        <v>35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1429</v>
      </c>
    </row>
    <row r="122" spans="1:1">
      <c r="A122">
        <v>248</v>
      </c>
    </row>
    <row r="123" spans="1:1">
      <c r="A123">
        <v>962</v>
      </c>
    </row>
    <row r="124" spans="1:1">
      <c r="A124">
        <v>791</v>
      </c>
    </row>
    <row r="125" spans="1:1">
      <c r="A125">
        <v>84</v>
      </c>
    </row>
    <row r="126" spans="1:1">
      <c r="A126">
        <v>504</v>
      </c>
    </row>
    <row r="127" spans="1:1">
      <c r="A127">
        <v>290</v>
      </c>
    </row>
    <row r="128" spans="1:1">
      <c r="A128">
        <v>20</v>
      </c>
    </row>
    <row r="129" spans="1:1">
      <c r="A129">
        <v>215</v>
      </c>
    </row>
    <row r="130" spans="1:1">
      <c r="A130">
        <v>999</v>
      </c>
    </row>
    <row r="131" spans="1:1">
      <c r="A131">
        <v>1465</v>
      </c>
    </row>
    <row r="132" spans="1:1">
      <c r="A132">
        <v>252</v>
      </c>
    </row>
    <row r="133" spans="1:1">
      <c r="A133">
        <v>983</v>
      </c>
    </row>
    <row r="134" spans="1:1">
      <c r="A134">
        <v>766</v>
      </c>
    </row>
    <row r="135" spans="1:1">
      <c r="A135">
        <v>113</v>
      </c>
    </row>
    <row r="136" spans="1:1">
      <c r="A136">
        <v>502</v>
      </c>
    </row>
    <row r="137" spans="1:1">
      <c r="A137">
        <v>276</v>
      </c>
    </row>
    <row r="138" spans="1:1">
      <c r="A138">
        <v>31</v>
      </c>
    </row>
    <row r="139" spans="1:1">
      <c r="A139">
        <v>215</v>
      </c>
    </row>
    <row r="140" spans="1:1">
      <c r="A140">
        <v>999</v>
      </c>
    </row>
    <row r="141" spans="1:1">
      <c r="A141">
        <v>1429</v>
      </c>
    </row>
    <row r="142" spans="1:1">
      <c r="A142">
        <v>248</v>
      </c>
    </row>
    <row r="143" spans="1:1">
      <c r="A143">
        <v>962</v>
      </c>
    </row>
    <row r="144" spans="1:1">
      <c r="A144">
        <v>780</v>
      </c>
    </row>
    <row r="145" spans="1:1">
      <c r="A145">
        <v>113</v>
      </c>
    </row>
    <row r="146" spans="1:1">
      <c r="A146">
        <v>502</v>
      </c>
    </row>
    <row r="147" spans="1:1">
      <c r="A147">
        <v>278</v>
      </c>
    </row>
    <row r="148" spans="1:1">
      <c r="A148">
        <v>31</v>
      </c>
    </row>
    <row r="149" spans="1:1">
      <c r="A149">
        <v>215</v>
      </c>
    </row>
    <row r="150" spans="1:1">
      <c r="A150">
        <v>999</v>
      </c>
    </row>
    <row r="151" spans="1:1">
      <c r="A151">
        <v>18</v>
      </c>
    </row>
    <row r="152" spans="1:1">
      <c r="A152">
        <v>2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11</v>
      </c>
    </row>
    <row r="165" spans="1:1">
      <c r="A165">
        <v>1</v>
      </c>
    </row>
    <row r="166" spans="1:1">
      <c r="A166">
        <v>2</v>
      </c>
    </row>
    <row r="167" spans="1:1">
      <c r="A167">
        <v>12</v>
      </c>
    </row>
    <row r="168" spans="1:1">
      <c r="A168">
        <v>1</v>
      </c>
    </row>
    <row r="169" spans="1:1">
      <c r="A169">
        <v>5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4400</v>
      </c>
    </row>
    <row r="188" spans="1:1">
      <c r="A188">
        <v>950</v>
      </c>
    </row>
    <row r="189" spans="1:1">
      <c r="A189">
        <v>1070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15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42</v>
      </c>
    </row>
    <row r="199" spans="1:1">
      <c r="A199">
        <v>999</v>
      </c>
    </row>
    <row r="200" spans="1:1">
      <c r="A200">
        <v>999</v>
      </c>
    </row>
    <row r="201" spans="1:1">
      <c r="A201">
        <v>183000</v>
      </c>
    </row>
    <row r="202" spans="1:1">
      <c r="A202">
        <v>58564</v>
      </c>
    </row>
    <row r="203" spans="1:1">
      <c r="A203">
        <v>28137</v>
      </c>
    </row>
    <row r="204" spans="1:1">
      <c r="A204">
        <v>307281</v>
      </c>
    </row>
    <row r="205" spans="1:1">
      <c r="A205">
        <v>21474</v>
      </c>
    </row>
    <row r="206" spans="1:1">
      <c r="A206">
        <v>10110</v>
      </c>
    </row>
    <row r="207" spans="1:1">
      <c r="A207">
        <v>57000</v>
      </c>
    </row>
    <row r="208" spans="1:1">
      <c r="A208">
        <v>19000</v>
      </c>
    </row>
    <row r="209" spans="1:1">
      <c r="A209">
        <v>96000</v>
      </c>
    </row>
    <row r="210" spans="1:1">
      <c r="A210">
        <v>14280</v>
      </c>
    </row>
    <row r="211" spans="1:1">
      <c r="A211">
        <v>9099</v>
      </c>
    </row>
    <row r="212" spans="1:1">
      <c r="A212">
        <v>0</v>
      </c>
    </row>
    <row r="213" spans="1:1">
      <c r="A213">
        <v>4558</v>
      </c>
    </row>
    <row r="214" spans="1:1">
      <c r="A214">
        <v>0</v>
      </c>
    </row>
    <row r="215" spans="1:1">
      <c r="A215">
        <v>120000</v>
      </c>
    </row>
    <row r="216" spans="1:1">
      <c r="A216">
        <v>11223</v>
      </c>
    </row>
    <row r="217" spans="1:1">
      <c r="A217">
        <v>939726</v>
      </c>
    </row>
    <row r="218" spans="1:1">
      <c r="A218">
        <v>1961570</v>
      </c>
    </row>
    <row r="219" spans="1:1">
      <c r="A219">
        <v>0</v>
      </c>
    </row>
    <row r="220" spans="1:1">
      <c r="A220">
        <v>1500206</v>
      </c>
    </row>
    <row r="221" spans="1:1">
      <c r="A221">
        <v>1961570</v>
      </c>
    </row>
    <row r="222" spans="1:1">
      <c r="A222">
        <v>0</v>
      </c>
    </row>
    <row r="223" spans="1:1">
      <c r="A223">
        <v>2564259</v>
      </c>
    </row>
    <row r="224" spans="1:1">
      <c r="A224">
        <v>0</v>
      </c>
    </row>
    <row r="225" spans="1:1">
      <c r="A225">
        <v>2375</v>
      </c>
    </row>
    <row r="226" spans="1:1">
      <c r="A226">
        <v>0</v>
      </c>
    </row>
    <row r="227" spans="1:1">
      <c r="A227">
        <v>57000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-239834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615000</v>
      </c>
    </row>
    <row r="239" spans="1:1">
      <c r="A239">
        <v>1574000</v>
      </c>
    </row>
    <row r="240" spans="1:1">
      <c r="A240">
        <v>-186085</v>
      </c>
    </row>
    <row r="241" spans="1:1">
      <c r="A241">
        <v>2147441</v>
      </c>
    </row>
    <row r="242" spans="1:1">
      <c r="A242">
        <v>129336</v>
      </c>
    </row>
    <row r="243" spans="1:1">
      <c r="A243">
        <v>1075380</v>
      </c>
    </row>
    <row r="244" spans="1:1">
      <c r="A244">
        <v>692082</v>
      </c>
    </row>
    <row r="245" spans="1:1">
      <c r="A245">
        <v>103494</v>
      </c>
    </row>
    <row r="246" spans="1:1">
      <c r="A246">
        <v>361507</v>
      </c>
    </row>
    <row r="247" spans="1:1">
      <c r="A247">
        <v>177534</v>
      </c>
    </row>
    <row r="248" spans="1:1">
      <c r="A248">
        <v>4655</v>
      </c>
    </row>
    <row r="249" spans="1:1">
      <c r="A249">
        <v>36600</v>
      </c>
    </row>
    <row r="250" spans="1:1">
      <c r="A250">
        <v>1383963</v>
      </c>
    </row>
    <row r="251" spans="1:1">
      <c r="A251">
        <v>1196625</v>
      </c>
    </row>
    <row r="252" spans="1:1">
      <c r="A252">
        <v>950816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-13305</v>
      </c>
    </row>
    <row r="257" spans="1:1">
      <c r="A257">
        <v>-199390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307000</v>
      </c>
    </row>
    <row r="263" spans="1:1">
      <c r="A263">
        <v>1044100</v>
      </c>
    </row>
    <row r="264" spans="1:1">
      <c r="A264">
        <v>0</v>
      </c>
    </row>
    <row r="265" spans="1:1">
      <c r="A265">
        <v>10358</v>
      </c>
    </row>
    <row r="266" spans="1:1">
      <c r="A266">
        <v>1075380</v>
      </c>
    </row>
    <row r="267" spans="1:1">
      <c r="A267">
        <v>298225</v>
      </c>
    </row>
    <row r="268" spans="1:1">
      <c r="A268">
        <v>992176</v>
      </c>
    </row>
    <row r="269" spans="1:1">
      <c r="A269">
        <v>1589171</v>
      </c>
    </row>
    <row r="270" spans="1:1">
      <c r="A270">
        <v>950000</v>
      </c>
    </row>
    <row r="271" spans="1:1">
      <c r="A271">
        <v>0</v>
      </c>
    </row>
    <row r="272" spans="1:1">
      <c r="A272">
        <v>1148320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4218090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614</v>
      </c>
    </row>
    <row r="285" spans="1:1">
      <c r="A285">
        <v>100</v>
      </c>
    </row>
    <row r="286" spans="1:1">
      <c r="A286">
        <v>360</v>
      </c>
    </row>
    <row r="287" spans="1:1">
      <c r="A287">
        <v>442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89</v>
      </c>
    </row>
    <row r="303" spans="1:1">
      <c r="A303">
        <v>5929</v>
      </c>
    </row>
    <row r="304" spans="1:1">
      <c r="A304" t="s">
        <v>348</v>
      </c>
    </row>
    <row r="305" spans="1:1">
      <c r="A305">
        <v>12096</v>
      </c>
    </row>
    <row r="306" spans="1:1">
      <c r="A306">
        <v>72</v>
      </c>
    </row>
    <row r="307" spans="1:1">
      <c r="A307">
        <v>12027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7145</v>
      </c>
    </row>
    <row r="316" spans="1:1">
      <c r="A316">
        <v>575</v>
      </c>
    </row>
    <row r="317" spans="1:1">
      <c r="A317">
        <v>0</v>
      </c>
    </row>
    <row r="318" spans="1:1">
      <c r="A318">
        <v>8</v>
      </c>
    </row>
    <row r="319" spans="1:1">
      <c r="A319">
        <v>23129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8</v>
      </c>
    </row>
    <row r="329" spans="1:1">
      <c r="A329">
        <v>163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9846</v>
      </c>
    </row>
    <row r="523" spans="1:1">
      <c r="A523">
        <v>4332240</v>
      </c>
    </row>
    <row r="524" spans="1:1">
      <c r="A524">
        <v>0</v>
      </c>
    </row>
    <row r="525" spans="1:1">
      <c r="A525">
        <v>3913717</v>
      </c>
    </row>
    <row r="526" spans="1:1">
      <c r="A526">
        <v>342</v>
      </c>
    </row>
    <row r="527" spans="1:1">
      <c r="A527">
        <v>330</v>
      </c>
    </row>
    <row r="528" spans="1:1">
      <c r="A528">
        <v>345</v>
      </c>
    </row>
    <row r="529" spans="1:1">
      <c r="A529">
        <v>570</v>
      </c>
    </row>
    <row r="530" spans="1:1">
      <c r="A530">
        <v>548</v>
      </c>
    </row>
    <row r="531" spans="1:1">
      <c r="A531">
        <v>576</v>
      </c>
    </row>
    <row r="532" spans="1:1">
      <c r="A532">
        <v>915</v>
      </c>
    </row>
    <row r="533" spans="1:1">
      <c r="A533">
        <v>886</v>
      </c>
    </row>
    <row r="534" spans="1:1">
      <c r="A534">
        <v>924</v>
      </c>
    </row>
    <row r="535" spans="1:1">
      <c r="A535">
        <v>69</v>
      </c>
    </row>
    <row r="536" spans="1:1">
      <c r="A536">
        <v>1246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9713</v>
      </c>
    </row>
    <row r="543" spans="1:1">
      <c r="A543">
        <v>4273720</v>
      </c>
    </row>
    <row r="544" spans="1:1">
      <c r="A544">
        <v>0</v>
      </c>
    </row>
    <row r="545" spans="1:2">
      <c r="A545">
        <v>3855197</v>
      </c>
    </row>
    <row r="546" spans="1:2">
      <c r="A546">
        <v>350</v>
      </c>
    </row>
    <row r="547" spans="1:2">
      <c r="A547">
        <v>350</v>
      </c>
    </row>
    <row r="548" spans="1:2">
      <c r="A548">
        <v>360</v>
      </c>
    </row>
    <row r="549" spans="1:2">
      <c r="A549">
        <v>530</v>
      </c>
    </row>
    <row r="550" spans="1:2">
      <c r="A550">
        <v>540</v>
      </c>
    </row>
    <row r="551" spans="1:2">
      <c r="A551">
        <v>625</v>
      </c>
    </row>
    <row r="552" spans="1:2">
      <c r="A552">
        <v>850</v>
      </c>
    </row>
    <row r="553" spans="1:2">
      <c r="A553">
        <v>900</v>
      </c>
      <c r="B553"/>
    </row>
    <row r="554" spans="1:2">
      <c r="A554">
        <v>910</v>
      </c>
      <c r="B554"/>
    </row>
    <row r="555" spans="1:2">
      <c r="A555">
        <v>69</v>
      </c>
      <c r="B555"/>
    </row>
    <row r="556" spans="1:2">
      <c r="A556">
        <v>1243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8530</v>
      </c>
    </row>
    <row r="563" spans="1:1">
      <c r="A563">
        <v>3667900</v>
      </c>
    </row>
    <row r="564" spans="1:1">
      <c r="A564">
        <v>0</v>
      </c>
    </row>
    <row r="565" spans="1:1">
      <c r="A565">
        <v>3354008</v>
      </c>
    </row>
    <row r="566" spans="1:1">
      <c r="A566">
        <v>320</v>
      </c>
    </row>
    <row r="567" spans="1:1">
      <c r="A567">
        <v>333</v>
      </c>
    </row>
    <row r="568" spans="1:1">
      <c r="A568">
        <v>385</v>
      </c>
    </row>
    <row r="569" spans="1:1">
      <c r="A569">
        <v>485</v>
      </c>
    </row>
    <row r="570" spans="1:1">
      <c r="A570">
        <v>490</v>
      </c>
    </row>
    <row r="571" spans="1:1">
      <c r="A571">
        <v>603</v>
      </c>
    </row>
    <row r="572" spans="1:1">
      <c r="A572">
        <v>695</v>
      </c>
    </row>
    <row r="573" spans="1:1">
      <c r="A573">
        <v>728</v>
      </c>
    </row>
    <row r="574" spans="1:1">
      <c r="A574">
        <v>866</v>
      </c>
    </row>
    <row r="575" spans="1:1">
      <c r="A575">
        <v>69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9198</v>
      </c>
    </row>
    <row r="583" spans="1:1">
      <c r="A583">
        <v>4047120</v>
      </c>
    </row>
    <row r="584" spans="1:1">
      <c r="A584">
        <v>0</v>
      </c>
    </row>
    <row r="585" spans="1:1">
      <c r="A585">
        <v>3628597</v>
      </c>
    </row>
    <row r="586" spans="1:1">
      <c r="A586">
        <v>359</v>
      </c>
    </row>
    <row r="587" spans="1:1">
      <c r="A587">
        <v>349</v>
      </c>
    </row>
    <row r="588" spans="1:1">
      <c r="A588">
        <v>364</v>
      </c>
    </row>
    <row r="589" spans="1:1">
      <c r="A589">
        <v>569</v>
      </c>
    </row>
    <row r="590" spans="1:1">
      <c r="A590">
        <v>579</v>
      </c>
    </row>
    <row r="591" spans="1:1">
      <c r="A591">
        <v>574</v>
      </c>
    </row>
    <row r="592" spans="1:1">
      <c r="A592">
        <v>874</v>
      </c>
    </row>
    <row r="593" spans="1:1">
      <c r="A593">
        <v>899</v>
      </c>
    </row>
    <row r="594" spans="1:1">
      <c r="A594">
        <v>854</v>
      </c>
    </row>
    <row r="595" spans="1:1">
      <c r="A595">
        <v>69</v>
      </c>
    </row>
    <row r="596" spans="1:1">
      <c r="A596">
        <v>1231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8744</v>
      </c>
    </row>
    <row r="603" spans="1:1">
      <c r="A603">
        <v>3497600</v>
      </c>
    </row>
    <row r="604" spans="1:1">
      <c r="A604">
        <v>0</v>
      </c>
    </row>
    <row r="605" spans="1:1">
      <c r="A605">
        <v>3497600</v>
      </c>
    </row>
    <row r="606" spans="1:1">
      <c r="A606">
        <v>319</v>
      </c>
    </row>
    <row r="607" spans="1:1">
      <c r="A607">
        <v>329</v>
      </c>
    </row>
    <row r="608" spans="1:1">
      <c r="A608">
        <v>369</v>
      </c>
    </row>
    <row r="609" spans="1:1">
      <c r="A609">
        <v>481</v>
      </c>
    </row>
    <row r="610" spans="1:1">
      <c r="A610">
        <v>490</v>
      </c>
    </row>
    <row r="611" spans="1:1">
      <c r="A611">
        <v>573</v>
      </c>
    </row>
    <row r="612" spans="1:1">
      <c r="A612">
        <v>689</v>
      </c>
    </row>
    <row r="613" spans="1:1">
      <c r="A613">
        <v>736</v>
      </c>
    </row>
    <row r="614" spans="1:1">
      <c r="A614">
        <v>831</v>
      </c>
    </row>
    <row r="615" spans="1:1">
      <c r="A615">
        <v>53</v>
      </c>
    </row>
    <row r="616" spans="1:1">
      <c r="A616">
        <v>1314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10044</v>
      </c>
    </row>
    <row r="623" spans="1:1">
      <c r="A623">
        <v>4419360</v>
      </c>
    </row>
    <row r="624" spans="1:1">
      <c r="A624">
        <v>0</v>
      </c>
    </row>
    <row r="625" spans="1:1">
      <c r="A625">
        <v>4000837</v>
      </c>
    </row>
    <row r="626" spans="1:1">
      <c r="A626">
        <v>331</v>
      </c>
    </row>
    <row r="627" spans="1:1">
      <c r="A627">
        <v>313</v>
      </c>
    </row>
    <row r="628" spans="1:1">
      <c r="A628">
        <v>335</v>
      </c>
    </row>
    <row r="629" spans="1:1">
      <c r="A629">
        <v>553</v>
      </c>
    </row>
    <row r="630" spans="1:1">
      <c r="A630">
        <v>550</v>
      </c>
    </row>
    <row r="631" spans="1:1">
      <c r="A631">
        <v>559</v>
      </c>
    </row>
    <row r="632" spans="1:1">
      <c r="A632">
        <v>890</v>
      </c>
    </row>
    <row r="633" spans="1:1">
      <c r="A633">
        <v>900</v>
      </c>
    </row>
    <row r="634" spans="1:1">
      <c r="A634">
        <v>940</v>
      </c>
    </row>
    <row r="635" spans="1:1">
      <c r="A635">
        <v>69</v>
      </c>
    </row>
    <row r="636" spans="1:1">
      <c r="A636">
        <v>1210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8833</v>
      </c>
    </row>
    <row r="643" spans="1:1">
      <c r="A643">
        <v>3886520</v>
      </c>
    </row>
    <row r="644" spans="1:1">
      <c r="A644">
        <v>0</v>
      </c>
    </row>
    <row r="645" spans="1:1">
      <c r="A645">
        <v>3467997</v>
      </c>
    </row>
    <row r="646" spans="1:1">
      <c r="A646">
        <v>354</v>
      </c>
    </row>
    <row r="647" spans="1:1">
      <c r="A647">
        <v>340</v>
      </c>
    </row>
    <row r="648" spans="1:1">
      <c r="A648">
        <v>380</v>
      </c>
    </row>
    <row r="649" spans="1:1">
      <c r="A649">
        <v>580</v>
      </c>
    </row>
    <row r="650" spans="1:1">
      <c r="A650">
        <v>495</v>
      </c>
    </row>
    <row r="651" spans="1:1">
      <c r="A651">
        <v>592</v>
      </c>
    </row>
    <row r="652" spans="1:1">
      <c r="A652">
        <v>900</v>
      </c>
    </row>
    <row r="653" spans="1:1">
      <c r="A653">
        <v>730</v>
      </c>
    </row>
    <row r="654" spans="1:1">
      <c r="A654">
        <v>887</v>
      </c>
    </row>
    <row r="655" spans="1:1">
      <c r="A655">
        <v>53</v>
      </c>
    </row>
    <row r="656" spans="1:1">
      <c r="A656">
        <v>1247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9948</v>
      </c>
    </row>
    <row r="663" spans="1:1">
      <c r="A663">
        <v>4377120</v>
      </c>
    </row>
    <row r="664" spans="1:1">
      <c r="A664">
        <v>0</v>
      </c>
    </row>
    <row r="665" spans="1:1">
      <c r="A665">
        <v>3958597</v>
      </c>
    </row>
    <row r="666" spans="1:1">
      <c r="A666">
        <v>340</v>
      </c>
    </row>
    <row r="667" spans="1:1">
      <c r="A667">
        <v>350</v>
      </c>
    </row>
    <row r="668" spans="1:1">
      <c r="A668">
        <v>330</v>
      </c>
    </row>
    <row r="669" spans="1:1">
      <c r="A669">
        <v>540</v>
      </c>
    </row>
    <row r="670" spans="1:1">
      <c r="A670">
        <v>590</v>
      </c>
    </row>
    <row r="671" spans="1:1">
      <c r="A671">
        <v>540</v>
      </c>
    </row>
    <row r="672" spans="1:1">
      <c r="A672">
        <v>910</v>
      </c>
    </row>
    <row r="673" spans="1:1">
      <c r="A673">
        <v>999</v>
      </c>
    </row>
    <row r="674" spans="1:1">
      <c r="A674">
        <v>850</v>
      </c>
    </row>
    <row r="675" spans="1:1">
      <c r="A675">
        <v>69</v>
      </c>
    </row>
    <row r="676" spans="1:1">
      <c r="A676">
        <v>1237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1469100</v>
      </c>
    </row>
    <row r="703" spans="1:1">
      <c r="A703">
        <v>2711827</v>
      </c>
    </row>
    <row r="704" spans="1:1">
      <c r="A704">
        <v>1024120</v>
      </c>
    </row>
    <row r="705" spans="1:1">
      <c r="A705">
        <v>815855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1825402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-221980</v>
      </c>
    </row>
    <row r="717" spans="1:1">
      <c r="A717">
        <v>4195500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2344156</v>
      </c>
    </row>
    <row r="724" spans="1:1">
      <c r="A724">
        <v>1002288</v>
      </c>
    </row>
    <row r="725" spans="1:1">
      <c r="A725">
        <v>933126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1635376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-279186</v>
      </c>
    </row>
    <row r="737" spans="1:1">
      <c r="A737">
        <v>4138294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1380122</v>
      </c>
    </row>
    <row r="744" spans="1:1">
      <c r="A744">
        <v>897834</v>
      </c>
    </row>
    <row r="745" spans="1:1">
      <c r="A745">
        <v>1166091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1129522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-504485</v>
      </c>
    </row>
    <row r="757" spans="1:1">
      <c r="A757">
        <v>3808625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1299367</v>
      </c>
    </row>
    <row r="764" spans="1:1">
      <c r="A764">
        <v>819033</v>
      </c>
    </row>
    <row r="765" spans="1:1">
      <c r="A765">
        <v>1560383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1146505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-391102</v>
      </c>
    </row>
    <row r="777" spans="1:1">
      <c r="A777">
        <v>4026378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1361100</v>
      </c>
    </row>
    <row r="783" spans="1:1">
      <c r="A783">
        <v>900443</v>
      </c>
    </row>
    <row r="784" spans="1:1">
      <c r="A784">
        <v>784698</v>
      </c>
    </row>
    <row r="785" spans="1:1">
      <c r="A785">
        <v>1395407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882398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-440750</v>
      </c>
    </row>
    <row r="797" spans="1:1">
      <c r="A797">
        <v>3559250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1778405</v>
      </c>
    </row>
    <row r="804" spans="1:1">
      <c r="A804">
        <v>1069003</v>
      </c>
    </row>
    <row r="805" spans="1:1">
      <c r="A805">
        <v>1241620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1375525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-209877</v>
      </c>
    </row>
    <row r="817" spans="1:1">
      <c r="A817">
        <v>4207603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1454100</v>
      </c>
    </row>
    <row r="823" spans="1:1">
      <c r="A823">
        <v>1166290</v>
      </c>
    </row>
    <row r="824" spans="1:1">
      <c r="A824">
        <v>723613</v>
      </c>
    </row>
    <row r="825" spans="1:1">
      <c r="A825">
        <v>1714117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922296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-281656</v>
      </c>
    </row>
    <row r="837" spans="1:1">
      <c r="A837">
        <v>4135824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1401100</v>
      </c>
    </row>
    <row r="843" spans="1:1">
      <c r="A843">
        <v>1383963</v>
      </c>
    </row>
    <row r="844" spans="1:1">
      <c r="A844">
        <v>992176</v>
      </c>
    </row>
    <row r="845" spans="1:1">
      <c r="A845">
        <v>1589171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1148320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-199390</v>
      </c>
    </row>
    <row r="857" spans="1:1">
      <c r="A857">
        <v>4218090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'W'!W018173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2020-03-21T12:33:57Z</dcterms:modified>
</cp:coreProperties>
</file>