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jects\DANDUR\"/>
    </mc:Choice>
  </mc:AlternateContent>
  <xr:revisionPtr revIDLastSave="0" documentId="13_ncr:1_{23BFA571-6F83-4ACE-954C-3E2807D27759}" xr6:coauthVersionLast="40" xr6:coauthVersionMax="40" xr10:uidLastSave="{00000000-0000-0000-0000-000000000000}"/>
  <bookViews>
    <workbookView xWindow="-120" yWindow="-120" windowWidth="29040" windowHeight="15990" xr2:uid="{A0547494-0241-46DE-913E-37159D2E21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0" i="1"/>
  <c r="L11" i="1"/>
  <c r="L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9" i="1"/>
  <c r="M75" i="1" l="1"/>
  <c r="M80" i="1"/>
  <c r="M83" i="1"/>
  <c r="M88" i="1"/>
  <c r="M91" i="1"/>
  <c r="M96" i="1"/>
  <c r="M99" i="1"/>
  <c r="M104" i="1"/>
  <c r="M107" i="1"/>
  <c r="M112" i="1"/>
  <c r="M115" i="1"/>
  <c r="M120" i="1"/>
  <c r="M123" i="1"/>
  <c r="M128" i="1"/>
  <c r="M131" i="1"/>
  <c r="M76" i="1"/>
  <c r="M77" i="1"/>
  <c r="M78" i="1"/>
  <c r="M79" i="1"/>
  <c r="M81" i="1"/>
  <c r="M82" i="1"/>
  <c r="M84" i="1"/>
  <c r="M85" i="1"/>
  <c r="M86" i="1"/>
  <c r="M87" i="1"/>
  <c r="M89" i="1"/>
  <c r="M90" i="1"/>
  <c r="M92" i="1"/>
  <c r="M93" i="1"/>
  <c r="M94" i="1"/>
  <c r="M95" i="1"/>
  <c r="M97" i="1"/>
  <c r="M98" i="1"/>
  <c r="M100" i="1"/>
  <c r="M101" i="1"/>
  <c r="M102" i="1"/>
  <c r="M103" i="1"/>
  <c r="M105" i="1"/>
  <c r="M106" i="1"/>
  <c r="M108" i="1"/>
  <c r="M109" i="1"/>
  <c r="M110" i="1"/>
  <c r="M111" i="1"/>
  <c r="M113" i="1"/>
  <c r="M114" i="1"/>
  <c r="M116" i="1"/>
  <c r="M117" i="1"/>
  <c r="M118" i="1"/>
  <c r="M119" i="1"/>
  <c r="M121" i="1"/>
  <c r="M122" i="1"/>
  <c r="M124" i="1"/>
  <c r="M125" i="1"/>
  <c r="M126" i="1"/>
  <c r="M127" i="1"/>
  <c r="M129" i="1"/>
  <c r="M13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11" i="1"/>
  <c r="M10" i="1"/>
  <c r="M9" i="1"/>
</calcChain>
</file>

<file path=xl/sharedStrings.xml><?xml version="1.0" encoding="utf-8"?>
<sst xmlns="http://schemas.openxmlformats.org/spreadsheetml/2006/main" count="287" uniqueCount="157">
  <si>
    <t>Address:</t>
  </si>
  <si>
    <t>Phone:</t>
  </si>
  <si>
    <t>+420 734 433 999</t>
  </si>
  <si>
    <t>Website:</t>
  </si>
  <si>
    <t>mozazon.com</t>
  </si>
  <si>
    <t>CNE Agency, s.r.o.</t>
  </si>
  <si>
    <t>Email:</t>
  </si>
  <si>
    <t>orders@mozazon.com</t>
  </si>
  <si>
    <t>IČO:
DIČ:</t>
  </si>
  <si>
    <t>04166256
CZ04166256</t>
  </si>
  <si>
    <t>#</t>
  </si>
  <si>
    <t>LZS
-</t>
  </si>
  <si>
    <t>BIO
-</t>
  </si>
  <si>
    <t>Arganový olej
Argan oil
Аргановое масло</t>
  </si>
  <si>
    <t>Avokádový olej
Avocado oil
Масло авокадо</t>
  </si>
  <si>
    <t>Baobabový olej 
Baobab oil
Масло баобаба</t>
  </si>
  <si>
    <t>Dýňový olej
Pumpkin Seed oil
Тыквенное масло</t>
  </si>
  <si>
    <t>Granátový olej
Pomegranate Seed oil
Масло гранатовых косточек</t>
  </si>
  <si>
    <t>Jojobový olej
Jojoba oil
Масло жожоба</t>
  </si>
  <si>
    <t>Kokosový olej
Coconut oil
Кокосовое масло</t>
  </si>
  <si>
    <t>Konopný olej
Hemp oil
Конопляное масло</t>
  </si>
  <si>
    <t>Lemongrass olej
Lemongrass oil
Масло лемонграсса</t>
  </si>
  <si>
    <t>Levandulový olej
Lavender oil
Масло лаванды</t>
  </si>
  <si>
    <t>Lískový olej
Hazelnut oil
Масло лесного ореха</t>
  </si>
  <si>
    <t>Lněný olej
Linseed oil
Льняное масло</t>
  </si>
  <si>
    <t>Makadamiový olej
Macadamia oil
Масло макадамии</t>
  </si>
  <si>
    <t>Malinový olej
Raspberry Seed Oil
Масло семян малины</t>
  </si>
  <si>
    <t>Mandlový olej
Almond oil
Миндальное масло</t>
  </si>
  <si>
    <t>Meruňkový olej
Apricot oil
Абрикосовое масло</t>
  </si>
  <si>
    <t>Morigový olej
Moringa oil
Масло моринги</t>
  </si>
  <si>
    <t>Mrkvový olej 
Carrot oil
Морковное масло</t>
  </si>
  <si>
    <t>Okurkový olej
Cucumber seed oil
Масло семян огурца</t>
  </si>
  <si>
    <t>Olej z černého kmínu
Black Seed oil
Масло черного тмина</t>
  </si>
  <si>
    <t>Olej z hroznových jader 
Grapeseed oil
Масло виноградных косточек</t>
  </si>
  <si>
    <t>Olej z pšeničných klíčků
Wheat Germ oil
Масло зародышей пшеницы</t>
  </si>
  <si>
    <t>Olivový olej
Olive oil
Оливковое масло</t>
  </si>
  <si>
    <t>Opunciový olej
Opuntia oil
Масло опунции (кактусовое)</t>
  </si>
  <si>
    <t>Rajčatový olej
Tomato seed oil
Масло томатных семечек</t>
  </si>
  <si>
    <t>Rakytníkový olej
Sea buckthorn oil
Облепиховое масло</t>
  </si>
  <si>
    <t>Ricinový olej
Castor oil
Касторовое масло</t>
  </si>
  <si>
    <t>Sezamový olej
Sesame oil
Кунжутное масло</t>
  </si>
  <si>
    <t>Tea Tree olej
Tea tree oil
Масло чайного дерева</t>
  </si>
  <si>
    <t>Vanilkový olej
Vanilla oil
Масло ванили</t>
  </si>
  <si>
    <t>Brutnákový olej
Borage Seed oil
Бораго (масло огуречника)</t>
  </si>
  <si>
    <t>-</t>
  </si>
  <si>
    <t>Kukui olej
Kukui oil
Масло Кукуи</t>
  </si>
  <si>
    <t>Marulový olej
Marula oil
Масло Марулы</t>
  </si>
  <si>
    <t>Šípkový olej
Rosehip oil
Масло шиповника</t>
  </si>
  <si>
    <t>Amla olej
Amla oil
Масло амлы</t>
  </si>
  <si>
    <t>Broskvový olej
Peach oil
Персиковое масло</t>
  </si>
  <si>
    <t>Makový olej
Poppyseed oil
Маковое масло</t>
  </si>
  <si>
    <t>Meduňkový olej
Melissa oil
Масло мелиссы</t>
  </si>
  <si>
    <t>Olej Růže
Rose oil
Розовое масло</t>
  </si>
  <si>
    <t>+420 730 566 568</t>
  </si>
  <si>
    <t xml:space="preserve">
Česká republika
</t>
  </si>
  <si>
    <t>Hostivařská 92/7
103 00 Praha 15-Hostivař</t>
  </si>
  <si>
    <t>Neroli olej
Neroli oil 
Неролиевое масло</t>
  </si>
  <si>
    <t>Ylang-ylang olej
Ylang Ylang oil
Масло иланг-иланга</t>
  </si>
  <si>
    <t>x</t>
  </si>
  <si>
    <t>tel.:
email:</t>
  </si>
  <si>
    <t>Применение
Appliance</t>
  </si>
  <si>
    <t>Объем
Vol (ml)</t>
  </si>
  <si>
    <t>Кол-во
Quantity</t>
  </si>
  <si>
    <t>Штрих код
Code</t>
  </si>
  <si>
    <t>Цена 
Price</t>
  </si>
  <si>
    <t>Образцов
Pieces</t>
  </si>
  <si>
    <t xml:space="preserve">Care
Уход </t>
  </si>
  <si>
    <t xml:space="preserve">Regeneration
Регенерация </t>
  </si>
  <si>
    <t>С уважением, 
Best regards,</t>
  </si>
  <si>
    <t>•	Препятствует преждевременному старению кожи
•	Уменьшает глубину морщин
•	Питает сухие секущиеся кончики и волос в целом
•	Способствует увлажнению кожи</t>
  </si>
  <si>
    <t>•	Препятствует преждевременному старению кожи
•	Уменьшает глубину морщин
•	Повышает эластичность кожи
•	Профилактика выпадения волос
•	Является природным антиоксидантом</t>
  </si>
  <si>
    <t>•	Обладает восстанавливающими свойствами
•	Способствует увлажнению кожи
•	Улучшает эластичность кожи
•	Избавляет от перхоти
•	Придает блеск волосам</t>
  </si>
  <si>
    <t xml:space="preserve">•	Успокаивает и питает сухую и чувствительную кожу
•	Обладает восстанавливающими свойствами, может быть использовано при ожогах
•	Подходит для лечения экземы и других кожных заболеваний </t>
  </si>
  <si>
    <t xml:space="preserve">•	Возвращает коже упругость и эластичность
•	Способствует регенерации клеток
•	Успокаивает чувствительную кожу
•	Укрепляет волосы, придает им сияние и блеск
•	Способствует росту и укреплению ногтей   </t>
  </si>
  <si>
    <t>•	Препятствует преждевременному старению кожи
•	Поддерживает природную упругость и эластичность кожи
•	Является природным антиоксидантом
•	Выравнивает кожу и уменьшает глубину морщин</t>
  </si>
  <si>
    <t>•	Способствует нормализации выработки кожного сала
•	Восстанавливает кожу, борется с прыщами
•	Укрепляет волосы, придает им сияние и блеск</t>
  </si>
  <si>
    <t>•	Способствует увлажнению кожи
•	Отлично очищает кожу
•	Питает сухие секущиеся кончики и волос в целом
•	Препятствует выпадению волос
•	Питает и смягчает потрескавшиеся губы</t>
  </si>
  <si>
    <t>•	Оказывает положительное влияние на сухую и чувствительную кожy, в том числе на кожу склонную к акне
•	Обладает сильными восстанавливающими и противовоспалительными свойствами</t>
  </si>
  <si>
    <t>•	Препятствует преждевременному старению кожи
•	Способствует увлажнению кожи
•	Возвращает коже упругость и эластичность
•	Улучшает качество волос и ногтей</t>
  </si>
  <si>
    <t>•	Помогает сузить расширенные поры 
•	Тонизирует кожу и придает ей сияние
•	Обладает выраженным антицеллюлитным действием
•	Обладает восстанавливающими и противовоспалительными свойствами
•	Подходит для ухода за жирной кожей</t>
  </si>
  <si>
    <t xml:space="preserve">•	Смягчает и  успокаивает кожу, способствует ее восстановлению
•	Улучшает качество волос и ногтей
•	Способствует нормализации выработки кожного сала
•	Способствует скорейшему восстановлению обгоревшей кожи </t>
  </si>
  <si>
    <t>•	Способствует регенерации кожи на клеточном уровне
•	Помогает сохранить водный баланс в глубоких слоях кожи
•	Сохраняет эластичность кожи
•	Препятствует обезвоживанию кожи</t>
  </si>
  <si>
    <t>•	Способствует восстановлению кожи
•	Ускоряет процессы лечения и естественного восстановления кожи
•	Смягчает сухую кожу
•	Борется с экземой и другими кожными заболеваниями
•	Является природным антиоксидантом</t>
  </si>
  <si>
    <t>•	Способствует восстановлению кожи
•	Сохраняет кожу увлажненной и оказывает на нее смягчающее воздействие
•	Питает кожу и помогает ей сохранять упругость и эластичность
•	Ускоряет процессы заживления</t>
  </si>
  <si>
    <t>•	Является сильным антиоксидантом
•	Увлажняет и питает кожу
•	Обладает сильным восстанавливающим и противовоспалительным эффектом
•	Подходит для ухода за сухими, ломкими волосами, в том числе для ухода за секущимися кончиками</t>
  </si>
  <si>
    <t>•	Способствует восстановлению кожи
•	Питает кожу а помогает ей оставаться увлажненной
•	Эффективно при уходе за грубой кожей и ожогами
•	Укрепляет ногти</t>
  </si>
  <si>
    <t>•	Препятствует преждевременному старению кожи
•	Является сильным антиоксидантом
•	Способствует возобновлению выработки коллагена
•	Улучшает эластичность кожи</t>
  </si>
  <si>
    <t>•	Питает и смягчает потрескавшиеся губы
•	Питает кожу а помогает ей оставаться увлажненной
•	Уменьшает глубину морщин
•	Избавляет от перхоти
•	Подходить для борьбы с экземой и другими кожными заболеваниями</t>
  </si>
  <si>
    <t>•	Обладает целебными и восстанавливающими свойствами
•	Восстанавливает сухую, потрескавшуюся кожу
•	Способствует росту волос
•	Способствует увлажнению кожи головы</t>
  </si>
  <si>
    <t>•	Способствует видимой и успешной борьбе с морщинами
•	Может быть использовано при борьбе с акне и различными формами пигментаций кожи
•	Преображает сухие, безжизненные волосы</t>
  </si>
  <si>
    <t>•	Способствует выработке коллагена
•	Замедляет процессы старения кожи
•	Способствует увлажнению кожи
•	Является отличным маслом как для загара, так и после него
•	Обладает противовоспалительными свойствами</t>
  </si>
  <si>
    <t>•	Увеличивает упругость и эластичность кожи
•	Способствует восстановлению естественного водного баланса кожи
•	Улучшает качество волос и ногтей</t>
  </si>
  <si>
    <t xml:space="preserve">•	Препятствует появлению растяжек 
•	Стимулирует микроциркуляцию крови 
•	Способствует скорейшему заживлению шрамов
•	Регулирует выработку кожного сала
•	Помогает сузить расширенные поры </t>
  </si>
  <si>
    <t>•	Подходит для ухода за кожей склонной к акне
•	Обладает целебными и восстанавливающими свойствами
•	Обладает антибактериальными свойствами</t>
  </si>
  <si>
    <t>•	Восстанавливает ослабленную ногтевую пластину
•	Обладает антибактериальными свойствами
•	Восстанавливает кожу, борется c угревыми высыпаниями
•	Препятсвует выпадению волос</t>
  </si>
  <si>
    <t>•	Является природным антиоксидантом
•	Уменьшает раздражение кожи склонной к аллергии 
•	Способствует восстановлению кожи
•	Стимулирует рост волос
•	Препятствует выпадению волос
•	Препятствует поседению волос</t>
  </si>
  <si>
    <t>•	Препятствует преждевременному старению кожи
•	Является природным антиоксидантом
•	Питает кожу а помогает ей оставаться увлажненной
•	Укрепляет волосы и ногти
•	Ускоряет процессы восстановления кожи</t>
  </si>
  <si>
    <t>•	Предотвращает преждевременное старение кожи
•	Оживляет цвет лица, наполняет кожу сиянием
•	Смягчает огрубевшую кожу на ступнях и локтях
•	Способствует росту ногтей</t>
  </si>
  <si>
    <t>•	Восстанавливает сухую истощенную кожу
•	Препятствует возникновению морщин
•	Способствует ускоренному восстановлению кожи
•	Восстанавливает поврежденную кожу</t>
  </si>
  <si>
    <t>•	Способствует выработке коллагена
•	Успокаивает кожу , обладает  противовоспалительным эффектом
•	Смягчает кожу, питает ее витаминами и жирными Омега кислотами
•	Помогает коже оставаться увлажненной</t>
  </si>
  <si>
    <t>•	Повышает упругость и эластичность кожи
•	Препятствует преждевременному старению кожи
•	 Улучшает качество волос
•	Охраняет кожу от негативного воздействия солнечных лучей</t>
  </si>
  <si>
    <t>•	Удаляет омертвевшие клетки кожи
•	Сохраняет кожу увлажненной
•	Сглаживает морщины
•	Тонизирует кожу и придает ей сияние
•	Улучшает качество волос и ногтей</t>
  </si>
  <si>
    <t>•	Способствует увлажнению кожи
•	Помогает в борьбе с определенными типами бородавок
•	Способствует восстановлению кожи
•	Усиливает волос изнутри
•	Способствует росту волос, предотвращает их ломкость</t>
  </si>
  <si>
    <t>•	Способствует увлажнению кожи
•	Глубоко очищает кожу
•	Препятствует преждевременному старению кожи
•	Снимает зуд и стянутость кожи
•	Помогает при экземе и других кожных заболеваниях</t>
  </si>
  <si>
    <t>•	Улучшает внешний вид кожи , делает рубцы постакне менее заметными
•	Способствует восстановлению кожи всех типов
•	Делает пигментные пятна менее заметными
•	Сглаживает контуры лица</t>
  </si>
  <si>
    <t>•	Подходит для ухода за кожей склонной к жирности
•	Очищает кожу
•	Также оказывает благотворное воздействие на сухую кожу лица
•	Способствует росту волос
•	Подходит для лечения акне</t>
  </si>
  <si>
    <t>•	Интенсивно питает и увлажняет кожу
•	Способствует выработке коллагена и эластина 
•	Возвращает коже упругость и эластичность</t>
  </si>
  <si>
    <t>•	Замедляет процесс старения
•	Уменьшает ломкость ногтей и волос 
•	Увлажняет сухую кожу
•	Отлично подходит для массажа
•	Регенерирует сухую и чувствительную кожу</t>
  </si>
  <si>
    <t>•	Смягчает кожу
•	Улучшает качество волос и ногтей
•	Уменьшает ломкость волос
•	Подходит для использования после загара
•	Борется с сухой кожей, акне</t>
  </si>
  <si>
    <t>Показания
Description</t>
  </si>
  <si>
    <t>Название
Name</t>
  </si>
  <si>
    <t>D A N  D U R</t>
  </si>
  <si>
    <t>from/с 01.04.2019</t>
  </si>
  <si>
    <r>
      <rPr>
        <b/>
        <sz val="28"/>
        <color theme="6" tint="-0.249977111117893"/>
        <rFont val="Calibri"/>
        <family val="2"/>
        <scheme val="minor"/>
      </rPr>
      <t>1</t>
    </r>
    <r>
      <rPr>
        <b/>
        <sz val="14"/>
        <color theme="6" tint="-0.249977111117893"/>
        <rFont val="Calibri"/>
        <family val="2"/>
        <scheme val="minor"/>
      </rPr>
      <t xml:space="preserve">
(13)
IND</t>
    </r>
  </si>
  <si>
    <r>
      <rPr>
        <b/>
        <sz val="28"/>
        <color theme="6" tint="-0.249977111117893"/>
        <rFont val="Calibri"/>
        <family val="2"/>
        <scheme val="minor"/>
      </rPr>
      <t>2</t>
    </r>
    <r>
      <rPr>
        <b/>
        <sz val="14"/>
        <color theme="6" tint="-0.249977111117893"/>
        <rFont val="Calibri"/>
        <family val="2"/>
        <scheme val="minor"/>
      </rPr>
      <t xml:space="preserve">
(20)
MAR</t>
    </r>
  </si>
  <si>
    <t>Косметическое/Cosmetic</t>
  </si>
  <si>
    <t>Растительное масло/Vegerable oil</t>
  </si>
  <si>
    <t>с DPH
with DPH</t>
  </si>
  <si>
    <t>Cold
Pressed
Холодный отжим</t>
  </si>
  <si>
    <r>
      <rPr>
        <b/>
        <sz val="28"/>
        <color theme="6" tint="-0.249977111117893"/>
        <rFont val="Calibri"/>
        <family val="2"/>
        <scheme val="minor"/>
      </rPr>
      <t>3</t>
    </r>
    <r>
      <rPr>
        <b/>
        <sz val="14"/>
        <color theme="6" tint="-0.249977111117893"/>
        <rFont val="Calibri"/>
        <family val="2"/>
        <scheme val="minor"/>
      </rPr>
      <t xml:space="preserve">
(9.57)
IND</t>
    </r>
  </si>
  <si>
    <r>
      <rPr>
        <b/>
        <sz val="28"/>
        <color theme="6" tint="-0.249977111117893"/>
        <rFont val="Calibri"/>
        <family val="2"/>
        <scheme val="minor"/>
      </rPr>
      <t>4</t>
    </r>
    <r>
      <rPr>
        <b/>
        <sz val="14"/>
        <color theme="6" tint="-0.249977111117893"/>
        <rFont val="Calibri"/>
        <family val="2"/>
        <scheme val="minor"/>
      </rPr>
      <t xml:space="preserve">
(44)
TUR</t>
    </r>
  </si>
  <si>
    <r>
      <rPr>
        <b/>
        <sz val="26"/>
        <color theme="6" tint="-0.249977111117893"/>
        <rFont val="Calibri"/>
        <family val="2"/>
        <scheme val="minor"/>
      </rPr>
      <t>5</t>
    </r>
    <r>
      <rPr>
        <b/>
        <sz val="14"/>
        <color theme="6" tint="-0.249977111117893"/>
        <rFont val="Calibri"/>
        <family val="2"/>
        <scheme val="minor"/>
      </rPr>
      <t xml:space="preserve">
(18)
TUR</t>
    </r>
  </si>
  <si>
    <r>
      <rPr>
        <b/>
        <sz val="28"/>
        <color theme="6" tint="-0.249977111117893"/>
        <rFont val="Calibri"/>
        <family val="2"/>
        <scheme val="minor"/>
      </rPr>
      <t>6</t>
    </r>
    <r>
      <rPr>
        <b/>
        <sz val="14"/>
        <color theme="6" tint="-0.249977111117893"/>
        <rFont val="Calibri"/>
        <family val="2"/>
        <scheme val="minor"/>
      </rPr>
      <t xml:space="preserve">
(24.79)
IND</t>
    </r>
  </si>
  <si>
    <r>
      <rPr>
        <b/>
        <sz val="28"/>
        <color theme="6" tint="-0.249977111117893"/>
        <rFont val="Calibri"/>
        <family val="2"/>
        <scheme val="minor"/>
      </rPr>
      <t>7</t>
    </r>
    <r>
      <rPr>
        <b/>
        <sz val="14"/>
        <color theme="6" tint="-0.249977111117893"/>
        <rFont val="Calibri"/>
        <family val="2"/>
        <scheme val="minor"/>
      </rPr>
      <t xml:space="preserve">
(5)
TUR</t>
    </r>
  </si>
  <si>
    <r>
      <rPr>
        <b/>
        <sz val="28"/>
        <color theme="6" tint="-0.249977111117893"/>
        <rFont val="Calibri"/>
        <family val="2"/>
        <scheme val="minor"/>
      </rPr>
      <t>8</t>
    </r>
    <r>
      <rPr>
        <b/>
        <sz val="14"/>
        <color theme="6" tint="-0.249977111117893"/>
        <rFont val="Calibri"/>
        <family val="2"/>
        <scheme val="minor"/>
      </rPr>
      <t xml:space="preserve">
(15)
IND</t>
    </r>
  </si>
  <si>
    <r>
      <rPr>
        <b/>
        <sz val="28"/>
        <color theme="6" tint="-0.249977111117893"/>
        <rFont val="Calibri"/>
        <family val="2"/>
        <scheme val="minor"/>
      </rPr>
      <t>9</t>
    </r>
    <r>
      <rPr>
        <b/>
        <sz val="14"/>
        <color theme="6" tint="-0.249977111117893"/>
        <rFont val="Calibri"/>
        <family val="2"/>
        <scheme val="minor"/>
      </rPr>
      <t xml:space="preserve">
(13.92)
IND</t>
    </r>
  </si>
  <si>
    <r>
      <rPr>
        <b/>
        <sz val="28"/>
        <color theme="6" tint="-0.249977111117893"/>
        <rFont val="Calibri"/>
        <family val="2"/>
        <scheme val="minor"/>
      </rPr>
      <t>10</t>
    </r>
    <r>
      <rPr>
        <b/>
        <sz val="14"/>
        <color theme="6" tint="-0.249977111117893"/>
        <rFont val="Calibri"/>
        <family val="2"/>
        <scheme val="minor"/>
      </rPr>
      <t xml:space="preserve">
(4.35)
IND</t>
    </r>
  </si>
  <si>
    <r>
      <rPr>
        <b/>
        <sz val="28"/>
        <color theme="6" tint="-0.249977111117893"/>
        <rFont val="Calibri"/>
        <family val="2"/>
        <scheme val="minor"/>
      </rPr>
      <t>11</t>
    </r>
    <r>
      <rPr>
        <b/>
        <sz val="14"/>
        <color theme="6" tint="-0.249977111117893"/>
        <rFont val="Calibri"/>
        <family val="2"/>
        <scheme val="minor"/>
      </rPr>
      <t xml:space="preserve">
(14.4)
IND</t>
    </r>
  </si>
  <si>
    <r>
      <rPr>
        <b/>
        <sz val="28"/>
        <color theme="6" tint="-0.249977111117893"/>
        <rFont val="Calibri"/>
        <family val="2"/>
        <scheme val="minor"/>
      </rPr>
      <t>12</t>
    </r>
    <r>
      <rPr>
        <b/>
        <sz val="14"/>
        <color theme="6" tint="-0.249977111117893"/>
        <rFont val="Calibri"/>
        <family val="2"/>
        <scheme val="minor"/>
      </rPr>
      <t xml:space="preserve">
(11.31)
IND</t>
    </r>
  </si>
  <si>
    <r>
      <rPr>
        <b/>
        <sz val="28"/>
        <color theme="6" tint="-0.249977111117893"/>
        <rFont val="Calibri"/>
        <family val="2"/>
        <scheme val="minor"/>
      </rPr>
      <t>13</t>
    </r>
    <r>
      <rPr>
        <b/>
        <sz val="14"/>
        <color theme="6" tint="-0.249977111117893"/>
        <rFont val="Calibri"/>
        <family val="2"/>
        <scheme val="minor"/>
      </rPr>
      <t xml:space="preserve">
(20.88)
IND</t>
    </r>
  </si>
  <si>
    <r>
      <rPr>
        <b/>
        <sz val="28"/>
        <color theme="6" tint="-0.249977111117893"/>
        <rFont val="Calibri"/>
        <family val="2"/>
        <scheme val="minor"/>
      </rPr>
      <t>14</t>
    </r>
    <r>
      <rPr>
        <b/>
        <sz val="14"/>
        <color theme="6" tint="-0.249977111117893"/>
        <rFont val="Calibri"/>
        <family val="2"/>
        <scheme val="minor"/>
      </rPr>
      <t xml:space="preserve">
(21.6)
IND</t>
    </r>
  </si>
  <si>
    <r>
      <rPr>
        <b/>
        <sz val="28"/>
        <color theme="6" tint="-0.249977111117893"/>
        <rFont val="Calibri"/>
        <family val="2"/>
        <scheme val="minor"/>
      </rPr>
      <t>15</t>
    </r>
    <r>
      <rPr>
        <b/>
        <sz val="14"/>
        <color theme="6" tint="-0.249977111117893"/>
        <rFont val="Calibri"/>
        <family val="2"/>
        <scheme val="minor"/>
      </rPr>
      <t xml:space="preserve">
(11.31)
IND</t>
    </r>
  </si>
  <si>
    <r>
      <rPr>
        <b/>
        <sz val="28"/>
        <color theme="6" tint="-0.249977111117893"/>
        <rFont val="Calibri"/>
        <family val="2"/>
        <scheme val="minor"/>
      </rPr>
      <t>16</t>
    </r>
    <r>
      <rPr>
        <b/>
        <sz val="14"/>
        <color theme="6" tint="-0.249977111117893"/>
        <rFont val="Calibri"/>
        <family val="2"/>
        <scheme val="minor"/>
      </rPr>
      <t xml:space="preserve">
(1.78)
UKR</t>
    </r>
  </si>
  <si>
    <r>
      <rPr>
        <b/>
        <sz val="28"/>
        <color theme="6" tint="-0.249977111117893"/>
        <rFont val="Calibri"/>
        <family val="2"/>
        <scheme val="minor"/>
      </rPr>
      <t>17</t>
    </r>
    <r>
      <rPr>
        <b/>
        <sz val="14"/>
        <color theme="6" tint="-0.249977111117893"/>
        <rFont val="Calibri"/>
        <family val="2"/>
        <scheme val="minor"/>
      </rPr>
      <t xml:space="preserve">
(12.18)
IND</t>
    </r>
  </si>
  <si>
    <r>
      <rPr>
        <b/>
        <sz val="28"/>
        <color theme="6" tint="-0.249977111117893"/>
        <rFont val="Calibri"/>
        <family val="2"/>
        <scheme val="minor"/>
      </rPr>
      <t>18</t>
    </r>
    <r>
      <rPr>
        <b/>
        <sz val="14"/>
        <color theme="6" tint="-0.249977111117893"/>
        <rFont val="Calibri"/>
        <family val="2"/>
        <scheme val="minor"/>
      </rPr>
      <t xml:space="preserve">
(17)
TUR</t>
    </r>
  </si>
  <si>
    <r>
      <rPr>
        <b/>
        <sz val="28"/>
        <color theme="6" tint="-0.249977111117893"/>
        <rFont val="Calibri"/>
        <family val="2"/>
        <scheme val="minor"/>
      </rPr>
      <t>20</t>
    </r>
    <r>
      <rPr>
        <b/>
        <sz val="14"/>
        <color theme="6" tint="-0.249977111117893"/>
        <rFont val="Calibri"/>
        <family val="2"/>
        <scheme val="minor"/>
      </rPr>
      <t xml:space="preserve">
(4)
TUR</t>
    </r>
  </si>
  <si>
    <r>
      <rPr>
        <b/>
        <sz val="28"/>
        <color theme="6" tint="-0.249977111117893"/>
        <rFont val="Calibri"/>
        <family val="2"/>
        <scheme val="minor"/>
      </rPr>
      <t>21</t>
    </r>
    <r>
      <rPr>
        <b/>
        <sz val="14"/>
        <color theme="6" tint="-0.249977111117893"/>
        <rFont val="Calibri"/>
        <family val="2"/>
        <scheme val="minor"/>
      </rPr>
      <t xml:space="preserve">
(44)
TUR</t>
    </r>
  </si>
  <si>
    <r>
      <rPr>
        <b/>
        <sz val="28"/>
        <color theme="6" tint="-0.249977111117893"/>
        <rFont val="Calibri"/>
        <family val="2"/>
        <scheme val="minor"/>
      </rPr>
      <t>22</t>
    </r>
    <r>
      <rPr>
        <b/>
        <sz val="14"/>
        <color theme="6" tint="-0.249977111117893"/>
        <rFont val="Calibri"/>
        <family val="2"/>
        <scheme val="minor"/>
      </rPr>
      <t xml:space="preserve">
(59.59)
IND</t>
    </r>
  </si>
  <si>
    <r>
      <rPr>
        <b/>
        <sz val="28"/>
        <color theme="6" tint="-0.249977111117893"/>
        <rFont val="Calibri"/>
        <family val="2"/>
        <scheme val="minor"/>
      </rPr>
      <t>23</t>
    </r>
    <r>
      <rPr>
        <b/>
        <sz val="14"/>
        <color theme="6" tint="-0.249977111117893"/>
        <rFont val="Calibri"/>
        <family val="2"/>
        <scheme val="minor"/>
      </rPr>
      <t xml:space="preserve">
(7.8)
IND</t>
    </r>
  </si>
  <si>
    <r>
      <rPr>
        <b/>
        <sz val="28"/>
        <color theme="6" tint="-0.249977111117893"/>
        <rFont val="Calibri"/>
        <family val="2"/>
        <scheme val="minor"/>
      </rPr>
      <t>24</t>
    </r>
    <r>
      <rPr>
        <b/>
        <sz val="14"/>
        <color theme="6" tint="-0.249977111117893"/>
        <rFont val="Calibri"/>
        <family val="2"/>
        <scheme val="minor"/>
      </rPr>
      <t xml:space="preserve">
(12)
IND</t>
    </r>
  </si>
  <si>
    <r>
      <rPr>
        <b/>
        <sz val="28"/>
        <color theme="6" tint="-0.249977111117893"/>
        <rFont val="Calibri"/>
        <family val="2"/>
        <scheme val="minor"/>
      </rPr>
      <t>25</t>
    </r>
    <r>
      <rPr>
        <b/>
        <sz val="14"/>
        <color theme="6" tint="-0.249977111117893"/>
        <rFont val="Calibri"/>
        <family val="2"/>
        <scheme val="minor"/>
      </rPr>
      <t xml:space="preserve">
(29.4)
EGY</t>
    </r>
  </si>
  <si>
    <r>
      <rPr>
        <b/>
        <sz val="28"/>
        <color theme="6" tint="-0.249977111117893"/>
        <rFont val="Calibri"/>
        <family val="2"/>
        <scheme val="minor"/>
      </rPr>
      <t>26</t>
    </r>
    <r>
      <rPr>
        <b/>
        <sz val="14"/>
        <color theme="6" tint="-0.249977111117893"/>
        <rFont val="Calibri"/>
        <family val="2"/>
        <scheme val="minor"/>
      </rPr>
      <t xml:space="preserve">
(54.37)
IND</t>
    </r>
  </si>
  <si>
    <r>
      <rPr>
        <b/>
        <sz val="28"/>
        <color theme="6" tint="-0.249977111117893"/>
        <rFont val="Calibri"/>
        <family val="2"/>
        <scheme val="minor"/>
      </rPr>
      <t>28</t>
    </r>
    <r>
      <rPr>
        <b/>
        <sz val="14"/>
        <color theme="6" tint="-0.249977111117893"/>
        <rFont val="Calibri"/>
        <family val="2"/>
        <scheme val="minor"/>
      </rPr>
      <t xml:space="preserve">
(183.13)
IND</t>
    </r>
  </si>
  <si>
    <r>
      <rPr>
        <b/>
        <sz val="28"/>
        <color theme="6" tint="-0.249977111117893"/>
        <rFont val="Calibri"/>
        <family val="2"/>
        <scheme val="minor"/>
      </rPr>
      <t>29</t>
    </r>
    <r>
      <rPr>
        <b/>
        <sz val="14"/>
        <color theme="6" tint="-0.249977111117893"/>
        <rFont val="Calibri"/>
        <family val="2"/>
        <scheme val="minor"/>
      </rPr>
      <t xml:space="preserve">
(6.09)
IND</t>
    </r>
  </si>
  <si>
    <r>
      <rPr>
        <b/>
        <sz val="28"/>
        <color theme="6" tint="-0.249977111117893"/>
        <rFont val="Calibri"/>
        <family val="2"/>
        <scheme val="minor"/>
      </rPr>
      <t>30</t>
    </r>
    <r>
      <rPr>
        <b/>
        <sz val="14"/>
        <color theme="6" tint="-0.249977111117893"/>
        <rFont val="Calibri"/>
        <family val="2"/>
        <scheme val="minor"/>
      </rPr>
      <t xml:space="preserve">
(5.22)
IND</t>
    </r>
  </si>
  <si>
    <r>
      <rPr>
        <b/>
        <sz val="28"/>
        <color theme="6" tint="-0.249977111117893"/>
        <rFont val="Calibri"/>
        <family val="2"/>
        <scheme val="minor"/>
      </rPr>
      <t>31</t>
    </r>
    <r>
      <rPr>
        <b/>
        <sz val="14"/>
        <color theme="6" tint="-0.249977111117893"/>
        <rFont val="Calibri"/>
        <family val="2"/>
        <scheme val="minor"/>
      </rPr>
      <t xml:space="preserve">
(9)
IND</t>
    </r>
  </si>
  <si>
    <r>
      <rPr>
        <b/>
        <sz val="28"/>
        <color theme="6" tint="-0.249977111117893"/>
        <rFont val="Calibri"/>
        <family val="2"/>
        <scheme val="minor"/>
      </rPr>
      <t>32</t>
    </r>
    <r>
      <rPr>
        <b/>
        <sz val="14"/>
        <color theme="6" tint="-0.249977111117893"/>
        <rFont val="Calibri"/>
        <family val="2"/>
        <scheme val="minor"/>
      </rPr>
      <t xml:space="preserve">
(4.2)
IND</t>
    </r>
  </si>
  <si>
    <r>
      <rPr>
        <b/>
        <sz val="28"/>
        <color theme="6" tint="-0.249977111117893"/>
        <rFont val="Calibri"/>
        <family val="2"/>
        <scheme val="minor"/>
      </rPr>
      <t>33</t>
    </r>
    <r>
      <rPr>
        <b/>
        <sz val="14"/>
        <color theme="6" tint="-0.249977111117893"/>
        <rFont val="Calibri"/>
        <family val="2"/>
        <scheme val="minor"/>
      </rPr>
      <t xml:space="preserve">
(38.4)
IND</t>
    </r>
  </si>
  <si>
    <r>
      <rPr>
        <b/>
        <sz val="28"/>
        <color theme="6" tint="-0.249977111117893"/>
        <rFont val="Calibri"/>
        <family val="2"/>
        <scheme val="minor"/>
      </rPr>
      <t>34</t>
    </r>
    <r>
      <rPr>
        <b/>
        <sz val="14"/>
        <color theme="6" tint="-0.249977111117893"/>
        <rFont val="Calibri"/>
        <family val="2"/>
        <scheme val="minor"/>
      </rPr>
      <t xml:space="preserve">
(13.92)
IND</t>
    </r>
  </si>
  <si>
    <r>
      <rPr>
        <b/>
        <sz val="28"/>
        <color theme="6" tint="-0.249977111117893"/>
        <rFont val="Calibri"/>
        <family val="2"/>
        <scheme val="minor"/>
      </rPr>
      <t>35</t>
    </r>
    <r>
      <rPr>
        <b/>
        <sz val="14"/>
        <color theme="6" tint="-0.249977111117893"/>
        <rFont val="Calibri"/>
        <family val="2"/>
        <scheme val="minor"/>
      </rPr>
      <t xml:space="preserve">
(9.178)
RUS</t>
    </r>
  </si>
  <si>
    <r>
      <rPr>
        <b/>
        <sz val="28"/>
        <color theme="6" tint="-0.249977111117893"/>
        <rFont val="Calibri"/>
        <family val="2"/>
        <scheme val="minor"/>
      </rPr>
      <t>36</t>
    </r>
    <r>
      <rPr>
        <b/>
        <sz val="14"/>
        <color theme="6" tint="-0.249977111117893"/>
        <rFont val="Calibri"/>
        <family val="2"/>
        <scheme val="minor"/>
      </rPr>
      <t xml:space="preserve">
(1.8)
IND</t>
    </r>
  </si>
  <si>
    <r>
      <rPr>
        <b/>
        <sz val="28"/>
        <color theme="6" tint="-0.249977111117893"/>
        <rFont val="Calibri"/>
        <family val="2"/>
        <scheme val="minor"/>
      </rPr>
      <t>37</t>
    </r>
    <r>
      <rPr>
        <b/>
        <sz val="14"/>
        <color theme="6" tint="-0.249977111117893"/>
        <rFont val="Calibri"/>
        <family val="2"/>
        <scheme val="minor"/>
      </rPr>
      <t xml:space="preserve">
(2.7)
IND</t>
    </r>
  </si>
  <si>
    <r>
      <rPr>
        <b/>
        <sz val="28"/>
        <color theme="6" tint="-0.249977111117893"/>
        <rFont val="Calibri"/>
        <family val="2"/>
        <scheme val="minor"/>
      </rPr>
      <t>38</t>
    </r>
    <r>
      <rPr>
        <b/>
        <sz val="14"/>
        <color theme="6" tint="-0.249977111117893"/>
        <rFont val="Calibri"/>
        <family val="2"/>
        <scheme val="minor"/>
      </rPr>
      <t xml:space="preserve">
(10.4)
RUS</t>
    </r>
  </si>
  <si>
    <r>
      <rPr>
        <b/>
        <sz val="28"/>
        <color theme="6" tint="-0.249977111117893"/>
        <rFont val="Calibri"/>
        <family val="2"/>
        <scheme val="minor"/>
      </rPr>
      <t>39</t>
    </r>
    <r>
      <rPr>
        <b/>
        <sz val="14"/>
        <color theme="6" tint="-0.249977111117893"/>
        <rFont val="Calibri"/>
        <family val="2"/>
        <scheme val="minor"/>
      </rPr>
      <t xml:space="preserve">
(26.1)
IND</t>
    </r>
  </si>
  <si>
    <r>
      <rPr>
        <b/>
        <sz val="28"/>
        <color theme="6" tint="-0.249977111117893"/>
        <rFont val="Calibri"/>
        <family val="2"/>
        <scheme val="minor"/>
      </rPr>
      <t>40</t>
    </r>
    <r>
      <rPr>
        <b/>
        <sz val="14"/>
        <color theme="6" tint="-0.249977111117893"/>
        <rFont val="Calibri"/>
        <family val="2"/>
        <scheme val="minor"/>
      </rPr>
      <t xml:space="preserve">
(24)
IND</t>
    </r>
  </si>
  <si>
    <r>
      <rPr>
        <b/>
        <sz val="28"/>
        <color theme="6" tint="-0.249977111117893"/>
        <rFont val="Calibri"/>
        <family val="2"/>
        <scheme val="minor"/>
      </rPr>
      <t>41</t>
    </r>
    <r>
      <rPr>
        <b/>
        <sz val="14"/>
        <color theme="6" tint="-0.249977111117893"/>
        <rFont val="Calibri"/>
        <family val="2"/>
        <scheme val="minor"/>
      </rPr>
      <t xml:space="preserve">
(24)
IND</t>
    </r>
  </si>
  <si>
    <t>•	Укрепляет волосяные луковицы
•	Питает волосы
•	Уменьшает ломкость волос
•	Придает волосам силу и упругость
•	Придает волосам блеск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</si>
</sst>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#,##0.00\ [$€-1]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30"/>
      <color theme="0"/>
      <name val="Calibri"/>
      <family val="2"/>
      <scheme val="minor"/>
    </font>
    <font>
      <sz val="36"/>
      <color theme="3"/>
      <name val="Calibri"/>
      <family val="2"/>
      <scheme val="minor"/>
    </font>
    <font>
      <sz val="11"/>
      <color theme="1"/>
      <name val="Lato"/>
      <family val="2"/>
    </font>
    <font>
      <sz val="11"/>
      <color rgb="FF005776"/>
      <name val="Calibri"/>
      <family val="2"/>
      <scheme val="minor"/>
    </font>
    <font>
      <b/>
      <sz val="12"/>
      <color rgb="FF5FC7DF"/>
      <name val="Calibri"/>
      <family val="2"/>
      <scheme val="minor"/>
    </font>
    <font>
      <sz val="10"/>
      <color rgb="FF000000"/>
      <name val="Arial"/>
      <family val="2"/>
    </font>
    <font>
      <sz val="36"/>
      <color theme="0"/>
      <name val="Calibri"/>
      <family val="2"/>
      <scheme val="minor"/>
    </font>
    <font>
      <sz val="16"/>
      <color rgb="FF005776"/>
      <name val="Calibri"/>
      <family val="2"/>
      <scheme val="minor"/>
    </font>
    <font>
      <b/>
      <sz val="14"/>
      <color theme="6" tint="-0.249977111117893"/>
      <name val="Calibri"/>
      <family val="2"/>
      <scheme val="minor"/>
    </font>
    <font>
      <sz val="14"/>
      <color rgb="FF00577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6" tint="-0.249977111117893"/>
      <name val="Calibri"/>
      <family val="2"/>
      <scheme val="minor"/>
    </font>
    <font>
      <b/>
      <sz val="18"/>
      <color theme="6" tint="-0.249977111117893"/>
      <name val="Calibri"/>
      <family val="2"/>
      <scheme val="minor"/>
    </font>
    <font>
      <b/>
      <sz val="26"/>
      <color theme="6" tint="-0.249977111117893"/>
      <name val="Calibri"/>
      <family val="2"/>
      <scheme val="minor"/>
    </font>
    <font>
      <sz val="18"/>
      <color rgb="FF0057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577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4EFFC"/>
        <bgColor indexed="64"/>
      </patternFill>
    </fill>
    <fill>
      <patternFill patternType="solid">
        <fgColor rgb="FFE2F7FE"/>
        <bgColor indexed="64"/>
      </patternFill>
    </fill>
  </fills>
  <borders count="18">
    <border>
      <left/>
      <right/>
      <top/>
      <bottom/>
      <diagonal/>
    </border>
    <border>
      <left style="medium">
        <color rgb="FF5FC7DF"/>
      </left>
      <right/>
      <top style="medium">
        <color rgb="FF5FC7DF"/>
      </top>
      <bottom style="medium">
        <color rgb="FF5FC7DF"/>
      </bottom>
      <diagonal/>
    </border>
    <border>
      <left/>
      <right/>
      <top style="medium">
        <color rgb="FF5FC7DF"/>
      </top>
      <bottom style="medium">
        <color rgb="FF5FC7DF"/>
      </bottom>
      <diagonal/>
    </border>
    <border>
      <left style="medium">
        <color rgb="FF5FC7DF"/>
      </left>
      <right style="medium">
        <color rgb="FF5FC7DF"/>
      </right>
      <top style="medium">
        <color rgb="FF5FC7DF"/>
      </top>
      <bottom style="medium">
        <color rgb="FF5FC7DF"/>
      </bottom>
      <diagonal/>
    </border>
    <border>
      <left style="medium">
        <color rgb="FF5FC7DF"/>
      </left>
      <right style="medium">
        <color rgb="FF5FC7DF"/>
      </right>
      <top style="medium">
        <color rgb="FF5FC7DF"/>
      </top>
      <bottom/>
      <diagonal/>
    </border>
    <border>
      <left style="medium">
        <color rgb="FF5FC7DF"/>
      </left>
      <right style="medium">
        <color rgb="FF5FC7DF"/>
      </right>
      <top/>
      <bottom/>
      <diagonal/>
    </border>
    <border>
      <left style="medium">
        <color rgb="FF5FC7DF"/>
      </left>
      <right style="medium">
        <color rgb="FF5FC7DF"/>
      </right>
      <top/>
      <bottom style="medium">
        <color rgb="FF5FC7DF"/>
      </bottom>
      <diagonal/>
    </border>
    <border>
      <left style="thin">
        <color theme="2" tint="-0.749992370372631"/>
      </left>
      <right/>
      <top style="thin">
        <color theme="2" tint="-0.749992370372631"/>
      </top>
      <bottom/>
      <diagonal/>
    </border>
    <border>
      <left/>
      <right/>
      <top style="thin">
        <color theme="2" tint="-0.749992370372631"/>
      </top>
      <bottom/>
      <diagonal/>
    </border>
    <border>
      <left/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2" tint="-0.749992370372631"/>
      </left>
      <right/>
      <top/>
      <bottom/>
      <diagonal/>
    </border>
    <border>
      <left/>
      <right style="thin">
        <color theme="2" tint="-0.749992370372631"/>
      </right>
      <top/>
      <bottom/>
      <diagonal/>
    </border>
    <border>
      <left style="thin">
        <color theme="2" tint="-0.74999237037263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5FC7DF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rgb="FF5FC7DF"/>
      </right>
      <top style="medium">
        <color rgb="FF5FC7DF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8" fillId="0" borderId="0"/>
  </cellStyleXfs>
  <cellXfs count="106">
    <xf numFmtId="0" fontId="0" fillId="0" borderId="0" xfId="0"/>
    <xf numFmtId="0" fontId="0" fillId="3" borderId="0" xfId="0" applyFill="1"/>
    <xf numFmtId="0" fontId="1" fillId="3" borderId="0" xfId="0" applyFont="1" applyFill="1" applyBorder="1"/>
    <xf numFmtId="0" fontId="6" fillId="3" borderId="0" xfId="0" applyFont="1" applyFill="1" applyBorder="1" applyAlignment="1">
      <alignment vertical="top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0" fillId="2" borderId="7" xfId="0" applyFill="1" applyBorder="1"/>
    <xf numFmtId="0" fontId="3" fillId="2" borderId="8" xfId="1" applyFont="1" applyFill="1" applyBorder="1" applyAlignment="1">
      <alignment horizontal="left" vertical="center"/>
    </xf>
    <xf numFmtId="0" fontId="4" fillId="2" borderId="8" xfId="1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11" xfId="0" applyFill="1" applyBorder="1"/>
    <xf numFmtId="0" fontId="5" fillId="3" borderId="10" xfId="0" applyFont="1" applyFill="1" applyBorder="1"/>
    <xf numFmtId="0" fontId="1" fillId="3" borderId="11" xfId="0" applyFont="1" applyFill="1" applyBorder="1"/>
    <xf numFmtId="0" fontId="5" fillId="3" borderId="10" xfId="0" applyFont="1" applyFill="1" applyBorder="1" applyAlignment="1">
      <alignment vertical="top"/>
    </xf>
    <xf numFmtId="0" fontId="1" fillId="3" borderId="11" xfId="0" applyFont="1" applyFill="1" applyBorder="1" applyAlignment="1">
      <alignment vertical="top"/>
    </xf>
    <xf numFmtId="0" fontId="0" fillId="3" borderId="10" xfId="0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0" fillId="3" borderId="11" xfId="0" applyFill="1" applyBorder="1" applyAlignment="1">
      <alignment vertical="top"/>
    </xf>
    <xf numFmtId="0" fontId="9" fillId="2" borderId="8" xfId="1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3" borderId="12" xfId="0" applyFill="1" applyBorder="1"/>
    <xf numFmtId="0" fontId="0" fillId="3" borderId="13" xfId="0" applyFill="1" applyBorder="1"/>
    <xf numFmtId="0" fontId="7" fillId="3" borderId="1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1" xfId="0" applyFont="1" applyFill="1" applyBorder="1"/>
    <xf numFmtId="0" fontId="11" fillId="5" borderId="1" xfId="0" applyFont="1" applyFill="1" applyBorder="1"/>
    <xf numFmtId="1" fontId="11" fillId="5" borderId="3" xfId="0" applyNumberFormat="1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1" xfId="0" applyFont="1" applyFill="1" applyBorder="1"/>
    <xf numFmtId="1" fontId="11" fillId="4" borderId="3" xfId="0" applyNumberFormat="1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vertical="top" wrapText="1"/>
    </xf>
    <xf numFmtId="0" fontId="12" fillId="3" borderId="0" xfId="0" applyFont="1" applyFill="1" applyBorder="1" applyAlignment="1">
      <alignment vertical="center" wrapText="1"/>
    </xf>
    <xf numFmtId="0" fontId="13" fillId="3" borderId="0" xfId="0" applyFont="1" applyFill="1" applyBorder="1"/>
    <xf numFmtId="0" fontId="12" fillId="3" borderId="0" xfId="0" applyFont="1" applyFill="1" applyBorder="1" applyAlignment="1">
      <alignment horizontal="left" vertical="center" wrapText="1"/>
    </xf>
    <xf numFmtId="0" fontId="12" fillId="3" borderId="0" xfId="0" quotePrefix="1" applyFont="1" applyFill="1" applyBorder="1" applyAlignment="1">
      <alignment vertical="center"/>
    </xf>
    <xf numFmtId="0" fontId="12" fillId="3" borderId="0" xfId="0" applyFont="1" applyFill="1" applyBorder="1" applyAlignment="1">
      <alignment vertical="top"/>
    </xf>
    <xf numFmtId="0" fontId="12" fillId="3" borderId="0" xfId="0" quotePrefix="1" applyFont="1" applyFill="1" applyBorder="1" applyAlignment="1">
      <alignment vertical="top"/>
    </xf>
    <xf numFmtId="0" fontId="12" fillId="0" borderId="0" xfId="0" applyFont="1" applyFill="1" applyBorder="1" applyAlignment="1">
      <alignment vertical="top"/>
    </xf>
    <xf numFmtId="0" fontId="13" fillId="3" borderId="0" xfId="0" applyFont="1" applyFill="1" applyBorder="1" applyAlignment="1">
      <alignment vertical="top"/>
    </xf>
    <xf numFmtId="0" fontId="12" fillId="0" borderId="0" xfId="0" applyFont="1" applyBorder="1" applyAlignment="1">
      <alignment vertical="center"/>
    </xf>
    <xf numFmtId="0" fontId="12" fillId="3" borderId="0" xfId="0" applyFont="1" applyFill="1" applyBorder="1" applyAlignment="1">
      <alignment horizontal="center" vertical="center"/>
    </xf>
    <xf numFmtId="1" fontId="11" fillId="0" borderId="3" xfId="0" applyNumberFormat="1" applyFont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5" borderId="3" xfId="0" applyFont="1" applyFill="1" applyBorder="1" applyAlignment="1">
      <alignment horizontal="center" vertical="center"/>
    </xf>
    <xf numFmtId="0" fontId="0" fillId="3" borderId="16" xfId="0" applyFill="1" applyBorder="1"/>
    <xf numFmtId="0" fontId="0" fillId="3" borderId="15" xfId="0" applyFill="1" applyBorder="1"/>
    <xf numFmtId="0" fontId="13" fillId="3" borderId="0" xfId="0" applyFont="1" applyFill="1" applyAlignment="1">
      <alignment horizontal="left" vertical="top" wrapText="1"/>
    </xf>
    <xf numFmtId="0" fontId="7" fillId="3" borderId="17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vertical="top" wrapText="1"/>
    </xf>
    <xf numFmtId="0" fontId="17" fillId="3" borderId="0" xfId="0" applyFont="1" applyFill="1" applyBorder="1" applyAlignment="1">
      <alignment vertical="center"/>
    </xf>
    <xf numFmtId="164" fontId="11" fillId="3" borderId="1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quotePrefix="1" applyFont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left" vertical="center" wrapText="1"/>
    </xf>
    <xf numFmtId="0" fontId="11" fillId="5" borderId="5" xfId="0" applyFont="1" applyFill="1" applyBorder="1" applyAlignment="1">
      <alignment horizontal="left" vertical="center" wrapText="1"/>
    </xf>
    <xf numFmtId="0" fontId="11" fillId="5" borderId="6" xfId="0" applyFont="1" applyFill="1" applyBorder="1" applyAlignment="1">
      <alignment horizontal="left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3" xfId="0" quotePrefix="1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/>
    </xf>
    <xf numFmtId="165" fontId="11" fillId="3" borderId="2" xfId="0" applyNumberFormat="1" applyFont="1" applyFill="1" applyBorder="1" applyAlignment="1">
      <alignment horizontal="center" vertical="center"/>
    </xf>
    <xf numFmtId="165" fontId="11" fillId="3" borderId="3" xfId="0" applyNumberFormat="1" applyFont="1" applyFill="1" applyBorder="1" applyAlignment="1" applyProtection="1">
      <alignment horizontal="center" vertical="center"/>
    </xf>
    <xf numFmtId="165" fontId="11" fillId="5" borderId="2" xfId="0" applyNumberFormat="1" applyFont="1" applyFill="1" applyBorder="1" applyAlignment="1">
      <alignment horizontal="center" vertical="center"/>
    </xf>
    <xf numFmtId="165" fontId="11" fillId="5" borderId="3" xfId="0" applyNumberFormat="1" applyFont="1" applyFill="1" applyBorder="1" applyAlignment="1" applyProtection="1">
      <alignment horizontal="center" vertical="center"/>
    </xf>
    <xf numFmtId="165" fontId="11" fillId="4" borderId="2" xfId="0" applyNumberFormat="1" applyFont="1" applyFill="1" applyBorder="1" applyAlignment="1">
      <alignment horizontal="center" vertical="center"/>
    </xf>
    <xf numFmtId="165" fontId="11" fillId="4" borderId="3" xfId="0" applyNumberFormat="1" applyFont="1" applyFill="1" applyBorder="1" applyAlignment="1" applyProtection="1">
      <alignment horizontal="center" vertical="center"/>
    </xf>
    <xf numFmtId="164" fontId="0" fillId="0" borderId="0" xfId="0" applyNumberFormat="1"/>
  </cellXfs>
  <cellStyles count="3">
    <cellStyle name="Normal" xfId="0" builtinId="0"/>
    <cellStyle name="Normal 2" xfId="2" xr:uid="{18D3A0D5-2C69-4A36-9980-E46BEDB2BEAF}"/>
    <cellStyle name="Title" xfId="1" builtinId="15"/>
  </cellStyles>
  <dxfs count="0"/>
  <tableStyles count="0" defaultTableStyle="TableStyleMedium2" defaultPivotStyle="PivotStyleLight16"/>
  <colors>
    <mruColors>
      <color rgb="FF5FC7DF"/>
      <color rgb="FFE2F7FE"/>
      <color rgb="FFC4EFFC"/>
      <color rgb="FFA6E1F4"/>
      <color rgb="FF005776"/>
      <color rgb="FF577B7B"/>
      <color rgb="FFE8FD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3254-6017-420D-A4A4-80FA7D4C1CE5}">
  <sheetPr codeName="Sheet1"/>
  <dimension ref="A1:P159"/>
  <sheetViews>
    <sheetView tabSelected="1" zoomScale="80" zoomScaleNormal="80" zoomScalePageLayoutView="50" workbookViewId="0">
      <selection activeCell="O17" sqref="O17"/>
    </sheetView>
  </sheetViews>
  <sheetFormatPr defaultColWidth="8.85546875" defaultRowHeight="15" x14ac:dyDescent="0.25"/>
  <cols>
    <col min="1" max="2" width="10.7109375" customWidth="1"/>
    <col min="3" max="3" width="30.7109375" customWidth="1"/>
    <col min="4" max="4" width="50.7109375" customWidth="1"/>
    <col min="5" max="5" width="16.7109375" customWidth="1"/>
    <col min="6" max="6" width="13.7109375" customWidth="1"/>
    <col min="7" max="10" width="10.7109375" customWidth="1"/>
    <col min="11" max="11" width="20.7109375" customWidth="1"/>
    <col min="12" max="13" width="15.7109375" customWidth="1"/>
    <col min="14" max="16" width="10.7109375" customWidth="1"/>
  </cols>
  <sheetData>
    <row r="1" spans="1:16" ht="46.5" x14ac:dyDescent="0.7">
      <c r="A1" s="6"/>
      <c r="B1" s="7"/>
      <c r="C1" s="8"/>
      <c r="D1" s="8"/>
      <c r="E1" s="21" t="s">
        <v>111</v>
      </c>
      <c r="F1" s="9"/>
      <c r="G1" s="9"/>
      <c r="H1" s="9"/>
      <c r="I1" s="9"/>
      <c r="J1" s="9"/>
      <c r="K1" s="9"/>
      <c r="L1" s="9"/>
      <c r="M1" s="9"/>
      <c r="N1" s="10"/>
    </row>
    <row r="2" spans="1:16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3"/>
    </row>
    <row r="3" spans="1:16" ht="30" customHeight="1" x14ac:dyDescent="0.3">
      <c r="A3" s="14"/>
      <c r="B3" s="35" t="s">
        <v>0</v>
      </c>
      <c r="C3" s="56" t="s">
        <v>5</v>
      </c>
      <c r="D3" s="2"/>
      <c r="E3" s="22" t="s">
        <v>115</v>
      </c>
      <c r="F3" s="1"/>
      <c r="G3" s="1"/>
      <c r="H3" s="1"/>
      <c r="I3" s="1"/>
      <c r="J3" s="1"/>
      <c r="K3" s="35" t="s">
        <v>1</v>
      </c>
      <c r="L3" s="40" t="s">
        <v>2</v>
      </c>
      <c r="M3" s="38"/>
      <c r="N3" s="15"/>
    </row>
    <row r="4" spans="1:16" ht="30" customHeight="1" x14ac:dyDescent="0.3">
      <c r="A4" s="14"/>
      <c r="B4" s="36"/>
      <c r="C4" s="37" t="s">
        <v>55</v>
      </c>
      <c r="D4" s="2"/>
      <c r="E4" s="23" t="s">
        <v>116</v>
      </c>
      <c r="F4" s="1"/>
      <c r="G4" s="1"/>
      <c r="H4" s="1"/>
      <c r="I4" s="1"/>
      <c r="J4" s="1"/>
      <c r="K4" s="41"/>
      <c r="L4" s="42" t="s">
        <v>53</v>
      </c>
      <c r="M4" s="38"/>
      <c r="N4" s="15"/>
    </row>
    <row r="5" spans="1:16" ht="30" customHeight="1" x14ac:dyDescent="0.3">
      <c r="A5" s="16"/>
      <c r="B5" s="38"/>
      <c r="C5" s="39" t="s">
        <v>54</v>
      </c>
      <c r="D5" s="3"/>
      <c r="E5" s="1"/>
      <c r="F5" s="1"/>
      <c r="G5" s="1"/>
      <c r="H5" s="1"/>
      <c r="I5" s="1"/>
      <c r="J5" s="1"/>
      <c r="K5" s="41" t="s">
        <v>6</v>
      </c>
      <c r="L5" s="43" t="s">
        <v>7</v>
      </c>
      <c r="M5" s="44"/>
      <c r="N5" s="17"/>
    </row>
    <row r="6" spans="1:16" ht="37.5" x14ac:dyDescent="0.3">
      <c r="A6" s="18"/>
      <c r="B6" s="36" t="s">
        <v>8</v>
      </c>
      <c r="C6" s="36" t="s">
        <v>9</v>
      </c>
      <c r="D6" s="19"/>
      <c r="E6" s="46" t="s">
        <v>112</v>
      </c>
      <c r="F6" s="19"/>
      <c r="G6" s="19"/>
      <c r="H6" s="1"/>
      <c r="I6" s="1"/>
      <c r="J6" s="1"/>
      <c r="K6" s="45" t="s">
        <v>3</v>
      </c>
      <c r="L6" s="35" t="s">
        <v>4</v>
      </c>
      <c r="M6" s="38"/>
      <c r="N6" s="20"/>
    </row>
    <row r="7" spans="1:16" ht="15" customHeight="1" thickBot="1" x14ac:dyDescent="0.3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3"/>
    </row>
    <row r="8" spans="1:16" ht="35.1" customHeight="1" thickBot="1" x14ac:dyDescent="0.3">
      <c r="A8" s="11"/>
      <c r="B8" s="4" t="s">
        <v>10</v>
      </c>
      <c r="C8" s="5" t="s">
        <v>110</v>
      </c>
      <c r="D8" s="5" t="s">
        <v>109</v>
      </c>
      <c r="E8" s="5" t="s">
        <v>60</v>
      </c>
      <c r="F8" s="5" t="s">
        <v>11</v>
      </c>
      <c r="G8" s="5" t="s">
        <v>12</v>
      </c>
      <c r="H8" s="5" t="s">
        <v>61</v>
      </c>
      <c r="I8" s="5" t="s">
        <v>65</v>
      </c>
      <c r="J8" s="5" t="s">
        <v>62</v>
      </c>
      <c r="K8" s="26" t="s">
        <v>63</v>
      </c>
      <c r="L8" s="5" t="s">
        <v>64</v>
      </c>
      <c r="M8" s="54" t="s">
        <v>117</v>
      </c>
      <c r="N8" s="13"/>
    </row>
    <row r="9" spans="1:16" ht="45" customHeight="1" thickBot="1" x14ac:dyDescent="0.35">
      <c r="A9" s="11"/>
      <c r="B9" s="58" t="s">
        <v>113</v>
      </c>
      <c r="C9" s="94" t="s">
        <v>48</v>
      </c>
      <c r="D9" s="60" t="s">
        <v>156</v>
      </c>
      <c r="E9" s="58" t="s">
        <v>66</v>
      </c>
      <c r="F9" s="58" t="s">
        <v>118</v>
      </c>
      <c r="G9" s="66" t="s">
        <v>44</v>
      </c>
      <c r="H9" s="28">
        <v>30</v>
      </c>
      <c r="I9" s="28">
        <v>15</v>
      </c>
      <c r="J9" s="29"/>
      <c r="K9" s="47">
        <v>8595637238039</v>
      </c>
      <c r="L9" s="99">
        <f>P9+((P9/100)*20)</f>
        <v>4.3294117647058821</v>
      </c>
      <c r="M9" s="100">
        <f>L9+(L9/100)*21</f>
        <v>5.2385882352941175</v>
      </c>
      <c r="N9" s="57">
        <v>92</v>
      </c>
      <c r="P9" s="105">
        <f>N9/25.5</f>
        <v>3.607843137254902</v>
      </c>
    </row>
    <row r="10" spans="1:16" ht="45" customHeight="1" thickBot="1" x14ac:dyDescent="0.35">
      <c r="A10" s="11"/>
      <c r="B10" s="59"/>
      <c r="C10" s="94"/>
      <c r="D10" s="61"/>
      <c r="E10" s="59"/>
      <c r="F10" s="59"/>
      <c r="G10" s="59"/>
      <c r="H10" s="48">
        <v>50</v>
      </c>
      <c r="I10" s="48">
        <v>15</v>
      </c>
      <c r="J10" s="30"/>
      <c r="K10" s="31">
        <v>8595637238046</v>
      </c>
      <c r="L10" s="101">
        <f t="shared" ref="L10:L73" si="0">P10+((P10/100)*20)</f>
        <v>6.4964705882352947</v>
      </c>
      <c r="M10" s="102">
        <f>L10+(L10/100)*21</f>
        <v>7.8607294117647069</v>
      </c>
      <c r="N10" s="57">
        <v>138.05000000000001</v>
      </c>
      <c r="P10" s="105">
        <f t="shared" ref="P10:P73" si="1">N10/25.5</f>
        <v>5.4137254901960787</v>
      </c>
    </row>
    <row r="11" spans="1:16" ht="45" customHeight="1" thickBot="1" x14ac:dyDescent="0.35">
      <c r="A11" s="11"/>
      <c r="B11" s="59"/>
      <c r="C11" s="94"/>
      <c r="D11" s="62"/>
      <c r="E11" s="59"/>
      <c r="F11" s="59"/>
      <c r="G11" s="59"/>
      <c r="H11" s="32">
        <v>100</v>
      </c>
      <c r="I11" s="32">
        <v>12</v>
      </c>
      <c r="J11" s="33"/>
      <c r="K11" s="34">
        <v>8595637238053</v>
      </c>
      <c r="L11" s="103">
        <f t="shared" si="0"/>
        <v>10.823529411764707</v>
      </c>
      <c r="M11" s="104">
        <f t="shared" ref="M11:M71" si="2">L11+(L11/100)*21</f>
        <v>13.096470588235295</v>
      </c>
      <c r="N11" s="57">
        <v>230</v>
      </c>
      <c r="P11" s="105">
        <f t="shared" si="1"/>
        <v>9.0196078431372548</v>
      </c>
    </row>
    <row r="12" spans="1:16" ht="45" customHeight="1" thickBot="1" x14ac:dyDescent="0.35">
      <c r="A12" s="11"/>
      <c r="B12" s="67" t="s">
        <v>114</v>
      </c>
      <c r="C12" s="97" t="s">
        <v>13</v>
      </c>
      <c r="D12" s="69" t="s">
        <v>69</v>
      </c>
      <c r="E12" s="72" t="s">
        <v>66</v>
      </c>
      <c r="F12" s="72" t="s">
        <v>118</v>
      </c>
      <c r="G12" s="77" t="s">
        <v>44</v>
      </c>
      <c r="H12" s="28">
        <v>30</v>
      </c>
      <c r="I12" s="28">
        <v>15</v>
      </c>
      <c r="J12" s="29"/>
      <c r="K12" s="47">
        <v>8595637238008</v>
      </c>
      <c r="L12" s="99">
        <f t="shared" si="0"/>
        <v>5.0635294117647058</v>
      </c>
      <c r="M12" s="100">
        <f t="shared" si="2"/>
        <v>6.1268705882352936</v>
      </c>
      <c r="N12" s="57">
        <v>107.6</v>
      </c>
      <c r="P12" s="105">
        <f t="shared" si="1"/>
        <v>4.219607843137255</v>
      </c>
    </row>
    <row r="13" spans="1:16" ht="45" customHeight="1" thickBot="1" x14ac:dyDescent="0.35">
      <c r="A13" s="11"/>
      <c r="B13" s="68"/>
      <c r="C13" s="98"/>
      <c r="D13" s="70"/>
      <c r="E13" s="73"/>
      <c r="F13" s="75"/>
      <c r="G13" s="68"/>
      <c r="H13" s="48">
        <v>50</v>
      </c>
      <c r="I13" s="48">
        <v>15</v>
      </c>
      <c r="J13" s="30"/>
      <c r="K13" s="31">
        <v>8595637238015</v>
      </c>
      <c r="L13" s="101">
        <f t="shared" si="0"/>
        <v>7.5981176470588236</v>
      </c>
      <c r="M13" s="102">
        <f t="shared" si="2"/>
        <v>9.193722352941176</v>
      </c>
      <c r="N13" s="57">
        <v>161.46</v>
      </c>
      <c r="P13" s="105">
        <f t="shared" si="1"/>
        <v>6.3317647058823532</v>
      </c>
    </row>
    <row r="14" spans="1:16" ht="45" customHeight="1" thickBot="1" x14ac:dyDescent="0.35">
      <c r="A14" s="11"/>
      <c r="B14" s="68"/>
      <c r="C14" s="98"/>
      <c r="D14" s="71"/>
      <c r="E14" s="74"/>
      <c r="F14" s="76"/>
      <c r="G14" s="68"/>
      <c r="H14" s="32">
        <v>100</v>
      </c>
      <c r="I14" s="32">
        <v>12</v>
      </c>
      <c r="J14" s="33"/>
      <c r="K14" s="34">
        <v>8595637238022</v>
      </c>
      <c r="L14" s="103">
        <f t="shared" si="0"/>
        <v>12.658823529411764</v>
      </c>
      <c r="M14" s="104">
        <f t="shared" si="2"/>
        <v>15.317176470588235</v>
      </c>
      <c r="N14" s="57">
        <v>269</v>
      </c>
      <c r="P14" s="105">
        <f t="shared" si="1"/>
        <v>10.549019607843137</v>
      </c>
    </row>
    <row r="15" spans="1:16" ht="45" customHeight="1" thickBot="1" x14ac:dyDescent="0.35">
      <c r="A15" s="11"/>
      <c r="B15" s="58" t="s">
        <v>119</v>
      </c>
      <c r="C15" s="78" t="s">
        <v>14</v>
      </c>
      <c r="D15" s="60" t="s">
        <v>70</v>
      </c>
      <c r="E15" s="58" t="s">
        <v>66</v>
      </c>
      <c r="F15" s="58" t="s">
        <v>118</v>
      </c>
      <c r="G15" s="66" t="s">
        <v>44</v>
      </c>
      <c r="H15" s="27">
        <v>30</v>
      </c>
      <c r="I15" s="28">
        <v>15</v>
      </c>
      <c r="J15" s="49"/>
      <c r="K15" s="47">
        <v>8595637238060</v>
      </c>
      <c r="L15" s="99">
        <f t="shared" si="0"/>
        <v>4.3920000000000003</v>
      </c>
      <c r="M15" s="100">
        <f t="shared" si="2"/>
        <v>5.3143200000000004</v>
      </c>
      <c r="N15" s="57">
        <v>93.33</v>
      </c>
      <c r="P15" s="105">
        <f t="shared" si="1"/>
        <v>3.66</v>
      </c>
    </row>
    <row r="16" spans="1:16" ht="45" customHeight="1" thickBot="1" x14ac:dyDescent="0.35">
      <c r="A16" s="11"/>
      <c r="B16" s="59"/>
      <c r="C16" s="95"/>
      <c r="D16" s="61"/>
      <c r="E16" s="59"/>
      <c r="F16" s="59"/>
      <c r="G16" s="59"/>
      <c r="H16" s="48">
        <v>50</v>
      </c>
      <c r="I16" s="48">
        <v>15</v>
      </c>
      <c r="J16" s="30"/>
      <c r="K16" s="31">
        <v>8595637238077</v>
      </c>
      <c r="L16" s="101">
        <f t="shared" si="0"/>
        <v>6.5882352941176467</v>
      </c>
      <c r="M16" s="102">
        <f t="shared" si="2"/>
        <v>7.971764705882352</v>
      </c>
      <c r="N16" s="57">
        <v>140</v>
      </c>
      <c r="P16" s="105">
        <f t="shared" si="1"/>
        <v>5.4901960784313726</v>
      </c>
    </row>
    <row r="17" spans="1:16" ht="45" customHeight="1" thickBot="1" x14ac:dyDescent="0.35">
      <c r="A17" s="11"/>
      <c r="B17" s="59"/>
      <c r="C17" s="96"/>
      <c r="D17" s="62"/>
      <c r="E17" s="59"/>
      <c r="F17" s="59"/>
      <c r="G17" s="59"/>
      <c r="H17" s="32">
        <v>100</v>
      </c>
      <c r="I17" s="32">
        <v>12</v>
      </c>
      <c r="J17" s="33"/>
      <c r="K17" s="34">
        <v>8595637238084</v>
      </c>
      <c r="L17" s="103">
        <f t="shared" si="0"/>
        <v>10.975999999999999</v>
      </c>
      <c r="M17" s="104">
        <f t="shared" si="2"/>
        <v>13.280959999999999</v>
      </c>
      <c r="N17" s="57">
        <v>233.24</v>
      </c>
      <c r="P17" s="105">
        <f t="shared" si="1"/>
        <v>9.1466666666666665</v>
      </c>
    </row>
    <row r="18" spans="1:16" ht="45" customHeight="1" thickBot="1" x14ac:dyDescent="0.35">
      <c r="A18" s="11"/>
      <c r="B18" s="67" t="s">
        <v>120</v>
      </c>
      <c r="C18" s="81" t="s">
        <v>15</v>
      </c>
      <c r="D18" s="69" t="s">
        <v>71</v>
      </c>
      <c r="E18" s="72" t="s">
        <v>67</v>
      </c>
      <c r="F18" s="72" t="s">
        <v>118</v>
      </c>
      <c r="G18" s="77" t="s">
        <v>44</v>
      </c>
      <c r="H18" s="28">
        <v>30</v>
      </c>
      <c r="I18" s="28">
        <v>15</v>
      </c>
      <c r="J18" s="29"/>
      <c r="K18" s="47">
        <v>8595637238091</v>
      </c>
      <c r="L18" s="99">
        <f t="shared" si="0"/>
        <v>7.5105882352941178</v>
      </c>
      <c r="M18" s="100">
        <f t="shared" si="2"/>
        <v>9.0878117647058829</v>
      </c>
      <c r="N18" s="57">
        <v>159.6</v>
      </c>
      <c r="P18" s="105">
        <f t="shared" si="1"/>
        <v>6.2588235294117647</v>
      </c>
    </row>
    <row r="19" spans="1:16" ht="45" customHeight="1" thickBot="1" x14ac:dyDescent="0.35">
      <c r="A19" s="11"/>
      <c r="B19" s="68"/>
      <c r="C19" s="82"/>
      <c r="D19" s="70"/>
      <c r="E19" s="73"/>
      <c r="F19" s="75"/>
      <c r="G19" s="68"/>
      <c r="H19" s="48">
        <v>50</v>
      </c>
      <c r="I19" s="48">
        <v>15</v>
      </c>
      <c r="J19" s="30"/>
      <c r="K19" s="31">
        <v>8595637238107</v>
      </c>
      <c r="L19" s="101">
        <f t="shared" si="0"/>
        <v>11.270117647058825</v>
      </c>
      <c r="M19" s="102">
        <f t="shared" si="2"/>
        <v>13.636842352941178</v>
      </c>
      <c r="N19" s="57">
        <v>239.49</v>
      </c>
      <c r="P19" s="105">
        <f t="shared" si="1"/>
        <v>9.3917647058823537</v>
      </c>
    </row>
    <row r="20" spans="1:16" ht="45" customHeight="1" thickBot="1" x14ac:dyDescent="0.35">
      <c r="A20" s="11"/>
      <c r="B20" s="68"/>
      <c r="C20" s="83"/>
      <c r="D20" s="71"/>
      <c r="E20" s="74"/>
      <c r="F20" s="76"/>
      <c r="G20" s="68"/>
      <c r="H20" s="32">
        <v>100</v>
      </c>
      <c r="I20" s="32">
        <v>12</v>
      </c>
      <c r="J20" s="33"/>
      <c r="K20" s="34">
        <v>8595637238114</v>
      </c>
      <c r="L20" s="103">
        <f t="shared" si="0"/>
        <v>18.776470588235295</v>
      </c>
      <c r="M20" s="104">
        <f t="shared" si="2"/>
        <v>22.719529411764707</v>
      </c>
      <c r="N20" s="57">
        <v>399</v>
      </c>
      <c r="P20" s="105">
        <f t="shared" si="1"/>
        <v>15.647058823529411</v>
      </c>
    </row>
    <row r="21" spans="1:16" ht="45" customHeight="1" thickBot="1" x14ac:dyDescent="0.35">
      <c r="A21" s="11"/>
      <c r="B21" s="58" t="s">
        <v>121</v>
      </c>
      <c r="C21" s="84" t="s">
        <v>49</v>
      </c>
      <c r="D21" s="60" t="s">
        <v>107</v>
      </c>
      <c r="E21" s="58" t="s">
        <v>66</v>
      </c>
      <c r="F21" s="58" t="s">
        <v>118</v>
      </c>
      <c r="G21" s="66" t="s">
        <v>44</v>
      </c>
      <c r="H21" s="27">
        <v>30</v>
      </c>
      <c r="I21" s="28">
        <v>15</v>
      </c>
      <c r="J21" s="49"/>
      <c r="K21" s="47">
        <v>8595637238121</v>
      </c>
      <c r="L21" s="99">
        <f t="shared" si="0"/>
        <v>4.5176470588235293</v>
      </c>
      <c r="M21" s="100">
        <f t="shared" si="2"/>
        <v>5.4663529411764706</v>
      </c>
      <c r="N21" s="57">
        <v>96</v>
      </c>
      <c r="P21" s="105">
        <f t="shared" si="1"/>
        <v>3.7647058823529411</v>
      </c>
    </row>
    <row r="22" spans="1:16" ht="45" customHeight="1" thickBot="1" x14ac:dyDescent="0.35">
      <c r="A22" s="11"/>
      <c r="B22" s="59"/>
      <c r="C22" s="85"/>
      <c r="D22" s="61"/>
      <c r="E22" s="59"/>
      <c r="F22" s="59"/>
      <c r="G22" s="59"/>
      <c r="H22" s="48">
        <v>50</v>
      </c>
      <c r="I22" s="48">
        <v>15</v>
      </c>
      <c r="J22" s="30"/>
      <c r="K22" s="31">
        <v>8595637238138</v>
      </c>
      <c r="L22" s="101">
        <f t="shared" si="0"/>
        <v>6.7788235294117651</v>
      </c>
      <c r="M22" s="102">
        <f t="shared" si="2"/>
        <v>8.202376470588236</v>
      </c>
      <c r="N22" s="57">
        <v>144.05000000000001</v>
      </c>
      <c r="P22" s="105">
        <f t="shared" si="1"/>
        <v>5.6490196078431376</v>
      </c>
    </row>
    <row r="23" spans="1:16" ht="45" customHeight="1" thickBot="1" x14ac:dyDescent="0.35">
      <c r="A23" s="11"/>
      <c r="B23" s="59"/>
      <c r="C23" s="86"/>
      <c r="D23" s="62"/>
      <c r="E23" s="59"/>
      <c r="F23" s="59"/>
      <c r="G23" s="59"/>
      <c r="H23" s="32">
        <v>100</v>
      </c>
      <c r="I23" s="32">
        <v>12</v>
      </c>
      <c r="J23" s="33"/>
      <c r="K23" s="34">
        <v>8595637238145</v>
      </c>
      <c r="L23" s="103">
        <f t="shared" si="0"/>
        <v>11.294117647058824</v>
      </c>
      <c r="M23" s="104">
        <f t="shared" si="2"/>
        <v>13.665882352941178</v>
      </c>
      <c r="N23" s="57">
        <v>240</v>
      </c>
      <c r="P23" s="105">
        <f t="shared" si="1"/>
        <v>9.4117647058823533</v>
      </c>
    </row>
    <row r="24" spans="1:16" ht="45" customHeight="1" thickBot="1" x14ac:dyDescent="0.35">
      <c r="A24" s="11"/>
      <c r="B24" s="67" t="s">
        <v>122</v>
      </c>
      <c r="C24" s="81" t="s">
        <v>43</v>
      </c>
      <c r="D24" s="69" t="s">
        <v>72</v>
      </c>
      <c r="E24" s="72" t="s">
        <v>66</v>
      </c>
      <c r="F24" s="72" t="s">
        <v>118</v>
      </c>
      <c r="G24" s="77" t="s">
        <v>44</v>
      </c>
      <c r="H24" s="27">
        <v>30</v>
      </c>
      <c r="I24" s="28">
        <v>15</v>
      </c>
      <c r="J24" s="49"/>
      <c r="K24" s="47">
        <v>8595637238152</v>
      </c>
      <c r="L24" s="99">
        <f t="shared" si="0"/>
        <v>3.7647058823529411</v>
      </c>
      <c r="M24" s="100">
        <f t="shared" si="2"/>
        <v>4.5552941176470583</v>
      </c>
      <c r="N24" s="57">
        <v>80</v>
      </c>
      <c r="P24" s="105">
        <f t="shared" si="1"/>
        <v>3.1372549019607843</v>
      </c>
    </row>
    <row r="25" spans="1:16" ht="45" customHeight="1" thickBot="1" x14ac:dyDescent="0.35">
      <c r="A25" s="11"/>
      <c r="B25" s="68"/>
      <c r="C25" s="82"/>
      <c r="D25" s="70"/>
      <c r="E25" s="73"/>
      <c r="F25" s="75"/>
      <c r="G25" s="68"/>
      <c r="H25" s="48">
        <v>50</v>
      </c>
      <c r="I25" s="48">
        <v>15</v>
      </c>
      <c r="J25" s="30"/>
      <c r="K25" s="31">
        <v>8595637238169</v>
      </c>
      <c r="L25" s="101">
        <f t="shared" si="0"/>
        <v>5.6470588235294121</v>
      </c>
      <c r="M25" s="102">
        <f t="shared" si="2"/>
        <v>6.8329411764705892</v>
      </c>
      <c r="N25" s="57">
        <v>120</v>
      </c>
      <c r="P25" s="105">
        <f t="shared" si="1"/>
        <v>4.7058823529411766</v>
      </c>
    </row>
    <row r="26" spans="1:16" ht="45" customHeight="1" thickBot="1" x14ac:dyDescent="0.35">
      <c r="A26" s="11"/>
      <c r="B26" s="68"/>
      <c r="C26" s="83"/>
      <c r="D26" s="71"/>
      <c r="E26" s="74"/>
      <c r="F26" s="76"/>
      <c r="G26" s="68"/>
      <c r="H26" s="32">
        <v>100</v>
      </c>
      <c r="I26" s="32">
        <v>12</v>
      </c>
      <c r="J26" s="33"/>
      <c r="K26" s="34">
        <v>8595637238176</v>
      </c>
      <c r="L26" s="103">
        <f t="shared" si="0"/>
        <v>9.4079999999999995</v>
      </c>
      <c r="M26" s="104">
        <f t="shared" si="2"/>
        <v>11.38368</v>
      </c>
      <c r="N26" s="57">
        <v>199.92</v>
      </c>
      <c r="P26" s="105">
        <f t="shared" si="1"/>
        <v>7.84</v>
      </c>
    </row>
    <row r="27" spans="1:16" ht="45" customHeight="1" thickBot="1" x14ac:dyDescent="0.35">
      <c r="A27" s="11"/>
      <c r="B27" s="58" t="s">
        <v>123</v>
      </c>
      <c r="C27" s="84" t="s">
        <v>16</v>
      </c>
      <c r="D27" s="60" t="s">
        <v>73</v>
      </c>
      <c r="E27" s="63" t="s">
        <v>66</v>
      </c>
      <c r="F27" s="58" t="s">
        <v>118</v>
      </c>
      <c r="G27" s="66" t="s">
        <v>44</v>
      </c>
      <c r="H27" s="27">
        <v>30</v>
      </c>
      <c r="I27" s="28">
        <v>15</v>
      </c>
      <c r="J27" s="49"/>
      <c r="K27" s="47">
        <v>8595637238183</v>
      </c>
      <c r="L27" s="99">
        <f t="shared" si="0"/>
        <v>3.1369411764705877</v>
      </c>
      <c r="M27" s="100">
        <f t="shared" si="2"/>
        <v>3.7956988235294111</v>
      </c>
      <c r="N27" s="57">
        <v>66.66</v>
      </c>
      <c r="P27" s="105">
        <f t="shared" si="1"/>
        <v>2.6141176470588232</v>
      </c>
    </row>
    <row r="28" spans="1:16" ht="45" customHeight="1" thickBot="1" x14ac:dyDescent="0.35">
      <c r="A28" s="11"/>
      <c r="B28" s="59"/>
      <c r="C28" s="85"/>
      <c r="D28" s="61"/>
      <c r="E28" s="64"/>
      <c r="F28" s="59"/>
      <c r="G28" s="59"/>
      <c r="H28" s="50">
        <v>50</v>
      </c>
      <c r="I28" s="50">
        <v>15</v>
      </c>
      <c r="J28" s="30"/>
      <c r="K28" s="31">
        <v>8595637238190</v>
      </c>
      <c r="L28" s="101">
        <f t="shared" si="0"/>
        <v>4.7058823529411766</v>
      </c>
      <c r="M28" s="102">
        <f t="shared" si="2"/>
        <v>5.6941176470588237</v>
      </c>
      <c r="N28" s="57">
        <v>100</v>
      </c>
      <c r="P28" s="105">
        <f t="shared" si="1"/>
        <v>3.9215686274509802</v>
      </c>
    </row>
    <row r="29" spans="1:16" ht="45" customHeight="1" thickBot="1" x14ac:dyDescent="0.35">
      <c r="A29" s="11"/>
      <c r="B29" s="59"/>
      <c r="C29" s="86"/>
      <c r="D29" s="62"/>
      <c r="E29" s="65"/>
      <c r="F29" s="59"/>
      <c r="G29" s="59"/>
      <c r="H29" s="32">
        <v>100</v>
      </c>
      <c r="I29" s="32">
        <v>12</v>
      </c>
      <c r="J29" s="33"/>
      <c r="K29" s="34">
        <v>8595637238206</v>
      </c>
      <c r="L29" s="103">
        <f t="shared" si="0"/>
        <v>7.84</v>
      </c>
      <c r="M29" s="104">
        <f t="shared" si="2"/>
        <v>9.4863999999999997</v>
      </c>
      <c r="N29" s="57">
        <v>166.6</v>
      </c>
      <c r="P29" s="105">
        <f t="shared" si="1"/>
        <v>6.5333333333333332</v>
      </c>
    </row>
    <row r="30" spans="1:16" ht="45" customHeight="1" thickBot="1" x14ac:dyDescent="0.35">
      <c r="A30" s="11"/>
      <c r="B30" s="67" t="s">
        <v>124</v>
      </c>
      <c r="C30" s="81" t="s">
        <v>17</v>
      </c>
      <c r="D30" s="69" t="s">
        <v>74</v>
      </c>
      <c r="E30" s="72" t="s">
        <v>67</v>
      </c>
      <c r="F30" s="72" t="s">
        <v>118</v>
      </c>
      <c r="G30" s="77" t="s">
        <v>44</v>
      </c>
      <c r="H30" s="27">
        <v>30</v>
      </c>
      <c r="I30" s="28">
        <v>15</v>
      </c>
      <c r="J30" s="49"/>
      <c r="K30" s="47">
        <v>8595637238213</v>
      </c>
      <c r="L30" s="99">
        <f t="shared" si="0"/>
        <v>12.517647058823529</v>
      </c>
      <c r="M30" s="100">
        <f t="shared" si="2"/>
        <v>15.14635294117647</v>
      </c>
      <c r="N30" s="57">
        <v>266</v>
      </c>
      <c r="P30" s="105">
        <f t="shared" si="1"/>
        <v>10.431372549019608</v>
      </c>
    </row>
    <row r="31" spans="1:16" ht="45" customHeight="1" thickBot="1" x14ac:dyDescent="0.35">
      <c r="A31" s="11"/>
      <c r="B31" s="68"/>
      <c r="C31" s="82"/>
      <c r="D31" s="70"/>
      <c r="E31" s="73"/>
      <c r="F31" s="75"/>
      <c r="G31" s="68"/>
      <c r="H31" s="50">
        <v>50</v>
      </c>
      <c r="I31" s="50">
        <v>15</v>
      </c>
      <c r="J31" s="30"/>
      <c r="K31" s="31">
        <v>8595637238220</v>
      </c>
      <c r="L31" s="101">
        <f t="shared" si="0"/>
        <v>18.776470588235295</v>
      </c>
      <c r="M31" s="102">
        <f t="shared" si="2"/>
        <v>22.719529411764707</v>
      </c>
      <c r="N31" s="57">
        <v>399</v>
      </c>
      <c r="P31" s="105">
        <f t="shared" si="1"/>
        <v>15.647058823529411</v>
      </c>
    </row>
    <row r="32" spans="1:16" ht="45" customHeight="1" thickBot="1" x14ac:dyDescent="0.35">
      <c r="A32" s="11"/>
      <c r="B32" s="68"/>
      <c r="C32" s="83"/>
      <c r="D32" s="71"/>
      <c r="E32" s="74"/>
      <c r="F32" s="76"/>
      <c r="G32" s="68"/>
      <c r="H32" s="32">
        <v>100</v>
      </c>
      <c r="I32" s="32">
        <v>12</v>
      </c>
      <c r="J32" s="33"/>
      <c r="K32" s="34">
        <v>8595637238237</v>
      </c>
      <c r="L32" s="103">
        <f t="shared" si="0"/>
        <v>31.281411764705886</v>
      </c>
      <c r="M32" s="104">
        <f t="shared" si="2"/>
        <v>37.850508235294122</v>
      </c>
      <c r="N32" s="57">
        <v>664.73</v>
      </c>
      <c r="P32" s="105">
        <f t="shared" si="1"/>
        <v>26.067843137254904</v>
      </c>
    </row>
    <row r="33" spans="1:16" ht="45" customHeight="1" thickBot="1" x14ac:dyDescent="0.35">
      <c r="A33" s="11"/>
      <c r="B33" s="58" t="s">
        <v>125</v>
      </c>
      <c r="C33" s="84" t="s">
        <v>18</v>
      </c>
      <c r="D33" s="60" t="s">
        <v>75</v>
      </c>
      <c r="E33" s="63" t="s">
        <v>67</v>
      </c>
      <c r="F33" s="58" t="s">
        <v>118</v>
      </c>
      <c r="G33" s="66" t="s">
        <v>44</v>
      </c>
      <c r="H33" s="27">
        <v>30</v>
      </c>
      <c r="I33" s="28">
        <v>15</v>
      </c>
      <c r="J33" s="49"/>
      <c r="K33" s="47">
        <v>8595637238244</v>
      </c>
      <c r="L33" s="99">
        <f t="shared" si="0"/>
        <v>3.4823529411764707</v>
      </c>
      <c r="M33" s="100">
        <f t="shared" si="2"/>
        <v>4.2136470588235291</v>
      </c>
      <c r="N33" s="57">
        <v>74</v>
      </c>
      <c r="P33" s="105">
        <f t="shared" si="1"/>
        <v>2.9019607843137254</v>
      </c>
    </row>
    <row r="34" spans="1:16" ht="45" customHeight="1" thickBot="1" x14ac:dyDescent="0.35">
      <c r="A34" s="11"/>
      <c r="B34" s="59"/>
      <c r="C34" s="85"/>
      <c r="D34" s="61"/>
      <c r="E34" s="64"/>
      <c r="F34" s="59"/>
      <c r="G34" s="59"/>
      <c r="H34" s="50">
        <v>50</v>
      </c>
      <c r="I34" s="50">
        <v>15</v>
      </c>
      <c r="J34" s="30"/>
      <c r="K34" s="31">
        <v>8595637238251</v>
      </c>
      <c r="L34" s="101">
        <f t="shared" si="0"/>
        <v>5.225411764705882</v>
      </c>
      <c r="M34" s="102">
        <f t="shared" si="2"/>
        <v>6.3227482352941173</v>
      </c>
      <c r="N34" s="57">
        <v>111.04</v>
      </c>
      <c r="P34" s="105">
        <f t="shared" si="1"/>
        <v>4.3545098039215686</v>
      </c>
    </row>
    <row r="35" spans="1:16" ht="45" customHeight="1" thickBot="1" x14ac:dyDescent="0.35">
      <c r="A35" s="11"/>
      <c r="B35" s="59"/>
      <c r="C35" s="86"/>
      <c r="D35" s="62"/>
      <c r="E35" s="65"/>
      <c r="F35" s="59"/>
      <c r="G35" s="59"/>
      <c r="H35" s="32">
        <v>100</v>
      </c>
      <c r="I35" s="32">
        <v>12</v>
      </c>
      <c r="J35" s="33"/>
      <c r="K35" s="34">
        <v>8595637238268</v>
      </c>
      <c r="L35" s="103">
        <f t="shared" si="0"/>
        <v>8.7058823529411775</v>
      </c>
      <c r="M35" s="104">
        <f t="shared" si="2"/>
        <v>10.534117647058824</v>
      </c>
      <c r="N35" s="57">
        <v>185</v>
      </c>
      <c r="P35" s="105">
        <f t="shared" si="1"/>
        <v>7.2549019607843137</v>
      </c>
    </row>
    <row r="36" spans="1:16" ht="45" customHeight="1" thickBot="1" x14ac:dyDescent="0.35">
      <c r="A36" s="11"/>
      <c r="B36" s="67" t="s">
        <v>126</v>
      </c>
      <c r="C36" s="81" t="s">
        <v>19</v>
      </c>
      <c r="D36" s="69" t="s">
        <v>76</v>
      </c>
      <c r="E36" s="72" t="s">
        <v>66</v>
      </c>
      <c r="F36" s="72" t="s">
        <v>118</v>
      </c>
      <c r="G36" s="77" t="s">
        <v>44</v>
      </c>
      <c r="H36" s="27">
        <v>30</v>
      </c>
      <c r="I36" s="28">
        <v>15</v>
      </c>
      <c r="J36" s="49"/>
      <c r="K36" s="47">
        <v>8595637238275</v>
      </c>
      <c r="L36" s="99">
        <f t="shared" si="0"/>
        <v>1.8823529411764706</v>
      </c>
      <c r="M36" s="100">
        <f t="shared" si="2"/>
        <v>2.2776470588235291</v>
      </c>
      <c r="N36" s="57">
        <v>40</v>
      </c>
      <c r="P36" s="105">
        <f t="shared" si="1"/>
        <v>1.5686274509803921</v>
      </c>
    </row>
    <row r="37" spans="1:16" ht="45" customHeight="1" thickBot="1" x14ac:dyDescent="0.35">
      <c r="A37" s="11"/>
      <c r="B37" s="68"/>
      <c r="C37" s="82"/>
      <c r="D37" s="70"/>
      <c r="E37" s="73"/>
      <c r="F37" s="75"/>
      <c r="G37" s="68"/>
      <c r="H37" s="50">
        <v>50</v>
      </c>
      <c r="I37" s="50">
        <v>15</v>
      </c>
      <c r="J37" s="30"/>
      <c r="K37" s="31">
        <v>8595637238282</v>
      </c>
      <c r="L37" s="101">
        <f t="shared" si="0"/>
        <v>2.8244705882352945</v>
      </c>
      <c r="M37" s="102">
        <f t="shared" si="2"/>
        <v>3.4176094117647065</v>
      </c>
      <c r="N37" s="57">
        <v>60.02</v>
      </c>
      <c r="P37" s="105">
        <f t="shared" si="1"/>
        <v>2.3537254901960787</v>
      </c>
    </row>
    <row r="38" spans="1:16" ht="45" customHeight="1" thickBot="1" x14ac:dyDescent="0.35">
      <c r="A38" s="11"/>
      <c r="B38" s="68"/>
      <c r="C38" s="83"/>
      <c r="D38" s="71"/>
      <c r="E38" s="74"/>
      <c r="F38" s="76"/>
      <c r="G38" s="68"/>
      <c r="H38" s="32">
        <v>100</v>
      </c>
      <c r="I38" s="32">
        <v>12</v>
      </c>
      <c r="J38" s="33"/>
      <c r="K38" s="34">
        <v>8595637238299</v>
      </c>
      <c r="L38" s="103">
        <f t="shared" si="0"/>
        <v>4.7058823529411766</v>
      </c>
      <c r="M38" s="104">
        <f t="shared" si="2"/>
        <v>5.6941176470588237</v>
      </c>
      <c r="N38" s="57">
        <v>100</v>
      </c>
      <c r="P38" s="105">
        <f t="shared" si="1"/>
        <v>3.9215686274509802</v>
      </c>
    </row>
    <row r="39" spans="1:16" ht="45" customHeight="1" thickBot="1" x14ac:dyDescent="0.35">
      <c r="A39" s="11"/>
      <c r="B39" s="58" t="s">
        <v>127</v>
      </c>
      <c r="C39" s="84" t="s">
        <v>20</v>
      </c>
      <c r="D39" s="60" t="s">
        <v>77</v>
      </c>
      <c r="E39" s="63" t="s">
        <v>66</v>
      </c>
      <c r="F39" s="58" t="s">
        <v>118</v>
      </c>
      <c r="G39" s="66" t="s">
        <v>44</v>
      </c>
      <c r="H39" s="27">
        <v>30</v>
      </c>
      <c r="I39" s="28">
        <v>15</v>
      </c>
      <c r="J39" s="49"/>
      <c r="K39" s="47">
        <v>8595637238305</v>
      </c>
      <c r="L39" s="99">
        <f t="shared" si="0"/>
        <v>3.1369411764705877</v>
      </c>
      <c r="M39" s="100">
        <f t="shared" si="2"/>
        <v>3.7956988235294111</v>
      </c>
      <c r="N39" s="57">
        <v>66.66</v>
      </c>
      <c r="P39" s="105">
        <f t="shared" si="1"/>
        <v>2.6141176470588232</v>
      </c>
    </row>
    <row r="40" spans="1:16" ht="45" customHeight="1" thickBot="1" x14ac:dyDescent="0.35">
      <c r="A40" s="11"/>
      <c r="B40" s="59"/>
      <c r="C40" s="85"/>
      <c r="D40" s="61"/>
      <c r="E40" s="64"/>
      <c r="F40" s="59"/>
      <c r="G40" s="59"/>
      <c r="H40" s="50">
        <v>50</v>
      </c>
      <c r="I40" s="50">
        <v>15</v>
      </c>
      <c r="J40" s="30"/>
      <c r="K40" s="31">
        <v>8595637238312</v>
      </c>
      <c r="L40" s="101">
        <f t="shared" si="0"/>
        <v>4.7058823529411766</v>
      </c>
      <c r="M40" s="102">
        <f t="shared" si="2"/>
        <v>5.6941176470588237</v>
      </c>
      <c r="N40" s="57">
        <v>100</v>
      </c>
      <c r="P40" s="105">
        <f t="shared" si="1"/>
        <v>3.9215686274509802</v>
      </c>
    </row>
    <row r="41" spans="1:16" ht="45" customHeight="1" thickBot="1" x14ac:dyDescent="0.35">
      <c r="A41" s="11"/>
      <c r="B41" s="59"/>
      <c r="C41" s="86"/>
      <c r="D41" s="62"/>
      <c r="E41" s="65"/>
      <c r="F41" s="59"/>
      <c r="G41" s="59"/>
      <c r="H41" s="32">
        <v>100</v>
      </c>
      <c r="I41" s="32">
        <v>12</v>
      </c>
      <c r="J41" s="33"/>
      <c r="K41" s="34">
        <v>8595637238329</v>
      </c>
      <c r="L41" s="103">
        <f t="shared" si="0"/>
        <v>7.84</v>
      </c>
      <c r="M41" s="104">
        <f t="shared" si="2"/>
        <v>9.4863999999999997</v>
      </c>
      <c r="N41" s="57">
        <v>166.6</v>
      </c>
      <c r="P41" s="105">
        <f t="shared" si="1"/>
        <v>6.5333333333333332</v>
      </c>
    </row>
    <row r="42" spans="1:16" ht="45" customHeight="1" thickBot="1" x14ac:dyDescent="0.35">
      <c r="A42" s="11"/>
      <c r="B42" s="67" t="s">
        <v>128</v>
      </c>
      <c r="C42" s="81" t="s">
        <v>45</v>
      </c>
      <c r="D42" s="69" t="s">
        <v>78</v>
      </c>
      <c r="E42" s="72" t="s">
        <v>66</v>
      </c>
      <c r="F42" s="72" t="s">
        <v>118</v>
      </c>
      <c r="G42" s="77" t="s">
        <v>44</v>
      </c>
      <c r="H42" s="27">
        <v>30</v>
      </c>
      <c r="I42" s="28">
        <v>15</v>
      </c>
      <c r="J42" s="49"/>
      <c r="K42" s="47">
        <v>8595637238336</v>
      </c>
      <c r="L42" s="99">
        <f t="shared" si="0"/>
        <v>9.3802352941176483</v>
      </c>
      <c r="M42" s="100">
        <f t="shared" si="2"/>
        <v>11.350084705882354</v>
      </c>
      <c r="N42" s="57">
        <v>199.33</v>
      </c>
      <c r="P42" s="105">
        <f t="shared" si="1"/>
        <v>7.8168627450980397</v>
      </c>
    </row>
    <row r="43" spans="1:16" ht="45" customHeight="1" thickBot="1" x14ac:dyDescent="0.35">
      <c r="A43" s="11"/>
      <c r="B43" s="68"/>
      <c r="C43" s="82"/>
      <c r="D43" s="70"/>
      <c r="E43" s="73"/>
      <c r="F43" s="75"/>
      <c r="G43" s="68"/>
      <c r="H43" s="50">
        <v>50</v>
      </c>
      <c r="I43" s="50">
        <v>15</v>
      </c>
      <c r="J43" s="30"/>
      <c r="K43" s="31">
        <v>8595637238343</v>
      </c>
      <c r="L43" s="101">
        <f t="shared" si="0"/>
        <v>14.070588235294117</v>
      </c>
      <c r="M43" s="102">
        <f t="shared" si="2"/>
        <v>17.025411764705883</v>
      </c>
      <c r="N43" s="57">
        <v>299</v>
      </c>
      <c r="P43" s="105">
        <f t="shared" si="1"/>
        <v>11.725490196078431</v>
      </c>
    </row>
    <row r="44" spans="1:16" ht="45" customHeight="1" thickBot="1" x14ac:dyDescent="0.35">
      <c r="A44" s="11"/>
      <c r="B44" s="68"/>
      <c r="C44" s="83"/>
      <c r="D44" s="71"/>
      <c r="E44" s="74"/>
      <c r="F44" s="76"/>
      <c r="G44" s="68"/>
      <c r="H44" s="32">
        <v>100</v>
      </c>
      <c r="I44" s="32">
        <v>12</v>
      </c>
      <c r="J44" s="33"/>
      <c r="K44" s="34">
        <v>8595637238350</v>
      </c>
      <c r="L44" s="103">
        <f t="shared" si="0"/>
        <v>23.441411764705883</v>
      </c>
      <c r="M44" s="104">
        <f t="shared" si="2"/>
        <v>28.364108235294118</v>
      </c>
      <c r="N44" s="57">
        <v>498.13</v>
      </c>
      <c r="P44" s="105">
        <f t="shared" si="1"/>
        <v>19.534509803921569</v>
      </c>
    </row>
    <row r="45" spans="1:16" ht="45" customHeight="1" thickBot="1" x14ac:dyDescent="0.35">
      <c r="A45" s="11"/>
      <c r="B45" s="58" t="s">
        <v>129</v>
      </c>
      <c r="C45" s="84" t="s">
        <v>21</v>
      </c>
      <c r="D45" s="60" t="s">
        <v>79</v>
      </c>
      <c r="E45" s="63" t="s">
        <v>66</v>
      </c>
      <c r="F45" s="58" t="s">
        <v>118</v>
      </c>
      <c r="G45" s="66" t="s">
        <v>44</v>
      </c>
      <c r="H45" s="27">
        <v>30</v>
      </c>
      <c r="I45" s="28">
        <v>15</v>
      </c>
      <c r="J45" s="49"/>
      <c r="K45" s="47">
        <v>8595637238367</v>
      </c>
      <c r="L45" s="99">
        <f t="shared" si="0"/>
        <v>6.5694117647058823</v>
      </c>
      <c r="M45" s="100">
        <f t="shared" si="2"/>
        <v>7.9489882352941175</v>
      </c>
      <c r="N45" s="57">
        <v>139.6</v>
      </c>
      <c r="P45" s="105">
        <f t="shared" si="1"/>
        <v>5.4745098039215687</v>
      </c>
    </row>
    <row r="46" spans="1:16" ht="45" customHeight="1" thickBot="1" x14ac:dyDescent="0.35">
      <c r="A46" s="11"/>
      <c r="B46" s="59"/>
      <c r="C46" s="85"/>
      <c r="D46" s="61"/>
      <c r="E46" s="64"/>
      <c r="F46" s="59"/>
      <c r="G46" s="59"/>
      <c r="H46" s="50">
        <v>50</v>
      </c>
      <c r="I46" s="50">
        <v>15</v>
      </c>
      <c r="J46" s="30"/>
      <c r="K46" s="31">
        <v>8595637238374</v>
      </c>
      <c r="L46" s="101">
        <f t="shared" si="0"/>
        <v>9.8578823529411768</v>
      </c>
      <c r="M46" s="102">
        <f t="shared" si="2"/>
        <v>11.928037647058824</v>
      </c>
      <c r="N46" s="57">
        <v>209.48</v>
      </c>
      <c r="P46" s="105">
        <f t="shared" si="1"/>
        <v>8.2149019607843137</v>
      </c>
    </row>
    <row r="47" spans="1:16" ht="45" customHeight="1" thickBot="1" x14ac:dyDescent="0.35">
      <c r="A47" s="11"/>
      <c r="B47" s="59"/>
      <c r="C47" s="86"/>
      <c r="D47" s="62"/>
      <c r="E47" s="65"/>
      <c r="F47" s="59"/>
      <c r="G47" s="59"/>
      <c r="H47" s="32">
        <v>100</v>
      </c>
      <c r="I47" s="32">
        <v>12</v>
      </c>
      <c r="J47" s="33"/>
      <c r="K47" s="34">
        <v>8595637238381</v>
      </c>
      <c r="L47" s="103">
        <f t="shared" si="0"/>
        <v>16.423529411764704</v>
      </c>
      <c r="M47" s="104">
        <f t="shared" si="2"/>
        <v>19.872470588235291</v>
      </c>
      <c r="N47" s="57">
        <v>349</v>
      </c>
      <c r="P47" s="105">
        <f t="shared" si="1"/>
        <v>13.686274509803921</v>
      </c>
    </row>
    <row r="48" spans="1:16" ht="45" customHeight="1" thickBot="1" x14ac:dyDescent="0.35">
      <c r="A48" s="11"/>
      <c r="B48" s="67" t="s">
        <v>130</v>
      </c>
      <c r="C48" s="81" t="s">
        <v>22</v>
      </c>
      <c r="D48" s="69" t="s">
        <v>80</v>
      </c>
      <c r="E48" s="72" t="s">
        <v>67</v>
      </c>
      <c r="F48" s="72" t="s">
        <v>118</v>
      </c>
      <c r="G48" s="77" t="s">
        <v>44</v>
      </c>
      <c r="H48" s="27">
        <v>30</v>
      </c>
      <c r="I48" s="28">
        <v>15</v>
      </c>
      <c r="J48" s="49"/>
      <c r="K48" s="47">
        <v>8595637238398</v>
      </c>
      <c r="L48" s="99">
        <f t="shared" si="0"/>
        <v>4.6870588235294113</v>
      </c>
      <c r="M48" s="100">
        <f t="shared" si="2"/>
        <v>5.6713411764705874</v>
      </c>
      <c r="N48" s="57">
        <v>99.6</v>
      </c>
      <c r="P48" s="105">
        <f t="shared" si="1"/>
        <v>3.9058823529411764</v>
      </c>
    </row>
    <row r="49" spans="1:16" ht="45" customHeight="1" thickBot="1" x14ac:dyDescent="0.35">
      <c r="A49" s="11"/>
      <c r="B49" s="68"/>
      <c r="C49" s="82"/>
      <c r="D49" s="70"/>
      <c r="E49" s="73"/>
      <c r="F49" s="75"/>
      <c r="G49" s="68"/>
      <c r="H49" s="50">
        <v>50</v>
      </c>
      <c r="I49" s="50">
        <v>15</v>
      </c>
      <c r="J49" s="30"/>
      <c r="K49" s="31">
        <v>8595637238404</v>
      </c>
      <c r="L49" s="101">
        <f t="shared" si="0"/>
        <v>7.0329411764705876</v>
      </c>
      <c r="M49" s="102">
        <f t="shared" si="2"/>
        <v>8.5098588235294113</v>
      </c>
      <c r="N49" s="57">
        <v>149.44999999999999</v>
      </c>
      <c r="P49" s="105">
        <f t="shared" si="1"/>
        <v>5.8607843137254898</v>
      </c>
    </row>
    <row r="50" spans="1:16" ht="45" customHeight="1" thickBot="1" x14ac:dyDescent="0.35">
      <c r="A50" s="11"/>
      <c r="B50" s="68"/>
      <c r="C50" s="83"/>
      <c r="D50" s="71"/>
      <c r="E50" s="74"/>
      <c r="F50" s="76"/>
      <c r="G50" s="68"/>
      <c r="H50" s="32">
        <v>100</v>
      </c>
      <c r="I50" s="32">
        <v>12</v>
      </c>
      <c r="J50" s="33"/>
      <c r="K50" s="34">
        <v>8595637238411</v>
      </c>
      <c r="L50" s="103">
        <f t="shared" si="0"/>
        <v>11.71764705882353</v>
      </c>
      <c r="M50" s="104">
        <f t="shared" si="2"/>
        <v>14.178352941176472</v>
      </c>
      <c r="N50" s="57">
        <v>249</v>
      </c>
      <c r="P50" s="105">
        <f t="shared" si="1"/>
        <v>9.764705882352942</v>
      </c>
    </row>
    <row r="51" spans="1:16" ht="45" customHeight="1" thickBot="1" x14ac:dyDescent="0.35">
      <c r="A51" s="11"/>
      <c r="B51" s="58" t="s">
        <v>131</v>
      </c>
      <c r="C51" s="84" t="s">
        <v>23</v>
      </c>
      <c r="D51" s="60" t="s">
        <v>81</v>
      </c>
      <c r="E51" s="63" t="s">
        <v>66</v>
      </c>
      <c r="F51" s="58" t="s">
        <v>118</v>
      </c>
      <c r="G51" s="66" t="s">
        <v>44</v>
      </c>
      <c r="H51" s="27">
        <v>30</v>
      </c>
      <c r="I51" s="28">
        <v>15</v>
      </c>
      <c r="J51" s="49"/>
      <c r="K51" s="47">
        <v>8595637238428</v>
      </c>
      <c r="L51" s="99">
        <f t="shared" si="0"/>
        <v>4.6870588235294113</v>
      </c>
      <c r="M51" s="100">
        <f t="shared" si="2"/>
        <v>5.6713411764705874</v>
      </c>
      <c r="N51" s="57">
        <v>99.6</v>
      </c>
      <c r="P51" s="105">
        <f t="shared" si="1"/>
        <v>3.9058823529411764</v>
      </c>
    </row>
    <row r="52" spans="1:16" ht="45" customHeight="1" thickBot="1" x14ac:dyDescent="0.35">
      <c r="A52" s="11"/>
      <c r="B52" s="59"/>
      <c r="C52" s="85"/>
      <c r="D52" s="61"/>
      <c r="E52" s="64"/>
      <c r="F52" s="59"/>
      <c r="G52" s="59"/>
      <c r="H52" s="50">
        <v>50</v>
      </c>
      <c r="I52" s="50">
        <v>15</v>
      </c>
      <c r="J52" s="30"/>
      <c r="K52" s="31">
        <v>8595637238435</v>
      </c>
      <c r="L52" s="101">
        <f t="shared" si="0"/>
        <v>7.0329411764705876</v>
      </c>
      <c r="M52" s="102">
        <f t="shared" si="2"/>
        <v>8.5098588235294113</v>
      </c>
      <c r="N52" s="57">
        <v>149.44999999999999</v>
      </c>
      <c r="P52" s="105">
        <f t="shared" si="1"/>
        <v>5.8607843137254898</v>
      </c>
    </row>
    <row r="53" spans="1:16" ht="45" customHeight="1" thickBot="1" x14ac:dyDescent="0.35">
      <c r="A53" s="11"/>
      <c r="B53" s="59"/>
      <c r="C53" s="86"/>
      <c r="D53" s="62"/>
      <c r="E53" s="65"/>
      <c r="F53" s="59"/>
      <c r="G53" s="59"/>
      <c r="H53" s="32">
        <v>100</v>
      </c>
      <c r="I53" s="32">
        <v>12</v>
      </c>
      <c r="J53" s="33"/>
      <c r="K53" s="34">
        <v>8595637238442</v>
      </c>
      <c r="L53" s="103">
        <f t="shared" si="0"/>
        <v>11.71764705882353</v>
      </c>
      <c r="M53" s="104">
        <f t="shared" si="2"/>
        <v>14.178352941176472</v>
      </c>
      <c r="N53" s="57">
        <v>249</v>
      </c>
      <c r="P53" s="105">
        <f t="shared" si="1"/>
        <v>9.764705882352942</v>
      </c>
    </row>
    <row r="54" spans="1:16" ht="45" customHeight="1" thickBot="1" x14ac:dyDescent="0.35">
      <c r="A54" s="11"/>
      <c r="B54" s="67" t="s">
        <v>132</v>
      </c>
      <c r="C54" s="81" t="s">
        <v>24</v>
      </c>
      <c r="D54" s="69" t="s">
        <v>82</v>
      </c>
      <c r="E54" s="72" t="s">
        <v>66</v>
      </c>
      <c r="F54" s="72" t="s">
        <v>118</v>
      </c>
      <c r="G54" s="77" t="s">
        <v>44</v>
      </c>
      <c r="H54" s="27">
        <v>30</v>
      </c>
      <c r="I54" s="28">
        <v>15</v>
      </c>
      <c r="J54" s="49"/>
      <c r="K54" s="47">
        <v>8595637238459</v>
      </c>
      <c r="L54" s="99">
        <f t="shared" si="0"/>
        <v>2.5096470588235293</v>
      </c>
      <c r="M54" s="100">
        <f t="shared" si="2"/>
        <v>3.0366729411764704</v>
      </c>
      <c r="N54" s="57">
        <v>53.33</v>
      </c>
      <c r="P54" s="105">
        <f t="shared" si="1"/>
        <v>2.0913725490196078</v>
      </c>
    </row>
    <row r="55" spans="1:16" ht="45" customHeight="1" thickBot="1" x14ac:dyDescent="0.35">
      <c r="A55" s="11"/>
      <c r="B55" s="68"/>
      <c r="C55" s="82"/>
      <c r="D55" s="70"/>
      <c r="E55" s="73"/>
      <c r="F55" s="75"/>
      <c r="G55" s="68"/>
      <c r="H55" s="50">
        <v>50</v>
      </c>
      <c r="I55" s="50">
        <v>15</v>
      </c>
      <c r="J55" s="30"/>
      <c r="K55" s="31">
        <v>8595637238466</v>
      </c>
      <c r="L55" s="101">
        <f t="shared" si="0"/>
        <v>3.7647058823529411</v>
      </c>
      <c r="M55" s="102">
        <f t="shared" si="2"/>
        <v>4.5552941176470583</v>
      </c>
      <c r="N55" s="57">
        <v>80</v>
      </c>
      <c r="P55" s="105">
        <f t="shared" si="1"/>
        <v>3.1372549019607843</v>
      </c>
    </row>
    <row r="56" spans="1:16" ht="45" customHeight="1" thickBot="1" x14ac:dyDescent="0.35">
      <c r="A56" s="11"/>
      <c r="B56" s="68"/>
      <c r="C56" s="83"/>
      <c r="D56" s="71"/>
      <c r="E56" s="74"/>
      <c r="F56" s="76"/>
      <c r="G56" s="68"/>
      <c r="H56" s="32">
        <v>100</v>
      </c>
      <c r="I56" s="32">
        <v>12</v>
      </c>
      <c r="J56" s="33"/>
      <c r="K56" s="34">
        <v>8595637238473</v>
      </c>
      <c r="L56" s="103">
        <f t="shared" si="0"/>
        <v>6.2720000000000002</v>
      </c>
      <c r="M56" s="104">
        <f t="shared" si="2"/>
        <v>7.5891200000000003</v>
      </c>
      <c r="N56" s="57">
        <v>133.28</v>
      </c>
      <c r="P56" s="105">
        <f t="shared" si="1"/>
        <v>5.2266666666666666</v>
      </c>
    </row>
    <row r="57" spans="1:16" ht="45" customHeight="1" thickBot="1" x14ac:dyDescent="0.35">
      <c r="A57" s="11"/>
      <c r="B57" s="58" t="s">
        <v>133</v>
      </c>
      <c r="C57" s="84" t="s">
        <v>25</v>
      </c>
      <c r="D57" s="60" t="s">
        <v>83</v>
      </c>
      <c r="E57" s="63" t="s">
        <v>67</v>
      </c>
      <c r="F57" s="58" t="s">
        <v>118</v>
      </c>
      <c r="G57" s="66" t="s">
        <v>44</v>
      </c>
      <c r="H57" s="27">
        <v>30</v>
      </c>
      <c r="I57" s="28">
        <v>15</v>
      </c>
      <c r="J57" s="49"/>
      <c r="K57" s="47">
        <v>8595637238480</v>
      </c>
      <c r="L57" s="99">
        <f t="shared" si="0"/>
        <v>3.1369411764705877</v>
      </c>
      <c r="M57" s="100">
        <f t="shared" si="2"/>
        <v>3.7956988235294111</v>
      </c>
      <c r="N57" s="57">
        <v>66.66</v>
      </c>
      <c r="P57" s="105">
        <f t="shared" si="1"/>
        <v>2.6141176470588232</v>
      </c>
    </row>
    <row r="58" spans="1:16" ht="45" customHeight="1" thickBot="1" x14ac:dyDescent="0.35">
      <c r="A58" s="11"/>
      <c r="B58" s="59"/>
      <c r="C58" s="85"/>
      <c r="D58" s="61"/>
      <c r="E58" s="64"/>
      <c r="F58" s="59"/>
      <c r="G58" s="59"/>
      <c r="H58" s="50">
        <v>50</v>
      </c>
      <c r="I58" s="50">
        <v>15</v>
      </c>
      <c r="J58" s="30"/>
      <c r="K58" s="31">
        <v>8595637238497</v>
      </c>
      <c r="L58" s="101">
        <f t="shared" si="0"/>
        <v>4.7058823529411766</v>
      </c>
      <c r="M58" s="102">
        <f t="shared" si="2"/>
        <v>5.6941176470588237</v>
      </c>
      <c r="N58" s="57">
        <v>100</v>
      </c>
      <c r="P58" s="105">
        <f t="shared" si="1"/>
        <v>3.9215686274509802</v>
      </c>
    </row>
    <row r="59" spans="1:16" ht="45" customHeight="1" thickBot="1" x14ac:dyDescent="0.35">
      <c r="A59" s="11"/>
      <c r="B59" s="59"/>
      <c r="C59" s="86"/>
      <c r="D59" s="62"/>
      <c r="E59" s="65"/>
      <c r="F59" s="59"/>
      <c r="G59" s="59"/>
      <c r="H59" s="32">
        <v>100</v>
      </c>
      <c r="I59" s="32">
        <v>12</v>
      </c>
      <c r="J59" s="33"/>
      <c r="K59" s="34">
        <v>8595637238503</v>
      </c>
      <c r="L59" s="103">
        <f t="shared" si="0"/>
        <v>7.84</v>
      </c>
      <c r="M59" s="104">
        <f t="shared" si="2"/>
        <v>9.4863999999999997</v>
      </c>
      <c r="N59" s="57">
        <v>166.6</v>
      </c>
      <c r="P59" s="105">
        <f t="shared" si="1"/>
        <v>6.5333333333333332</v>
      </c>
    </row>
    <row r="60" spans="1:16" ht="45" customHeight="1" thickBot="1" x14ac:dyDescent="0.35">
      <c r="A60" s="11"/>
      <c r="B60" s="67" t="s">
        <v>134</v>
      </c>
      <c r="C60" s="81" t="s">
        <v>50</v>
      </c>
      <c r="D60" s="69" t="s">
        <v>108</v>
      </c>
      <c r="E60" s="72" t="s">
        <v>66</v>
      </c>
      <c r="F60" s="72" t="s">
        <v>118</v>
      </c>
      <c r="G60" s="77" t="s">
        <v>44</v>
      </c>
      <c r="H60" s="27">
        <v>30</v>
      </c>
      <c r="I60" s="28">
        <v>15</v>
      </c>
      <c r="J60" s="49"/>
      <c r="K60" s="47">
        <v>8595637238510</v>
      </c>
      <c r="L60" s="99">
        <f t="shared" si="0"/>
        <v>4.5176470588235293</v>
      </c>
      <c r="M60" s="100">
        <f t="shared" si="2"/>
        <v>5.4663529411764706</v>
      </c>
      <c r="N60" s="57">
        <v>96</v>
      </c>
      <c r="P60" s="105">
        <f t="shared" si="1"/>
        <v>3.7647058823529411</v>
      </c>
    </row>
    <row r="61" spans="1:16" ht="45" customHeight="1" thickBot="1" x14ac:dyDescent="0.35">
      <c r="A61" s="11"/>
      <c r="B61" s="68"/>
      <c r="C61" s="82"/>
      <c r="D61" s="70"/>
      <c r="E61" s="73"/>
      <c r="F61" s="75"/>
      <c r="G61" s="68"/>
      <c r="H61" s="50">
        <v>50</v>
      </c>
      <c r="I61" s="50">
        <v>15</v>
      </c>
      <c r="J61" s="30"/>
      <c r="K61" s="31">
        <v>8595637238527</v>
      </c>
      <c r="L61" s="101">
        <f t="shared" si="0"/>
        <v>6.7788235294117651</v>
      </c>
      <c r="M61" s="102">
        <f t="shared" si="2"/>
        <v>8.202376470588236</v>
      </c>
      <c r="N61" s="57">
        <v>144.05000000000001</v>
      </c>
      <c r="P61" s="105">
        <f t="shared" si="1"/>
        <v>5.6490196078431376</v>
      </c>
    </row>
    <row r="62" spans="1:16" ht="45" customHeight="1" thickBot="1" x14ac:dyDescent="0.35">
      <c r="A62" s="11"/>
      <c r="B62" s="68"/>
      <c r="C62" s="83"/>
      <c r="D62" s="71"/>
      <c r="E62" s="74"/>
      <c r="F62" s="76"/>
      <c r="G62" s="68"/>
      <c r="H62" s="32">
        <v>100</v>
      </c>
      <c r="I62" s="32">
        <v>12</v>
      </c>
      <c r="J62" s="33"/>
      <c r="K62" s="34">
        <v>8595637238534</v>
      </c>
      <c r="L62" s="103">
        <f t="shared" si="0"/>
        <v>11.294117647058824</v>
      </c>
      <c r="M62" s="104">
        <f t="shared" si="2"/>
        <v>13.665882352941178</v>
      </c>
      <c r="N62" s="57">
        <v>240</v>
      </c>
      <c r="P62" s="105">
        <f t="shared" si="1"/>
        <v>9.4117647058823533</v>
      </c>
    </row>
    <row r="63" spans="1:16" ht="45" customHeight="1" thickBot="1" x14ac:dyDescent="0.35">
      <c r="A63" s="11"/>
      <c r="B63" s="93">
        <v>19</v>
      </c>
      <c r="C63" s="78" t="s">
        <v>26</v>
      </c>
      <c r="D63" s="60" t="s">
        <v>84</v>
      </c>
      <c r="E63" s="63" t="s">
        <v>66</v>
      </c>
      <c r="F63" s="58" t="s">
        <v>118</v>
      </c>
      <c r="G63" s="66" t="s">
        <v>44</v>
      </c>
      <c r="H63" s="27">
        <v>30</v>
      </c>
      <c r="I63" s="28">
        <v>15</v>
      </c>
      <c r="J63" s="49"/>
      <c r="K63" s="47">
        <v>8595637238541</v>
      </c>
      <c r="L63" s="99">
        <f t="shared" si="0"/>
        <v>6.5694117647058823</v>
      </c>
      <c r="M63" s="100">
        <f t="shared" si="2"/>
        <v>7.9489882352941175</v>
      </c>
      <c r="N63" s="57">
        <v>139.6</v>
      </c>
      <c r="P63" s="105">
        <f t="shared" si="1"/>
        <v>5.4745098039215687</v>
      </c>
    </row>
    <row r="64" spans="1:16" ht="45" customHeight="1" thickBot="1" x14ac:dyDescent="0.35">
      <c r="A64" s="11"/>
      <c r="B64" s="93"/>
      <c r="C64" s="79"/>
      <c r="D64" s="61"/>
      <c r="E64" s="64"/>
      <c r="F64" s="59"/>
      <c r="G64" s="59"/>
      <c r="H64" s="50">
        <v>50</v>
      </c>
      <c r="I64" s="50">
        <v>15</v>
      </c>
      <c r="J64" s="30"/>
      <c r="K64" s="31">
        <v>8595637238558</v>
      </c>
      <c r="L64" s="101">
        <f t="shared" si="0"/>
        <v>9.8578823529411768</v>
      </c>
      <c r="M64" s="102">
        <f t="shared" si="2"/>
        <v>11.928037647058824</v>
      </c>
      <c r="N64" s="57">
        <v>209.48</v>
      </c>
      <c r="P64" s="105">
        <f t="shared" si="1"/>
        <v>8.2149019607843137</v>
      </c>
    </row>
    <row r="65" spans="1:16" ht="45" customHeight="1" thickBot="1" x14ac:dyDescent="0.35">
      <c r="A65" s="11"/>
      <c r="B65" s="93"/>
      <c r="C65" s="80"/>
      <c r="D65" s="62"/>
      <c r="E65" s="65"/>
      <c r="F65" s="59"/>
      <c r="G65" s="59"/>
      <c r="H65" s="32">
        <v>100</v>
      </c>
      <c r="I65" s="32">
        <v>12</v>
      </c>
      <c r="J65" s="33"/>
      <c r="K65" s="34">
        <v>8595637238565</v>
      </c>
      <c r="L65" s="103">
        <f t="shared" si="0"/>
        <v>16.423529411764704</v>
      </c>
      <c r="M65" s="104">
        <f t="shared" si="2"/>
        <v>19.872470588235291</v>
      </c>
      <c r="N65" s="57">
        <v>349</v>
      </c>
      <c r="P65" s="105">
        <f t="shared" si="1"/>
        <v>13.686274509803921</v>
      </c>
    </row>
    <row r="66" spans="1:16" ht="45" customHeight="1" thickBot="1" x14ac:dyDescent="0.35">
      <c r="A66" s="11"/>
      <c r="B66" s="67" t="s">
        <v>135</v>
      </c>
      <c r="C66" s="81" t="s">
        <v>27</v>
      </c>
      <c r="D66" s="69" t="s">
        <v>85</v>
      </c>
      <c r="E66" s="72" t="s">
        <v>66</v>
      </c>
      <c r="F66" s="72" t="s">
        <v>118</v>
      </c>
      <c r="G66" s="77" t="s">
        <v>44</v>
      </c>
      <c r="H66" s="27">
        <v>30</v>
      </c>
      <c r="I66" s="28">
        <v>15</v>
      </c>
      <c r="J66" s="49"/>
      <c r="K66" s="47">
        <v>8595637238572</v>
      </c>
      <c r="L66" s="99">
        <f t="shared" si="0"/>
        <v>3.1369411764705877</v>
      </c>
      <c r="M66" s="100">
        <f t="shared" si="2"/>
        <v>3.7956988235294111</v>
      </c>
      <c r="N66" s="57">
        <v>66.66</v>
      </c>
      <c r="P66" s="105">
        <f t="shared" si="1"/>
        <v>2.6141176470588232</v>
      </c>
    </row>
    <row r="67" spans="1:16" ht="45" customHeight="1" thickBot="1" x14ac:dyDescent="0.35">
      <c r="A67" s="11"/>
      <c r="B67" s="68"/>
      <c r="C67" s="82"/>
      <c r="D67" s="70"/>
      <c r="E67" s="73"/>
      <c r="F67" s="75"/>
      <c r="G67" s="68"/>
      <c r="H67" s="50">
        <v>50</v>
      </c>
      <c r="I67" s="50">
        <v>15</v>
      </c>
      <c r="J67" s="30"/>
      <c r="K67" s="31">
        <v>8595637238589</v>
      </c>
      <c r="L67" s="101">
        <f t="shared" si="0"/>
        <v>4.7058823529411766</v>
      </c>
      <c r="M67" s="102">
        <f t="shared" si="2"/>
        <v>5.6941176470588237</v>
      </c>
      <c r="N67" s="57">
        <v>100</v>
      </c>
      <c r="P67" s="105">
        <f t="shared" si="1"/>
        <v>3.9215686274509802</v>
      </c>
    </row>
    <row r="68" spans="1:16" ht="45" customHeight="1" thickBot="1" x14ac:dyDescent="0.35">
      <c r="A68" s="11"/>
      <c r="B68" s="68"/>
      <c r="C68" s="83"/>
      <c r="D68" s="71"/>
      <c r="E68" s="74"/>
      <c r="F68" s="76"/>
      <c r="G68" s="68"/>
      <c r="H68" s="32">
        <v>100</v>
      </c>
      <c r="I68" s="32">
        <v>12</v>
      </c>
      <c r="J68" s="33"/>
      <c r="K68" s="34">
        <v>8595637238596</v>
      </c>
      <c r="L68" s="103">
        <f t="shared" si="0"/>
        <v>7.84</v>
      </c>
      <c r="M68" s="104">
        <f t="shared" si="2"/>
        <v>9.4863999999999997</v>
      </c>
      <c r="N68" s="57">
        <v>166.6</v>
      </c>
      <c r="P68" s="105">
        <f t="shared" si="1"/>
        <v>6.5333333333333332</v>
      </c>
    </row>
    <row r="69" spans="1:16" ht="45" customHeight="1" thickBot="1" x14ac:dyDescent="0.35">
      <c r="A69" s="11"/>
      <c r="B69" s="58" t="s">
        <v>136</v>
      </c>
      <c r="C69" s="78" t="s">
        <v>46</v>
      </c>
      <c r="D69" s="60" t="s">
        <v>86</v>
      </c>
      <c r="E69" s="63" t="s">
        <v>66</v>
      </c>
      <c r="F69" s="58" t="s">
        <v>118</v>
      </c>
      <c r="G69" s="66" t="s">
        <v>44</v>
      </c>
      <c r="H69" s="27">
        <v>30</v>
      </c>
      <c r="I69" s="28">
        <v>15</v>
      </c>
      <c r="J69" s="49"/>
      <c r="K69" s="47">
        <v>8595637238602</v>
      </c>
      <c r="L69" s="99">
        <f t="shared" si="0"/>
        <v>7.5105882352941178</v>
      </c>
      <c r="M69" s="100">
        <f t="shared" si="2"/>
        <v>9.0878117647058829</v>
      </c>
      <c r="N69" s="57">
        <v>159.6</v>
      </c>
      <c r="P69" s="105">
        <f t="shared" si="1"/>
        <v>6.2588235294117647</v>
      </c>
    </row>
    <row r="70" spans="1:16" ht="45" customHeight="1" thickBot="1" x14ac:dyDescent="0.35">
      <c r="A70" s="11"/>
      <c r="B70" s="59"/>
      <c r="C70" s="79"/>
      <c r="D70" s="61"/>
      <c r="E70" s="64"/>
      <c r="F70" s="59"/>
      <c r="G70" s="59"/>
      <c r="H70" s="50">
        <v>50</v>
      </c>
      <c r="I70" s="50">
        <v>15</v>
      </c>
      <c r="J70" s="30"/>
      <c r="K70" s="31">
        <v>8595637238619</v>
      </c>
      <c r="L70" s="101">
        <f t="shared" si="0"/>
        <v>11.270117647058825</v>
      </c>
      <c r="M70" s="102">
        <f t="shared" si="2"/>
        <v>13.636842352941178</v>
      </c>
      <c r="N70" s="57">
        <v>239.49</v>
      </c>
      <c r="P70" s="105">
        <f t="shared" si="1"/>
        <v>9.3917647058823537</v>
      </c>
    </row>
    <row r="71" spans="1:16" ht="45" customHeight="1" thickBot="1" x14ac:dyDescent="0.35">
      <c r="A71" s="11"/>
      <c r="B71" s="59"/>
      <c r="C71" s="80"/>
      <c r="D71" s="62"/>
      <c r="E71" s="65"/>
      <c r="F71" s="59"/>
      <c r="G71" s="59"/>
      <c r="H71" s="32">
        <v>100</v>
      </c>
      <c r="I71" s="32">
        <v>12</v>
      </c>
      <c r="J71" s="33"/>
      <c r="K71" s="34">
        <v>8595637238626</v>
      </c>
      <c r="L71" s="103">
        <f t="shared" si="0"/>
        <v>18.776470588235295</v>
      </c>
      <c r="M71" s="104">
        <f t="shared" si="2"/>
        <v>22.719529411764707</v>
      </c>
      <c r="N71" s="57">
        <v>399</v>
      </c>
      <c r="P71" s="105">
        <f t="shared" si="1"/>
        <v>15.647058823529411</v>
      </c>
    </row>
    <row r="72" spans="1:16" ht="45" customHeight="1" thickBot="1" x14ac:dyDescent="0.35">
      <c r="A72" s="11"/>
      <c r="B72" s="67" t="s">
        <v>137</v>
      </c>
      <c r="C72" s="81" t="s">
        <v>51</v>
      </c>
      <c r="D72" s="69" t="s">
        <v>87</v>
      </c>
      <c r="E72" s="72" t="s">
        <v>66</v>
      </c>
      <c r="F72" s="72" t="s">
        <v>118</v>
      </c>
      <c r="G72" s="77" t="s">
        <v>44</v>
      </c>
      <c r="H72" s="27">
        <v>30</v>
      </c>
      <c r="I72" s="28">
        <v>15</v>
      </c>
      <c r="J72" s="49"/>
      <c r="K72" s="47">
        <v>8595637238633</v>
      </c>
      <c r="L72" s="99" t="s">
        <v>58</v>
      </c>
      <c r="M72" s="100" t="s">
        <v>58</v>
      </c>
      <c r="N72" s="57" t="s">
        <v>58</v>
      </c>
      <c r="P72" s="105" t="s">
        <v>58</v>
      </c>
    </row>
    <row r="73" spans="1:16" ht="45" customHeight="1" thickBot="1" x14ac:dyDescent="0.35">
      <c r="A73" s="11"/>
      <c r="B73" s="68"/>
      <c r="C73" s="82"/>
      <c r="D73" s="70"/>
      <c r="E73" s="73"/>
      <c r="F73" s="75"/>
      <c r="G73" s="68"/>
      <c r="H73" s="50">
        <v>50</v>
      </c>
      <c r="I73" s="50">
        <v>15</v>
      </c>
      <c r="J73" s="30"/>
      <c r="K73" s="31">
        <v>8595637238640</v>
      </c>
      <c r="L73" s="101" t="s">
        <v>58</v>
      </c>
      <c r="M73" s="102" t="s">
        <v>58</v>
      </c>
      <c r="N73" s="57" t="s">
        <v>58</v>
      </c>
      <c r="P73" s="105" t="s">
        <v>58</v>
      </c>
    </row>
    <row r="74" spans="1:16" ht="45" customHeight="1" thickBot="1" x14ac:dyDescent="0.35">
      <c r="A74" s="11"/>
      <c r="B74" s="68"/>
      <c r="C74" s="83"/>
      <c r="D74" s="71"/>
      <c r="E74" s="74"/>
      <c r="F74" s="76"/>
      <c r="G74" s="68"/>
      <c r="H74" s="32">
        <v>100</v>
      </c>
      <c r="I74" s="32">
        <v>12</v>
      </c>
      <c r="J74" s="33"/>
      <c r="K74" s="34">
        <v>8595637238657</v>
      </c>
      <c r="L74" s="103" t="s">
        <v>58</v>
      </c>
      <c r="M74" s="104" t="s">
        <v>58</v>
      </c>
      <c r="N74" s="57" t="s">
        <v>58</v>
      </c>
      <c r="P74" s="105" t="s">
        <v>58</v>
      </c>
    </row>
    <row r="75" spans="1:16" ht="45" customHeight="1" thickBot="1" x14ac:dyDescent="0.35">
      <c r="A75" s="11"/>
      <c r="B75" s="58" t="s">
        <v>138</v>
      </c>
      <c r="C75" s="84" t="s">
        <v>28</v>
      </c>
      <c r="D75" s="60" t="s">
        <v>88</v>
      </c>
      <c r="E75" s="63" t="s">
        <v>67</v>
      </c>
      <c r="F75" s="58" t="s">
        <v>118</v>
      </c>
      <c r="G75" s="66" t="s">
        <v>44</v>
      </c>
      <c r="H75" s="27">
        <v>30</v>
      </c>
      <c r="I75" s="28">
        <v>15</v>
      </c>
      <c r="J75" s="49"/>
      <c r="K75" s="47">
        <v>8595637238664</v>
      </c>
      <c r="L75" s="99">
        <f t="shared" ref="L74:L131" si="3">P75+((P75/100)*20)</f>
        <v>3.1369411764705877</v>
      </c>
      <c r="M75" s="100">
        <f t="shared" ref="M75:M131" si="4">L75+(L75/100)*21</f>
        <v>3.7956988235294111</v>
      </c>
      <c r="N75" s="57">
        <v>66.66</v>
      </c>
      <c r="P75" s="105">
        <f t="shared" ref="P74:P131" si="5">N75/25.5</f>
        <v>2.6141176470588232</v>
      </c>
    </row>
    <row r="76" spans="1:16" ht="45" customHeight="1" thickBot="1" x14ac:dyDescent="0.35">
      <c r="A76" s="11"/>
      <c r="B76" s="59"/>
      <c r="C76" s="85"/>
      <c r="D76" s="61"/>
      <c r="E76" s="64"/>
      <c r="F76" s="59"/>
      <c r="G76" s="59"/>
      <c r="H76" s="50">
        <v>50</v>
      </c>
      <c r="I76" s="50">
        <v>15</v>
      </c>
      <c r="J76" s="30"/>
      <c r="K76" s="31">
        <v>8595637238671</v>
      </c>
      <c r="L76" s="101">
        <f t="shared" si="3"/>
        <v>4.7058823529411766</v>
      </c>
      <c r="M76" s="102">
        <f t="shared" si="4"/>
        <v>5.6941176470588237</v>
      </c>
      <c r="N76" s="57">
        <v>100</v>
      </c>
      <c r="P76" s="105">
        <f t="shared" si="5"/>
        <v>3.9215686274509802</v>
      </c>
    </row>
    <row r="77" spans="1:16" ht="45" customHeight="1" thickBot="1" x14ac:dyDescent="0.35">
      <c r="A77" s="11"/>
      <c r="B77" s="59"/>
      <c r="C77" s="86"/>
      <c r="D77" s="62"/>
      <c r="E77" s="65"/>
      <c r="F77" s="59"/>
      <c r="G77" s="59"/>
      <c r="H77" s="32">
        <v>100</v>
      </c>
      <c r="I77" s="32">
        <v>12</v>
      </c>
      <c r="J77" s="33"/>
      <c r="K77" s="34">
        <v>8595637238688</v>
      </c>
      <c r="L77" s="103">
        <f t="shared" si="3"/>
        <v>7.84</v>
      </c>
      <c r="M77" s="104">
        <f t="shared" si="4"/>
        <v>9.4863999999999997</v>
      </c>
      <c r="N77" s="57">
        <v>166.6</v>
      </c>
      <c r="P77" s="105">
        <f t="shared" si="5"/>
        <v>6.5333333333333332</v>
      </c>
    </row>
    <row r="78" spans="1:16" ht="45" customHeight="1" thickBot="1" x14ac:dyDescent="0.35">
      <c r="A78" s="11"/>
      <c r="B78" s="67" t="s">
        <v>139</v>
      </c>
      <c r="C78" s="81" t="s">
        <v>29</v>
      </c>
      <c r="D78" s="69" t="s">
        <v>89</v>
      </c>
      <c r="E78" s="72" t="s">
        <v>66</v>
      </c>
      <c r="F78" s="72" t="s">
        <v>118</v>
      </c>
      <c r="G78" s="77" t="s">
        <v>44</v>
      </c>
      <c r="H78" s="27">
        <v>30</v>
      </c>
      <c r="I78" s="28">
        <v>15</v>
      </c>
      <c r="J78" s="49"/>
      <c r="K78" s="47">
        <v>8595637238695</v>
      </c>
      <c r="L78" s="99">
        <f t="shared" si="3"/>
        <v>6.5694117647058823</v>
      </c>
      <c r="M78" s="100">
        <f t="shared" si="4"/>
        <v>7.9489882352941175</v>
      </c>
      <c r="N78" s="57">
        <v>139.6</v>
      </c>
      <c r="P78" s="105">
        <f t="shared" si="5"/>
        <v>5.4745098039215687</v>
      </c>
    </row>
    <row r="79" spans="1:16" ht="45" customHeight="1" thickBot="1" x14ac:dyDescent="0.35">
      <c r="A79" s="11"/>
      <c r="B79" s="68"/>
      <c r="C79" s="82"/>
      <c r="D79" s="70"/>
      <c r="E79" s="73"/>
      <c r="F79" s="75"/>
      <c r="G79" s="68"/>
      <c r="H79" s="50">
        <v>50</v>
      </c>
      <c r="I79" s="50">
        <v>15</v>
      </c>
      <c r="J79" s="30"/>
      <c r="K79" s="31">
        <v>8595637238701</v>
      </c>
      <c r="L79" s="101">
        <f t="shared" si="3"/>
        <v>9.8578823529411768</v>
      </c>
      <c r="M79" s="102">
        <f t="shared" si="4"/>
        <v>11.928037647058824</v>
      </c>
      <c r="N79" s="57">
        <v>209.48</v>
      </c>
      <c r="P79" s="105">
        <f t="shared" si="5"/>
        <v>8.2149019607843137</v>
      </c>
    </row>
    <row r="80" spans="1:16" ht="45" customHeight="1" thickBot="1" x14ac:dyDescent="0.35">
      <c r="A80" s="11"/>
      <c r="B80" s="68"/>
      <c r="C80" s="83"/>
      <c r="D80" s="71"/>
      <c r="E80" s="74"/>
      <c r="F80" s="76"/>
      <c r="G80" s="68"/>
      <c r="H80" s="32">
        <v>100</v>
      </c>
      <c r="I80" s="32">
        <v>12</v>
      </c>
      <c r="J80" s="33"/>
      <c r="K80" s="34">
        <v>8595637238718</v>
      </c>
      <c r="L80" s="103">
        <f t="shared" si="3"/>
        <v>16.423529411764704</v>
      </c>
      <c r="M80" s="104">
        <f t="shared" si="4"/>
        <v>19.872470588235291</v>
      </c>
      <c r="N80" s="57">
        <v>349</v>
      </c>
      <c r="P80" s="105">
        <f t="shared" si="5"/>
        <v>13.686274509803921</v>
      </c>
    </row>
    <row r="81" spans="1:16" ht="45" customHeight="1" thickBot="1" x14ac:dyDescent="0.35">
      <c r="A81" s="11"/>
      <c r="B81" s="58" t="s">
        <v>140</v>
      </c>
      <c r="C81" s="84" t="s">
        <v>30</v>
      </c>
      <c r="D81" s="87" t="s">
        <v>90</v>
      </c>
      <c r="E81" s="90" t="s">
        <v>66</v>
      </c>
      <c r="F81" s="58" t="s">
        <v>118</v>
      </c>
      <c r="G81" s="66" t="s">
        <v>44</v>
      </c>
      <c r="H81" s="27">
        <v>30</v>
      </c>
      <c r="I81" s="28">
        <v>15</v>
      </c>
      <c r="J81" s="29"/>
      <c r="K81" s="47">
        <v>8595637238725</v>
      </c>
      <c r="L81" s="99">
        <f t="shared" si="3"/>
        <v>6.5694117647058823</v>
      </c>
      <c r="M81" s="100">
        <f t="shared" si="4"/>
        <v>7.9489882352941175</v>
      </c>
      <c r="N81" s="57">
        <v>139.6</v>
      </c>
      <c r="P81" s="105">
        <f t="shared" si="5"/>
        <v>5.4745098039215687</v>
      </c>
    </row>
    <row r="82" spans="1:16" ht="45" customHeight="1" thickBot="1" x14ac:dyDescent="0.35">
      <c r="A82" s="11"/>
      <c r="B82" s="59"/>
      <c r="C82" s="85"/>
      <c r="D82" s="88"/>
      <c r="E82" s="91"/>
      <c r="F82" s="59"/>
      <c r="G82" s="59"/>
      <c r="H82" s="50">
        <v>50</v>
      </c>
      <c r="I82" s="50">
        <v>15</v>
      </c>
      <c r="J82" s="30"/>
      <c r="K82" s="31">
        <v>8595637238732</v>
      </c>
      <c r="L82" s="101">
        <f t="shared" si="3"/>
        <v>9.8578823529411768</v>
      </c>
      <c r="M82" s="102">
        <f t="shared" si="4"/>
        <v>11.928037647058824</v>
      </c>
      <c r="N82" s="57">
        <v>209.48</v>
      </c>
      <c r="P82" s="105">
        <f t="shared" si="5"/>
        <v>8.2149019607843137</v>
      </c>
    </row>
    <row r="83" spans="1:16" ht="45" customHeight="1" thickBot="1" x14ac:dyDescent="0.35">
      <c r="A83" s="11"/>
      <c r="B83" s="59"/>
      <c r="C83" s="86"/>
      <c r="D83" s="89"/>
      <c r="E83" s="92"/>
      <c r="F83" s="59"/>
      <c r="G83" s="59"/>
      <c r="H83" s="32">
        <v>100</v>
      </c>
      <c r="I83" s="32">
        <v>12</v>
      </c>
      <c r="J83" s="33"/>
      <c r="K83" s="34">
        <v>8595637238749</v>
      </c>
      <c r="L83" s="103">
        <f t="shared" si="3"/>
        <v>16.423529411764704</v>
      </c>
      <c r="M83" s="104">
        <f t="shared" si="4"/>
        <v>19.872470588235291</v>
      </c>
      <c r="N83" s="57">
        <v>349</v>
      </c>
      <c r="P83" s="105">
        <f t="shared" si="5"/>
        <v>13.686274509803921</v>
      </c>
    </row>
    <row r="84" spans="1:16" ht="45" customHeight="1" thickBot="1" x14ac:dyDescent="0.35">
      <c r="A84" s="11"/>
      <c r="B84" s="67" t="s">
        <v>141</v>
      </c>
      <c r="C84" s="81" t="s">
        <v>56</v>
      </c>
      <c r="D84" s="69" t="s">
        <v>92</v>
      </c>
      <c r="E84" s="72" t="s">
        <v>66</v>
      </c>
      <c r="F84" s="72" t="s">
        <v>118</v>
      </c>
      <c r="G84" s="77" t="s">
        <v>44</v>
      </c>
      <c r="H84" s="27">
        <v>30</v>
      </c>
      <c r="I84" s="28">
        <v>15</v>
      </c>
      <c r="J84" s="29"/>
      <c r="K84" s="47">
        <v>8595637238756</v>
      </c>
      <c r="L84" s="99">
        <f t="shared" si="3"/>
        <v>7.5294117647058822</v>
      </c>
      <c r="M84" s="100">
        <f t="shared" si="4"/>
        <v>9.1105882352941165</v>
      </c>
      <c r="N84" s="57">
        <v>160</v>
      </c>
      <c r="P84" s="105">
        <f t="shared" si="5"/>
        <v>6.2745098039215685</v>
      </c>
    </row>
    <row r="85" spans="1:16" ht="45" customHeight="1" thickBot="1" x14ac:dyDescent="0.35">
      <c r="A85" s="11"/>
      <c r="B85" s="68"/>
      <c r="C85" s="82"/>
      <c r="D85" s="70"/>
      <c r="E85" s="73"/>
      <c r="F85" s="75"/>
      <c r="G85" s="68"/>
      <c r="H85" s="50">
        <v>50</v>
      </c>
      <c r="I85" s="50">
        <v>15</v>
      </c>
      <c r="J85" s="30"/>
      <c r="K85" s="31">
        <v>8595637238763</v>
      </c>
      <c r="L85" s="101">
        <f t="shared" si="3"/>
        <v>11.298352941176471</v>
      </c>
      <c r="M85" s="102">
        <f t="shared" si="4"/>
        <v>13.67100705882353</v>
      </c>
      <c r="N85" s="57">
        <v>240.09</v>
      </c>
      <c r="P85" s="105">
        <f t="shared" si="5"/>
        <v>9.4152941176470595</v>
      </c>
    </row>
    <row r="86" spans="1:16" ht="45" customHeight="1" thickBot="1" x14ac:dyDescent="0.35">
      <c r="A86" s="11"/>
      <c r="B86" s="68"/>
      <c r="C86" s="83"/>
      <c r="D86" s="71"/>
      <c r="E86" s="74"/>
      <c r="F86" s="76"/>
      <c r="G86" s="68"/>
      <c r="H86" s="32">
        <v>100</v>
      </c>
      <c r="I86" s="32">
        <v>12</v>
      </c>
      <c r="J86" s="33"/>
      <c r="K86" s="34">
        <v>8595637238770</v>
      </c>
      <c r="L86" s="103">
        <f t="shared" si="3"/>
        <v>18.823529411764707</v>
      </c>
      <c r="M86" s="104">
        <f t="shared" si="4"/>
        <v>22.776470588235295</v>
      </c>
      <c r="N86" s="57">
        <v>400</v>
      </c>
      <c r="P86" s="105">
        <f t="shared" si="5"/>
        <v>15.686274509803921</v>
      </c>
    </row>
    <row r="87" spans="1:16" ht="45" customHeight="1" thickBot="1" x14ac:dyDescent="0.35">
      <c r="A87" s="11"/>
      <c r="B87" s="93">
        <v>27</v>
      </c>
      <c r="C87" s="78" t="s">
        <v>31</v>
      </c>
      <c r="D87" s="87" t="s">
        <v>91</v>
      </c>
      <c r="E87" s="90" t="s">
        <v>66</v>
      </c>
      <c r="F87" s="58" t="s">
        <v>118</v>
      </c>
      <c r="G87" s="66" t="s">
        <v>44</v>
      </c>
      <c r="H87" s="27">
        <v>30</v>
      </c>
      <c r="I87" s="28">
        <v>15</v>
      </c>
      <c r="J87" s="29"/>
      <c r="K87" s="47">
        <v>8595637238787</v>
      </c>
      <c r="L87" s="99">
        <f t="shared" si="3"/>
        <v>7.5105882352941178</v>
      </c>
      <c r="M87" s="100">
        <f t="shared" si="4"/>
        <v>9.0878117647058829</v>
      </c>
      <c r="N87" s="57">
        <v>159.6</v>
      </c>
      <c r="P87" s="105">
        <f t="shared" si="5"/>
        <v>6.2588235294117647</v>
      </c>
    </row>
    <row r="88" spans="1:16" ht="45" customHeight="1" thickBot="1" x14ac:dyDescent="0.35">
      <c r="A88" s="11"/>
      <c r="B88" s="93"/>
      <c r="C88" s="79"/>
      <c r="D88" s="88"/>
      <c r="E88" s="91"/>
      <c r="F88" s="59"/>
      <c r="G88" s="59"/>
      <c r="H88" s="50">
        <v>50</v>
      </c>
      <c r="I88" s="50">
        <v>15</v>
      </c>
      <c r="J88" s="30"/>
      <c r="K88" s="31">
        <v>8595637238794</v>
      </c>
      <c r="L88" s="101">
        <f t="shared" si="3"/>
        <v>11.270117647058825</v>
      </c>
      <c r="M88" s="102">
        <f t="shared" si="4"/>
        <v>13.636842352941178</v>
      </c>
      <c r="N88" s="57">
        <v>239.49</v>
      </c>
      <c r="P88" s="105">
        <f t="shared" si="5"/>
        <v>9.3917647058823537</v>
      </c>
    </row>
    <row r="89" spans="1:16" ht="45" customHeight="1" thickBot="1" x14ac:dyDescent="0.35">
      <c r="A89" s="11"/>
      <c r="B89" s="93"/>
      <c r="C89" s="80"/>
      <c r="D89" s="89"/>
      <c r="E89" s="92"/>
      <c r="F89" s="59"/>
      <c r="G89" s="59"/>
      <c r="H89" s="32">
        <v>100</v>
      </c>
      <c r="I89" s="32">
        <v>12</v>
      </c>
      <c r="J89" s="33"/>
      <c r="K89" s="34">
        <v>8595637238800</v>
      </c>
      <c r="L89" s="103">
        <f t="shared" si="3"/>
        <v>18.776470588235295</v>
      </c>
      <c r="M89" s="104">
        <f t="shared" si="4"/>
        <v>22.719529411764707</v>
      </c>
      <c r="N89" s="57">
        <v>399</v>
      </c>
      <c r="P89" s="105">
        <f t="shared" si="5"/>
        <v>15.647058823529411</v>
      </c>
    </row>
    <row r="90" spans="1:16" ht="45" customHeight="1" thickBot="1" x14ac:dyDescent="0.35">
      <c r="A90" s="11"/>
      <c r="B90" s="67" t="s">
        <v>142</v>
      </c>
      <c r="C90" s="81" t="s">
        <v>52</v>
      </c>
      <c r="D90" s="69" t="s">
        <v>93</v>
      </c>
      <c r="E90" s="72" t="s">
        <v>66</v>
      </c>
      <c r="F90" s="72" t="s">
        <v>118</v>
      </c>
      <c r="G90" s="77" t="s">
        <v>44</v>
      </c>
      <c r="H90" s="27">
        <v>30</v>
      </c>
      <c r="I90" s="28">
        <v>15</v>
      </c>
      <c r="J90" s="49"/>
      <c r="K90" s="47">
        <v>8595637238817</v>
      </c>
      <c r="L90" s="99">
        <f t="shared" si="3"/>
        <v>65.882352941176464</v>
      </c>
      <c r="M90" s="100">
        <f t="shared" si="4"/>
        <v>79.717647058823516</v>
      </c>
      <c r="N90" s="57">
        <v>1400</v>
      </c>
      <c r="P90" s="105">
        <f t="shared" si="5"/>
        <v>54.901960784313722</v>
      </c>
    </row>
    <row r="91" spans="1:16" ht="45" customHeight="1" thickBot="1" x14ac:dyDescent="0.35">
      <c r="A91" s="11"/>
      <c r="B91" s="68"/>
      <c r="C91" s="82"/>
      <c r="D91" s="70"/>
      <c r="E91" s="73"/>
      <c r="F91" s="75"/>
      <c r="G91" s="68"/>
      <c r="H91" s="50">
        <v>50</v>
      </c>
      <c r="I91" s="50">
        <v>15</v>
      </c>
      <c r="J91" s="30"/>
      <c r="K91" s="31">
        <v>8595637238824</v>
      </c>
      <c r="L91" s="101">
        <f t="shared" si="3"/>
        <v>98.863058823529414</v>
      </c>
      <c r="M91" s="102">
        <f t="shared" si="4"/>
        <v>119.6243011764706</v>
      </c>
      <c r="N91" s="57">
        <v>2100.84</v>
      </c>
      <c r="P91" s="105">
        <f t="shared" si="5"/>
        <v>82.385882352941181</v>
      </c>
    </row>
    <row r="92" spans="1:16" ht="45" customHeight="1" thickBot="1" x14ac:dyDescent="0.35">
      <c r="A92" s="11"/>
      <c r="B92" s="68"/>
      <c r="C92" s="83"/>
      <c r="D92" s="71"/>
      <c r="E92" s="74"/>
      <c r="F92" s="76"/>
      <c r="G92" s="68"/>
      <c r="H92" s="32">
        <v>100</v>
      </c>
      <c r="I92" s="32">
        <v>12</v>
      </c>
      <c r="J92" s="33"/>
      <c r="K92" s="34">
        <v>8595637238831</v>
      </c>
      <c r="L92" s="103">
        <f t="shared" si="3"/>
        <v>164.70588235294116</v>
      </c>
      <c r="M92" s="104">
        <f t="shared" si="4"/>
        <v>199.29411764705881</v>
      </c>
      <c r="N92" s="57">
        <v>3500</v>
      </c>
      <c r="P92" s="105">
        <f t="shared" si="5"/>
        <v>137.25490196078431</v>
      </c>
    </row>
    <row r="93" spans="1:16" ht="45" customHeight="1" thickBot="1" x14ac:dyDescent="0.35">
      <c r="A93" s="11"/>
      <c r="B93" s="58" t="s">
        <v>143</v>
      </c>
      <c r="C93" s="84" t="s">
        <v>32</v>
      </c>
      <c r="D93" s="87" t="s">
        <v>95</v>
      </c>
      <c r="E93" s="90" t="s">
        <v>67</v>
      </c>
      <c r="F93" s="58" t="s">
        <v>118</v>
      </c>
      <c r="G93" s="66" t="s">
        <v>44</v>
      </c>
      <c r="H93" s="27">
        <v>30</v>
      </c>
      <c r="I93" s="28">
        <v>15</v>
      </c>
      <c r="J93" s="29"/>
      <c r="K93" s="47">
        <v>8595637238848</v>
      </c>
      <c r="L93" s="99">
        <f t="shared" si="3"/>
        <v>4.6870588235294113</v>
      </c>
      <c r="M93" s="100">
        <f t="shared" si="4"/>
        <v>5.6713411764705874</v>
      </c>
      <c r="N93" s="57">
        <v>99.6</v>
      </c>
      <c r="P93" s="105">
        <f t="shared" si="5"/>
        <v>3.9058823529411764</v>
      </c>
    </row>
    <row r="94" spans="1:16" ht="45" customHeight="1" thickBot="1" x14ac:dyDescent="0.35">
      <c r="A94" s="11"/>
      <c r="B94" s="59"/>
      <c r="C94" s="85"/>
      <c r="D94" s="88"/>
      <c r="E94" s="91"/>
      <c r="F94" s="59"/>
      <c r="G94" s="59"/>
      <c r="H94" s="50">
        <v>50</v>
      </c>
      <c r="I94" s="50">
        <v>15</v>
      </c>
      <c r="J94" s="30"/>
      <c r="K94" s="31">
        <v>8595637238855</v>
      </c>
      <c r="L94" s="101">
        <f t="shared" si="3"/>
        <v>7.0329411764705876</v>
      </c>
      <c r="M94" s="102">
        <f t="shared" si="4"/>
        <v>8.5098588235294113</v>
      </c>
      <c r="N94" s="57">
        <v>149.44999999999999</v>
      </c>
      <c r="P94" s="105">
        <f t="shared" si="5"/>
        <v>5.8607843137254898</v>
      </c>
    </row>
    <row r="95" spans="1:16" ht="45" customHeight="1" thickBot="1" x14ac:dyDescent="0.35">
      <c r="A95" s="11"/>
      <c r="B95" s="59"/>
      <c r="C95" s="86"/>
      <c r="D95" s="89"/>
      <c r="E95" s="92"/>
      <c r="F95" s="59"/>
      <c r="G95" s="59"/>
      <c r="H95" s="32">
        <v>100</v>
      </c>
      <c r="I95" s="32">
        <v>12</v>
      </c>
      <c r="J95" s="33"/>
      <c r="K95" s="34">
        <v>8595637238862</v>
      </c>
      <c r="L95" s="103">
        <f t="shared" si="3"/>
        <v>11.71764705882353</v>
      </c>
      <c r="M95" s="104">
        <f t="shared" si="4"/>
        <v>14.178352941176472</v>
      </c>
      <c r="N95" s="57">
        <v>249</v>
      </c>
      <c r="P95" s="105">
        <f t="shared" si="5"/>
        <v>9.764705882352942</v>
      </c>
    </row>
    <row r="96" spans="1:16" ht="45" customHeight="1" thickBot="1" x14ac:dyDescent="0.35">
      <c r="A96" s="11"/>
      <c r="B96" s="67" t="s">
        <v>144</v>
      </c>
      <c r="C96" s="81" t="s">
        <v>33</v>
      </c>
      <c r="D96" s="69" t="s">
        <v>96</v>
      </c>
      <c r="E96" s="72" t="s">
        <v>67</v>
      </c>
      <c r="F96" s="72" t="s">
        <v>118</v>
      </c>
      <c r="G96" s="77" t="s">
        <v>44</v>
      </c>
      <c r="H96" s="27">
        <v>30</v>
      </c>
      <c r="I96" s="28">
        <v>15</v>
      </c>
      <c r="J96" s="49"/>
      <c r="K96" s="47">
        <v>8595637238879</v>
      </c>
      <c r="L96" s="99">
        <f t="shared" si="3"/>
        <v>2.6164705882352943</v>
      </c>
      <c r="M96" s="100">
        <f t="shared" si="4"/>
        <v>3.1659294117647061</v>
      </c>
      <c r="N96" s="57">
        <v>55.6</v>
      </c>
      <c r="P96" s="105">
        <f t="shared" si="5"/>
        <v>2.1803921568627453</v>
      </c>
    </row>
    <row r="97" spans="1:16" ht="45" customHeight="1" thickBot="1" x14ac:dyDescent="0.35">
      <c r="A97" s="11"/>
      <c r="B97" s="68"/>
      <c r="C97" s="82"/>
      <c r="D97" s="70"/>
      <c r="E97" s="73"/>
      <c r="F97" s="75"/>
      <c r="G97" s="68"/>
      <c r="H97" s="50">
        <v>50</v>
      </c>
      <c r="I97" s="50">
        <v>15</v>
      </c>
      <c r="J97" s="30"/>
      <c r="K97" s="31">
        <v>8595637238886</v>
      </c>
      <c r="L97" s="101">
        <f t="shared" si="3"/>
        <v>4.2084705882352944</v>
      </c>
      <c r="M97" s="102">
        <f t="shared" si="4"/>
        <v>5.0922494117647066</v>
      </c>
      <c r="N97" s="57">
        <v>89.43</v>
      </c>
      <c r="P97" s="105">
        <f t="shared" si="5"/>
        <v>3.507058823529412</v>
      </c>
    </row>
    <row r="98" spans="1:16" ht="45" customHeight="1" thickBot="1" x14ac:dyDescent="0.35">
      <c r="A98" s="11"/>
      <c r="B98" s="68"/>
      <c r="C98" s="83"/>
      <c r="D98" s="71"/>
      <c r="E98" s="74"/>
      <c r="F98" s="76"/>
      <c r="G98" s="68"/>
      <c r="H98" s="32">
        <v>100</v>
      </c>
      <c r="I98" s="32">
        <v>12</v>
      </c>
      <c r="J98" s="33"/>
      <c r="K98" s="34">
        <v>8595637238893</v>
      </c>
      <c r="L98" s="103">
        <f t="shared" si="3"/>
        <v>6.5411764705882351</v>
      </c>
      <c r="M98" s="104">
        <f t="shared" si="4"/>
        <v>7.9148235294117644</v>
      </c>
      <c r="N98" s="57">
        <v>139</v>
      </c>
      <c r="P98" s="105">
        <f t="shared" si="5"/>
        <v>5.4509803921568629</v>
      </c>
    </row>
    <row r="99" spans="1:16" ht="45" customHeight="1" thickBot="1" x14ac:dyDescent="0.35">
      <c r="A99" s="11"/>
      <c r="B99" s="58" t="s">
        <v>145</v>
      </c>
      <c r="C99" s="84" t="s">
        <v>34</v>
      </c>
      <c r="D99" s="60" t="s">
        <v>97</v>
      </c>
      <c r="E99" s="63" t="s">
        <v>66</v>
      </c>
      <c r="F99" s="58" t="s">
        <v>118</v>
      </c>
      <c r="G99" s="66" t="s">
        <v>44</v>
      </c>
      <c r="H99" s="27">
        <v>30</v>
      </c>
      <c r="I99" s="28">
        <v>15</v>
      </c>
      <c r="J99" s="49"/>
      <c r="K99" s="47">
        <v>8595637238909</v>
      </c>
      <c r="L99" s="99">
        <f t="shared" si="3"/>
        <v>3.1369411764705877</v>
      </c>
      <c r="M99" s="100">
        <f t="shared" si="4"/>
        <v>3.7956988235294111</v>
      </c>
      <c r="N99" s="57">
        <v>66.66</v>
      </c>
      <c r="P99" s="105">
        <f t="shared" si="5"/>
        <v>2.6141176470588232</v>
      </c>
    </row>
    <row r="100" spans="1:16" ht="45" customHeight="1" thickBot="1" x14ac:dyDescent="0.35">
      <c r="A100" s="11"/>
      <c r="B100" s="59"/>
      <c r="C100" s="85"/>
      <c r="D100" s="61"/>
      <c r="E100" s="64"/>
      <c r="F100" s="59"/>
      <c r="G100" s="59"/>
      <c r="H100" s="50">
        <v>50</v>
      </c>
      <c r="I100" s="50">
        <v>15</v>
      </c>
      <c r="J100" s="30"/>
      <c r="K100" s="31">
        <v>8595637238916</v>
      </c>
      <c r="L100" s="101">
        <f t="shared" si="3"/>
        <v>4.7058823529411766</v>
      </c>
      <c r="M100" s="102">
        <f t="shared" si="4"/>
        <v>5.6941176470588237</v>
      </c>
      <c r="N100" s="57">
        <v>100</v>
      </c>
      <c r="P100" s="105">
        <f t="shared" si="5"/>
        <v>3.9215686274509802</v>
      </c>
    </row>
    <row r="101" spans="1:16" ht="45" customHeight="1" thickBot="1" x14ac:dyDescent="0.35">
      <c r="A101" s="11"/>
      <c r="B101" s="59"/>
      <c r="C101" s="86"/>
      <c r="D101" s="62"/>
      <c r="E101" s="65"/>
      <c r="F101" s="59"/>
      <c r="G101" s="59"/>
      <c r="H101" s="32">
        <v>100</v>
      </c>
      <c r="I101" s="32">
        <v>12</v>
      </c>
      <c r="J101" s="33"/>
      <c r="K101" s="34">
        <v>8595637238923</v>
      </c>
      <c r="L101" s="103">
        <f t="shared" si="3"/>
        <v>7.84</v>
      </c>
      <c r="M101" s="104">
        <f t="shared" si="4"/>
        <v>9.4863999999999997</v>
      </c>
      <c r="N101" s="57">
        <v>166.6</v>
      </c>
      <c r="P101" s="105">
        <f t="shared" si="5"/>
        <v>6.5333333333333332</v>
      </c>
    </row>
    <row r="102" spans="1:16" ht="45" customHeight="1" thickBot="1" x14ac:dyDescent="0.35">
      <c r="A102" s="11"/>
      <c r="B102" s="67" t="s">
        <v>146</v>
      </c>
      <c r="C102" s="81" t="s">
        <v>35</v>
      </c>
      <c r="D102" s="69" t="s">
        <v>98</v>
      </c>
      <c r="E102" s="72" t="s">
        <v>66</v>
      </c>
      <c r="F102" s="72" t="s">
        <v>118</v>
      </c>
      <c r="G102" s="77" t="s">
        <v>44</v>
      </c>
      <c r="H102" s="27">
        <v>30</v>
      </c>
      <c r="I102" s="28">
        <v>15</v>
      </c>
      <c r="J102" s="49"/>
      <c r="K102" s="47">
        <v>8595637238930</v>
      </c>
      <c r="L102" s="99">
        <f t="shared" si="3"/>
        <v>2.5096470588235293</v>
      </c>
      <c r="M102" s="100">
        <f t="shared" si="4"/>
        <v>3.0366729411764704</v>
      </c>
      <c r="N102" s="57">
        <v>53.33</v>
      </c>
      <c r="P102" s="105">
        <f t="shared" si="5"/>
        <v>2.0913725490196078</v>
      </c>
    </row>
    <row r="103" spans="1:16" ht="45" customHeight="1" thickBot="1" x14ac:dyDescent="0.35">
      <c r="A103" s="11"/>
      <c r="B103" s="68"/>
      <c r="C103" s="82"/>
      <c r="D103" s="70"/>
      <c r="E103" s="73"/>
      <c r="F103" s="75"/>
      <c r="G103" s="68"/>
      <c r="H103" s="50">
        <v>50</v>
      </c>
      <c r="I103" s="50">
        <v>15</v>
      </c>
      <c r="J103" s="30"/>
      <c r="K103" s="31">
        <v>8595637238947</v>
      </c>
      <c r="L103" s="101">
        <f t="shared" si="3"/>
        <v>3.7647058823529411</v>
      </c>
      <c r="M103" s="102">
        <f t="shared" si="4"/>
        <v>4.5552941176470583</v>
      </c>
      <c r="N103" s="57">
        <v>80</v>
      </c>
      <c r="P103" s="105">
        <f t="shared" si="5"/>
        <v>3.1372549019607843</v>
      </c>
    </row>
    <row r="104" spans="1:16" ht="45" customHeight="1" thickBot="1" x14ac:dyDescent="0.35">
      <c r="A104" s="11"/>
      <c r="B104" s="68"/>
      <c r="C104" s="83"/>
      <c r="D104" s="71"/>
      <c r="E104" s="74"/>
      <c r="F104" s="76"/>
      <c r="G104" s="68"/>
      <c r="H104" s="32">
        <v>100</v>
      </c>
      <c r="I104" s="32">
        <v>12</v>
      </c>
      <c r="J104" s="33"/>
      <c r="K104" s="34">
        <v>8595637238954</v>
      </c>
      <c r="L104" s="103">
        <f t="shared" si="3"/>
        <v>6.2720000000000002</v>
      </c>
      <c r="M104" s="104">
        <f t="shared" si="4"/>
        <v>7.5891200000000003</v>
      </c>
      <c r="N104" s="57">
        <v>133.28</v>
      </c>
      <c r="P104" s="105">
        <f t="shared" si="5"/>
        <v>5.2266666666666666</v>
      </c>
    </row>
    <row r="105" spans="1:16" ht="45" customHeight="1" thickBot="1" x14ac:dyDescent="0.35">
      <c r="A105" s="11"/>
      <c r="B105" s="58" t="s">
        <v>147</v>
      </c>
      <c r="C105" s="84" t="s">
        <v>36</v>
      </c>
      <c r="D105" s="60" t="s">
        <v>99</v>
      </c>
      <c r="E105" s="63" t="s">
        <v>66</v>
      </c>
      <c r="F105" s="58" t="s">
        <v>118</v>
      </c>
      <c r="G105" s="66" t="s">
        <v>44</v>
      </c>
      <c r="H105" s="27">
        <v>30</v>
      </c>
      <c r="I105" s="28">
        <v>15</v>
      </c>
      <c r="J105" s="49"/>
      <c r="K105" s="47">
        <v>8595637238961</v>
      </c>
      <c r="L105" s="99">
        <f t="shared" si="3"/>
        <v>27.921411764705883</v>
      </c>
      <c r="M105" s="100">
        <f t="shared" si="4"/>
        <v>33.784908235294118</v>
      </c>
      <c r="N105" s="57">
        <v>593.33000000000004</v>
      </c>
      <c r="P105" s="105">
        <f t="shared" si="5"/>
        <v>23.267843137254903</v>
      </c>
    </row>
    <row r="106" spans="1:16" ht="45" customHeight="1" thickBot="1" x14ac:dyDescent="0.35">
      <c r="A106" s="11"/>
      <c r="B106" s="59"/>
      <c r="C106" s="85"/>
      <c r="D106" s="61"/>
      <c r="E106" s="64"/>
      <c r="F106" s="59"/>
      <c r="G106" s="59"/>
      <c r="H106" s="50">
        <v>50</v>
      </c>
      <c r="I106" s="50">
        <v>15</v>
      </c>
      <c r="J106" s="30"/>
      <c r="K106" s="31">
        <v>8595637238978</v>
      </c>
      <c r="L106" s="101">
        <f t="shared" si="3"/>
        <v>41.882352941176464</v>
      </c>
      <c r="M106" s="102">
        <f t="shared" si="4"/>
        <v>50.677647058823524</v>
      </c>
      <c r="N106" s="57">
        <v>890</v>
      </c>
      <c r="P106" s="105">
        <f t="shared" si="5"/>
        <v>34.901960784313722</v>
      </c>
    </row>
    <row r="107" spans="1:16" ht="45" customHeight="1" thickBot="1" x14ac:dyDescent="0.35">
      <c r="A107" s="11"/>
      <c r="B107" s="59"/>
      <c r="C107" s="86"/>
      <c r="D107" s="62"/>
      <c r="E107" s="65"/>
      <c r="F107" s="59"/>
      <c r="G107" s="59"/>
      <c r="H107" s="32">
        <v>100</v>
      </c>
      <c r="I107" s="32">
        <v>12</v>
      </c>
      <c r="J107" s="33"/>
      <c r="K107" s="34">
        <v>8595637238985</v>
      </c>
      <c r="L107" s="103">
        <f t="shared" si="3"/>
        <v>69.775999999999996</v>
      </c>
      <c r="M107" s="104">
        <f t="shared" si="4"/>
        <v>84.428959999999989</v>
      </c>
      <c r="N107" s="57">
        <v>1482.74</v>
      </c>
      <c r="P107" s="105">
        <f t="shared" si="5"/>
        <v>58.146666666666668</v>
      </c>
    </row>
    <row r="108" spans="1:16" ht="45" customHeight="1" thickBot="1" x14ac:dyDescent="0.35">
      <c r="A108" s="11"/>
      <c r="B108" s="67" t="s">
        <v>148</v>
      </c>
      <c r="C108" s="81" t="s">
        <v>37</v>
      </c>
      <c r="D108" s="69" t="s">
        <v>100</v>
      </c>
      <c r="E108" s="72" t="s">
        <v>66</v>
      </c>
      <c r="F108" s="72" t="s">
        <v>118</v>
      </c>
      <c r="G108" s="77" t="s">
        <v>44</v>
      </c>
      <c r="H108" s="27">
        <v>30</v>
      </c>
      <c r="I108" s="28">
        <v>15</v>
      </c>
      <c r="J108" s="49"/>
      <c r="K108" s="47">
        <v>8595637238992</v>
      </c>
      <c r="L108" s="99">
        <f t="shared" si="3"/>
        <v>6.5694117647058823</v>
      </c>
      <c r="M108" s="100">
        <f t="shared" si="4"/>
        <v>7.9489882352941175</v>
      </c>
      <c r="N108" s="57">
        <v>139.6</v>
      </c>
      <c r="P108" s="105">
        <f t="shared" si="5"/>
        <v>5.4745098039215687</v>
      </c>
    </row>
    <row r="109" spans="1:16" ht="45" customHeight="1" thickBot="1" x14ac:dyDescent="0.35">
      <c r="A109" s="11"/>
      <c r="B109" s="68"/>
      <c r="C109" s="82"/>
      <c r="D109" s="70"/>
      <c r="E109" s="73"/>
      <c r="F109" s="75"/>
      <c r="G109" s="68"/>
      <c r="H109" s="50">
        <v>50</v>
      </c>
      <c r="I109" s="50">
        <v>15</v>
      </c>
      <c r="J109" s="30"/>
      <c r="K109" s="31">
        <v>8595637239005</v>
      </c>
      <c r="L109" s="101">
        <f t="shared" si="3"/>
        <v>9.8578823529411768</v>
      </c>
      <c r="M109" s="102">
        <f t="shared" si="4"/>
        <v>11.928037647058824</v>
      </c>
      <c r="N109" s="57">
        <v>209.48</v>
      </c>
      <c r="P109" s="105">
        <f t="shared" si="5"/>
        <v>8.2149019607843137</v>
      </c>
    </row>
    <row r="110" spans="1:16" ht="45" customHeight="1" thickBot="1" x14ac:dyDescent="0.35">
      <c r="A110" s="11"/>
      <c r="B110" s="68"/>
      <c r="C110" s="83"/>
      <c r="D110" s="71"/>
      <c r="E110" s="74"/>
      <c r="F110" s="76"/>
      <c r="G110" s="68"/>
      <c r="H110" s="32">
        <v>100</v>
      </c>
      <c r="I110" s="32">
        <v>12</v>
      </c>
      <c r="J110" s="33"/>
      <c r="K110" s="34">
        <v>8595637239012</v>
      </c>
      <c r="L110" s="103">
        <f t="shared" si="3"/>
        <v>16.423529411764704</v>
      </c>
      <c r="M110" s="104">
        <f t="shared" si="4"/>
        <v>19.872470588235291</v>
      </c>
      <c r="N110" s="57">
        <v>349</v>
      </c>
      <c r="P110" s="105">
        <f t="shared" si="5"/>
        <v>13.686274509803921</v>
      </c>
    </row>
    <row r="111" spans="1:16" ht="45" customHeight="1" thickBot="1" x14ac:dyDescent="0.35">
      <c r="A111" s="11"/>
      <c r="B111" s="58" t="s">
        <v>149</v>
      </c>
      <c r="C111" s="84" t="s">
        <v>38</v>
      </c>
      <c r="D111" s="60" t="s">
        <v>101</v>
      </c>
      <c r="E111" s="63" t="s">
        <v>67</v>
      </c>
      <c r="F111" s="58" t="s">
        <v>118</v>
      </c>
      <c r="G111" s="66" t="s">
        <v>44</v>
      </c>
      <c r="H111" s="27">
        <v>30</v>
      </c>
      <c r="I111" s="28">
        <v>15</v>
      </c>
      <c r="J111" s="49"/>
      <c r="K111" s="47">
        <v>8595637239029</v>
      </c>
      <c r="L111" s="99">
        <f t="shared" si="3"/>
        <v>3.7647058823529411</v>
      </c>
      <c r="M111" s="100">
        <f t="shared" si="4"/>
        <v>4.5552941176470583</v>
      </c>
      <c r="N111" s="57">
        <v>80</v>
      </c>
      <c r="P111" s="105">
        <f t="shared" si="5"/>
        <v>3.1372549019607843</v>
      </c>
    </row>
    <row r="112" spans="1:16" ht="45" customHeight="1" thickBot="1" x14ac:dyDescent="0.35">
      <c r="A112" s="11"/>
      <c r="B112" s="59"/>
      <c r="C112" s="85"/>
      <c r="D112" s="61"/>
      <c r="E112" s="64"/>
      <c r="F112" s="59"/>
      <c r="G112" s="59"/>
      <c r="H112" s="50">
        <v>50</v>
      </c>
      <c r="I112" s="50">
        <v>15</v>
      </c>
      <c r="J112" s="30"/>
      <c r="K112" s="31">
        <v>8595637239036</v>
      </c>
      <c r="L112" s="101">
        <f t="shared" si="3"/>
        <v>5.6470588235294121</v>
      </c>
      <c r="M112" s="102">
        <f t="shared" si="4"/>
        <v>6.8329411764705892</v>
      </c>
      <c r="N112" s="57">
        <v>120</v>
      </c>
      <c r="P112" s="105">
        <f t="shared" si="5"/>
        <v>4.7058823529411766</v>
      </c>
    </row>
    <row r="113" spans="1:16" ht="45" customHeight="1" thickBot="1" x14ac:dyDescent="0.35">
      <c r="A113" s="11"/>
      <c r="B113" s="59"/>
      <c r="C113" s="86"/>
      <c r="D113" s="62"/>
      <c r="E113" s="65"/>
      <c r="F113" s="59"/>
      <c r="G113" s="59"/>
      <c r="H113" s="32">
        <v>100</v>
      </c>
      <c r="I113" s="32">
        <v>12</v>
      </c>
      <c r="J113" s="33"/>
      <c r="K113" s="34">
        <v>8595637239043</v>
      </c>
      <c r="L113" s="103">
        <f t="shared" si="3"/>
        <v>9.4079999999999995</v>
      </c>
      <c r="M113" s="104">
        <f t="shared" si="4"/>
        <v>11.38368</v>
      </c>
      <c r="N113" s="57">
        <v>199.92</v>
      </c>
      <c r="P113" s="105">
        <f t="shared" si="5"/>
        <v>7.84</v>
      </c>
    </row>
    <row r="114" spans="1:16" ht="45" customHeight="1" thickBot="1" x14ac:dyDescent="0.35">
      <c r="A114" s="11"/>
      <c r="B114" s="67" t="s">
        <v>150</v>
      </c>
      <c r="C114" s="81" t="s">
        <v>39</v>
      </c>
      <c r="D114" s="69" t="s">
        <v>102</v>
      </c>
      <c r="E114" s="72" t="s">
        <v>67</v>
      </c>
      <c r="F114" s="72" t="s">
        <v>118</v>
      </c>
      <c r="G114" s="77" t="s">
        <v>44</v>
      </c>
      <c r="H114" s="27">
        <v>30</v>
      </c>
      <c r="I114" s="28">
        <v>15</v>
      </c>
      <c r="J114" s="49"/>
      <c r="K114" s="47">
        <v>8595637239050</v>
      </c>
      <c r="L114" s="99">
        <f t="shared" si="3"/>
        <v>2.6164705882352943</v>
      </c>
      <c r="M114" s="100">
        <f t="shared" si="4"/>
        <v>3.1659294117647061</v>
      </c>
      <c r="N114" s="57">
        <v>55.6</v>
      </c>
      <c r="P114" s="105">
        <f t="shared" si="5"/>
        <v>2.1803921568627453</v>
      </c>
    </row>
    <row r="115" spans="1:16" ht="45" customHeight="1" thickBot="1" x14ac:dyDescent="0.35">
      <c r="A115" s="11"/>
      <c r="B115" s="68"/>
      <c r="C115" s="82"/>
      <c r="D115" s="70"/>
      <c r="E115" s="73"/>
      <c r="F115" s="75"/>
      <c r="G115" s="68"/>
      <c r="H115" s="50">
        <v>50</v>
      </c>
      <c r="I115" s="50">
        <v>15</v>
      </c>
      <c r="J115" s="30"/>
      <c r="K115" s="31">
        <v>8595637239067</v>
      </c>
      <c r="L115" s="101">
        <f t="shared" si="3"/>
        <v>4.2084705882352944</v>
      </c>
      <c r="M115" s="102">
        <f t="shared" si="4"/>
        <v>5.0922494117647066</v>
      </c>
      <c r="N115" s="57">
        <v>89.43</v>
      </c>
      <c r="P115" s="105">
        <f t="shared" si="5"/>
        <v>3.507058823529412</v>
      </c>
    </row>
    <row r="116" spans="1:16" ht="45" customHeight="1" thickBot="1" x14ac:dyDescent="0.35">
      <c r="A116" s="11"/>
      <c r="B116" s="68"/>
      <c r="C116" s="83"/>
      <c r="D116" s="71"/>
      <c r="E116" s="74"/>
      <c r="F116" s="76"/>
      <c r="G116" s="68"/>
      <c r="H116" s="32">
        <v>100</v>
      </c>
      <c r="I116" s="32">
        <v>12</v>
      </c>
      <c r="J116" s="33"/>
      <c r="K116" s="34">
        <v>8595637239074</v>
      </c>
      <c r="L116" s="103">
        <f t="shared" si="3"/>
        <v>6.5411764705882351</v>
      </c>
      <c r="M116" s="104">
        <f t="shared" si="4"/>
        <v>7.9148235294117644</v>
      </c>
      <c r="N116" s="57">
        <v>139</v>
      </c>
      <c r="P116" s="105">
        <f t="shared" si="5"/>
        <v>5.4509803921568629</v>
      </c>
    </row>
    <row r="117" spans="1:16" ht="45" customHeight="1" thickBot="1" x14ac:dyDescent="0.35">
      <c r="A117" s="11"/>
      <c r="B117" s="58" t="s">
        <v>151</v>
      </c>
      <c r="C117" s="84" t="s">
        <v>40</v>
      </c>
      <c r="D117" s="60" t="s">
        <v>103</v>
      </c>
      <c r="E117" s="63" t="s">
        <v>66</v>
      </c>
      <c r="F117" s="58" t="s">
        <v>118</v>
      </c>
      <c r="G117" s="66" t="s">
        <v>44</v>
      </c>
      <c r="H117" s="27">
        <v>30</v>
      </c>
      <c r="I117" s="28">
        <v>15</v>
      </c>
      <c r="J117" s="49"/>
      <c r="K117" s="47">
        <v>8595637239081</v>
      </c>
      <c r="L117" s="99">
        <f t="shared" si="3"/>
        <v>3.1369411764705877</v>
      </c>
      <c r="M117" s="100">
        <f t="shared" si="4"/>
        <v>3.7956988235294111</v>
      </c>
      <c r="N117" s="57">
        <v>66.66</v>
      </c>
      <c r="P117" s="105">
        <f t="shared" si="5"/>
        <v>2.6141176470588232</v>
      </c>
    </row>
    <row r="118" spans="1:16" ht="45" customHeight="1" thickBot="1" x14ac:dyDescent="0.35">
      <c r="A118" s="11"/>
      <c r="B118" s="59"/>
      <c r="C118" s="85"/>
      <c r="D118" s="61"/>
      <c r="E118" s="64"/>
      <c r="F118" s="59"/>
      <c r="G118" s="59"/>
      <c r="H118" s="50">
        <v>50</v>
      </c>
      <c r="I118" s="50">
        <v>15</v>
      </c>
      <c r="J118" s="30"/>
      <c r="K118" s="31">
        <v>8595637239098</v>
      </c>
      <c r="L118" s="101">
        <f t="shared" si="3"/>
        <v>4.7058823529411766</v>
      </c>
      <c r="M118" s="102">
        <f t="shared" si="4"/>
        <v>5.6941176470588237</v>
      </c>
      <c r="N118" s="57">
        <v>100</v>
      </c>
      <c r="P118" s="105">
        <f t="shared" si="5"/>
        <v>3.9215686274509802</v>
      </c>
    </row>
    <row r="119" spans="1:16" ht="45" customHeight="1" thickBot="1" x14ac:dyDescent="0.35">
      <c r="A119" s="11"/>
      <c r="B119" s="59"/>
      <c r="C119" s="86"/>
      <c r="D119" s="62"/>
      <c r="E119" s="65"/>
      <c r="F119" s="59"/>
      <c r="G119" s="59"/>
      <c r="H119" s="32">
        <v>100</v>
      </c>
      <c r="I119" s="32">
        <v>12</v>
      </c>
      <c r="J119" s="33"/>
      <c r="K119" s="34">
        <v>8595637239104</v>
      </c>
      <c r="L119" s="103">
        <f t="shared" si="3"/>
        <v>7.84</v>
      </c>
      <c r="M119" s="104">
        <f t="shared" si="4"/>
        <v>9.4863999999999997</v>
      </c>
      <c r="N119" s="57">
        <v>166.6</v>
      </c>
      <c r="P119" s="105">
        <f t="shared" si="5"/>
        <v>6.5333333333333332</v>
      </c>
    </row>
    <row r="120" spans="1:16" ht="45" customHeight="1" thickBot="1" x14ac:dyDescent="0.35">
      <c r="A120" s="11"/>
      <c r="B120" s="67" t="s">
        <v>152</v>
      </c>
      <c r="C120" s="81" t="s">
        <v>47</v>
      </c>
      <c r="D120" s="69" t="s">
        <v>104</v>
      </c>
      <c r="E120" s="72" t="s">
        <v>66</v>
      </c>
      <c r="F120" s="72" t="s">
        <v>118</v>
      </c>
      <c r="G120" s="77" t="s">
        <v>44</v>
      </c>
      <c r="H120" s="27">
        <v>30</v>
      </c>
      <c r="I120" s="28">
        <v>15</v>
      </c>
      <c r="J120" s="49"/>
      <c r="K120" s="47">
        <v>8595637239111</v>
      </c>
      <c r="L120" s="99">
        <f t="shared" si="3"/>
        <v>6.5694117647058823</v>
      </c>
      <c r="M120" s="100">
        <f t="shared" si="4"/>
        <v>7.9489882352941175</v>
      </c>
      <c r="N120" s="57">
        <v>139.6</v>
      </c>
      <c r="P120" s="105">
        <f t="shared" si="5"/>
        <v>5.4745098039215687</v>
      </c>
    </row>
    <row r="121" spans="1:16" ht="45" customHeight="1" thickBot="1" x14ac:dyDescent="0.35">
      <c r="A121" s="11"/>
      <c r="B121" s="68"/>
      <c r="C121" s="82"/>
      <c r="D121" s="70"/>
      <c r="E121" s="73"/>
      <c r="F121" s="75"/>
      <c r="G121" s="68"/>
      <c r="H121" s="50">
        <v>50</v>
      </c>
      <c r="I121" s="50">
        <v>15</v>
      </c>
      <c r="J121" s="30"/>
      <c r="K121" s="31">
        <v>8595637239128</v>
      </c>
      <c r="L121" s="101">
        <f t="shared" si="3"/>
        <v>9.8578823529411768</v>
      </c>
      <c r="M121" s="102">
        <f t="shared" si="4"/>
        <v>11.928037647058824</v>
      </c>
      <c r="N121" s="57">
        <v>209.48</v>
      </c>
      <c r="P121" s="105">
        <f t="shared" si="5"/>
        <v>8.2149019607843137</v>
      </c>
    </row>
    <row r="122" spans="1:16" ht="45" customHeight="1" thickBot="1" x14ac:dyDescent="0.35">
      <c r="A122" s="11"/>
      <c r="B122" s="68"/>
      <c r="C122" s="83"/>
      <c r="D122" s="71"/>
      <c r="E122" s="74"/>
      <c r="F122" s="76"/>
      <c r="G122" s="68"/>
      <c r="H122" s="32">
        <v>100</v>
      </c>
      <c r="I122" s="32">
        <v>12</v>
      </c>
      <c r="J122" s="33"/>
      <c r="K122" s="34">
        <v>8595637239135</v>
      </c>
      <c r="L122" s="103">
        <f t="shared" si="3"/>
        <v>16.423529411764704</v>
      </c>
      <c r="M122" s="104">
        <f t="shared" si="4"/>
        <v>19.872470588235291</v>
      </c>
      <c r="N122" s="57">
        <v>349</v>
      </c>
      <c r="P122" s="105">
        <f t="shared" si="5"/>
        <v>13.686274509803921</v>
      </c>
    </row>
    <row r="123" spans="1:16" ht="45" customHeight="1" thickBot="1" x14ac:dyDescent="0.35">
      <c r="A123" s="11"/>
      <c r="B123" s="58" t="s">
        <v>153</v>
      </c>
      <c r="C123" s="84" t="s">
        <v>41</v>
      </c>
      <c r="D123" s="60" t="s">
        <v>105</v>
      </c>
      <c r="E123" s="63" t="s">
        <v>66</v>
      </c>
      <c r="F123" s="58" t="s">
        <v>118</v>
      </c>
      <c r="G123" s="66" t="s">
        <v>44</v>
      </c>
      <c r="H123" s="27">
        <v>30</v>
      </c>
      <c r="I123" s="28">
        <v>15</v>
      </c>
      <c r="J123" s="49"/>
      <c r="K123" s="47">
        <v>8595637239142</v>
      </c>
      <c r="L123" s="99">
        <f t="shared" si="3"/>
        <v>8.3952941176470581</v>
      </c>
      <c r="M123" s="100">
        <f t="shared" si="4"/>
        <v>10.15830588235294</v>
      </c>
      <c r="N123" s="57">
        <v>178.4</v>
      </c>
      <c r="P123" s="105">
        <f t="shared" si="5"/>
        <v>6.996078431372549</v>
      </c>
    </row>
    <row r="124" spans="1:16" ht="45" customHeight="1" thickBot="1" x14ac:dyDescent="0.35">
      <c r="A124" s="11"/>
      <c r="B124" s="59"/>
      <c r="C124" s="85"/>
      <c r="D124" s="61"/>
      <c r="E124" s="64"/>
      <c r="F124" s="59"/>
      <c r="G124" s="59"/>
      <c r="H124" s="50">
        <v>50</v>
      </c>
      <c r="I124" s="50">
        <v>15</v>
      </c>
      <c r="J124" s="30"/>
      <c r="K124" s="31">
        <v>8595637239159</v>
      </c>
      <c r="L124" s="101">
        <f t="shared" si="3"/>
        <v>12.597647058823529</v>
      </c>
      <c r="M124" s="102">
        <f t="shared" si="4"/>
        <v>15.24315294117647</v>
      </c>
      <c r="N124" s="57">
        <v>267.7</v>
      </c>
      <c r="P124" s="105">
        <f t="shared" si="5"/>
        <v>10.498039215686275</v>
      </c>
    </row>
    <row r="125" spans="1:16" ht="45" customHeight="1" thickBot="1" x14ac:dyDescent="0.35">
      <c r="A125" s="11"/>
      <c r="B125" s="59"/>
      <c r="C125" s="86"/>
      <c r="D125" s="62"/>
      <c r="E125" s="65"/>
      <c r="F125" s="59"/>
      <c r="G125" s="59"/>
      <c r="H125" s="32">
        <v>100</v>
      </c>
      <c r="I125" s="32">
        <v>12</v>
      </c>
      <c r="J125" s="33"/>
      <c r="K125" s="34">
        <v>8595637239166</v>
      </c>
      <c r="L125" s="103">
        <f t="shared" si="3"/>
        <v>20.988235294117644</v>
      </c>
      <c r="M125" s="104">
        <f t="shared" si="4"/>
        <v>25.39576470588235</v>
      </c>
      <c r="N125" s="57">
        <v>446</v>
      </c>
      <c r="P125" s="105">
        <f t="shared" si="5"/>
        <v>17.490196078431371</v>
      </c>
    </row>
    <row r="126" spans="1:16" ht="45" customHeight="1" thickBot="1" x14ac:dyDescent="0.35">
      <c r="A126" s="11"/>
      <c r="B126" s="67" t="s">
        <v>154</v>
      </c>
      <c r="C126" s="81" t="s">
        <v>42</v>
      </c>
      <c r="D126" s="69" t="s">
        <v>106</v>
      </c>
      <c r="E126" s="72" t="s">
        <v>66</v>
      </c>
      <c r="F126" s="72" t="s">
        <v>118</v>
      </c>
      <c r="G126" s="77" t="s">
        <v>44</v>
      </c>
      <c r="H126" s="27">
        <v>30</v>
      </c>
      <c r="I126" s="28">
        <v>15</v>
      </c>
      <c r="J126" s="49"/>
      <c r="K126" s="47">
        <v>8595637239173</v>
      </c>
      <c r="L126" s="99">
        <f t="shared" si="3"/>
        <v>5.6470588235294121</v>
      </c>
      <c r="M126" s="100">
        <f t="shared" si="4"/>
        <v>6.8329411764705892</v>
      </c>
      <c r="N126" s="57">
        <v>120</v>
      </c>
      <c r="P126" s="105">
        <f t="shared" si="5"/>
        <v>4.7058823529411766</v>
      </c>
    </row>
    <row r="127" spans="1:16" ht="45" customHeight="1" thickBot="1" x14ac:dyDescent="0.35">
      <c r="A127" s="11"/>
      <c r="B127" s="68"/>
      <c r="C127" s="82"/>
      <c r="D127" s="70"/>
      <c r="E127" s="73"/>
      <c r="F127" s="75"/>
      <c r="G127" s="68"/>
      <c r="H127" s="50">
        <v>50</v>
      </c>
      <c r="I127" s="50">
        <v>15</v>
      </c>
      <c r="J127" s="30"/>
      <c r="K127" s="31">
        <v>8595637239180</v>
      </c>
      <c r="L127" s="101">
        <f t="shared" si="3"/>
        <v>8.4705882352941178</v>
      </c>
      <c r="M127" s="102">
        <f t="shared" si="4"/>
        <v>10.249411764705883</v>
      </c>
      <c r="N127" s="57">
        <v>180</v>
      </c>
      <c r="P127" s="105">
        <f t="shared" si="5"/>
        <v>7.0588235294117645</v>
      </c>
    </row>
    <row r="128" spans="1:16" ht="45" customHeight="1" thickBot="1" x14ac:dyDescent="0.35">
      <c r="A128" s="11"/>
      <c r="B128" s="68"/>
      <c r="C128" s="83"/>
      <c r="D128" s="71"/>
      <c r="E128" s="74"/>
      <c r="F128" s="76"/>
      <c r="G128" s="68"/>
      <c r="H128" s="32">
        <v>100</v>
      </c>
      <c r="I128" s="32">
        <v>12</v>
      </c>
      <c r="J128" s="33"/>
      <c r="K128" s="34">
        <v>8595637239197</v>
      </c>
      <c r="L128" s="103">
        <f t="shared" si="3"/>
        <v>14.112</v>
      </c>
      <c r="M128" s="104">
        <f t="shared" si="4"/>
        <v>17.075520000000001</v>
      </c>
      <c r="N128" s="57">
        <v>299.88</v>
      </c>
      <c r="P128" s="105">
        <f t="shared" si="5"/>
        <v>11.76</v>
      </c>
    </row>
    <row r="129" spans="1:16" ht="45" customHeight="1" thickBot="1" x14ac:dyDescent="0.35">
      <c r="A129" s="11"/>
      <c r="B129" s="58" t="s">
        <v>155</v>
      </c>
      <c r="C129" s="78" t="s">
        <v>57</v>
      </c>
      <c r="D129" s="60" t="s">
        <v>94</v>
      </c>
      <c r="E129" s="63" t="s">
        <v>66</v>
      </c>
      <c r="F129" s="58" t="s">
        <v>118</v>
      </c>
      <c r="G129" s="66" t="s">
        <v>44</v>
      </c>
      <c r="H129" s="27">
        <v>30</v>
      </c>
      <c r="I129" s="28">
        <v>15</v>
      </c>
      <c r="J129" s="49"/>
      <c r="K129" s="47">
        <v>8595637239203</v>
      </c>
      <c r="L129" s="99">
        <f t="shared" si="3"/>
        <v>11.294117647058824</v>
      </c>
      <c r="M129" s="100">
        <f t="shared" si="4"/>
        <v>13.665882352941178</v>
      </c>
      <c r="N129" s="57">
        <v>240</v>
      </c>
      <c r="P129" s="105">
        <f t="shared" si="5"/>
        <v>9.4117647058823533</v>
      </c>
    </row>
    <row r="130" spans="1:16" ht="45" customHeight="1" thickBot="1" x14ac:dyDescent="0.35">
      <c r="A130" s="11"/>
      <c r="B130" s="59"/>
      <c r="C130" s="79"/>
      <c r="D130" s="61"/>
      <c r="E130" s="64"/>
      <c r="F130" s="59"/>
      <c r="G130" s="59"/>
      <c r="H130" s="50">
        <v>50</v>
      </c>
      <c r="I130" s="50">
        <v>15</v>
      </c>
      <c r="J130" s="30"/>
      <c r="K130" s="31">
        <v>8595637239210</v>
      </c>
      <c r="L130" s="101">
        <f t="shared" si="3"/>
        <v>16.941176470588236</v>
      </c>
      <c r="M130" s="102">
        <f t="shared" si="4"/>
        <v>20.498823529411766</v>
      </c>
      <c r="N130" s="57">
        <v>360</v>
      </c>
      <c r="P130" s="105">
        <f t="shared" si="5"/>
        <v>14.117647058823529</v>
      </c>
    </row>
    <row r="131" spans="1:16" ht="45" customHeight="1" thickBot="1" x14ac:dyDescent="0.35">
      <c r="A131" s="11"/>
      <c r="B131" s="59"/>
      <c r="C131" s="80"/>
      <c r="D131" s="62"/>
      <c r="E131" s="65"/>
      <c r="F131" s="59"/>
      <c r="G131" s="59"/>
      <c r="H131" s="32">
        <v>100</v>
      </c>
      <c r="I131" s="32">
        <v>12</v>
      </c>
      <c r="J131" s="33"/>
      <c r="K131" s="34">
        <v>8595637239227</v>
      </c>
      <c r="L131" s="103">
        <f t="shared" si="3"/>
        <v>28.224</v>
      </c>
      <c r="M131" s="104">
        <f t="shared" si="4"/>
        <v>34.151040000000002</v>
      </c>
      <c r="N131" s="57">
        <v>599.76</v>
      </c>
      <c r="P131" s="105">
        <f t="shared" si="5"/>
        <v>23.52</v>
      </c>
    </row>
    <row r="132" spans="1:16" s="1" customFormat="1" ht="45" customHeight="1" x14ac:dyDescent="0.25">
      <c r="N132" s="51"/>
    </row>
    <row r="133" spans="1:16" s="1" customFormat="1" ht="45" customHeight="1" x14ac:dyDescent="0.25">
      <c r="C133" s="55" t="s">
        <v>68</v>
      </c>
      <c r="N133" s="51"/>
    </row>
    <row r="134" spans="1:16" s="1" customFormat="1" ht="45" customHeight="1" x14ac:dyDescent="0.25">
      <c r="C134" s="53" t="s">
        <v>59</v>
      </c>
      <c r="N134" s="51"/>
    </row>
    <row r="135" spans="1:16" s="1" customFormat="1" ht="45" customHeight="1" x14ac:dyDescent="0.25">
      <c r="A135" s="24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52"/>
    </row>
    <row r="136" spans="1:16" ht="15" customHeight="1" x14ac:dyDescent="0.25"/>
    <row r="137" spans="1:16" ht="15" customHeight="1" x14ac:dyDescent="0.25"/>
    <row r="138" spans="1:16" ht="15" customHeight="1" x14ac:dyDescent="0.25"/>
    <row r="139" spans="1:16" ht="15" customHeight="1" x14ac:dyDescent="0.25"/>
    <row r="140" spans="1:16" ht="15" customHeight="1" x14ac:dyDescent="0.25"/>
    <row r="141" spans="1:16" ht="15" customHeight="1" x14ac:dyDescent="0.25"/>
    <row r="142" spans="1:16" ht="15" customHeight="1" x14ac:dyDescent="0.25"/>
    <row r="143" spans="1:16" ht="15" customHeight="1" x14ac:dyDescent="0.25"/>
    <row r="144" spans="1:16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</sheetData>
  <sortState ref="C9:C152">
    <sortCondition ref="C150"/>
  </sortState>
  <mergeCells count="246">
    <mergeCell ref="G9:G11"/>
    <mergeCell ref="B9:B11"/>
    <mergeCell ref="C9:C11"/>
    <mergeCell ref="D9:D11"/>
    <mergeCell ref="E9:E11"/>
    <mergeCell ref="F9:F11"/>
    <mergeCell ref="G12:G14"/>
    <mergeCell ref="B15:B17"/>
    <mergeCell ref="C15:C17"/>
    <mergeCell ref="D15:D17"/>
    <mergeCell ref="E15:E17"/>
    <mergeCell ref="F15:F17"/>
    <mergeCell ref="G15:G17"/>
    <mergeCell ref="B12:B14"/>
    <mergeCell ref="C12:C14"/>
    <mergeCell ref="D12:D14"/>
    <mergeCell ref="E12:E14"/>
    <mergeCell ref="F12:F14"/>
    <mergeCell ref="G18:G20"/>
    <mergeCell ref="C21:C23"/>
    <mergeCell ref="C24:C26"/>
    <mergeCell ref="C27:C29"/>
    <mergeCell ref="E21:E23"/>
    <mergeCell ref="E24:E26"/>
    <mergeCell ref="E27:E29"/>
    <mergeCell ref="B18:B20"/>
    <mergeCell ref="C18:C20"/>
    <mergeCell ref="D18:D20"/>
    <mergeCell ref="E18:E20"/>
    <mergeCell ref="F18:F20"/>
    <mergeCell ref="B21:B23"/>
    <mergeCell ref="B24:B26"/>
    <mergeCell ref="B27:B29"/>
    <mergeCell ref="B30:B32"/>
    <mergeCell ref="B33:B35"/>
    <mergeCell ref="C30:C32"/>
    <mergeCell ref="C33:C35"/>
    <mergeCell ref="D21:D23"/>
    <mergeCell ref="D24:D26"/>
    <mergeCell ref="D27:D29"/>
    <mergeCell ref="D30:D32"/>
    <mergeCell ref="D33:D35"/>
    <mergeCell ref="E30:E32"/>
    <mergeCell ref="E33:E35"/>
    <mergeCell ref="F21:F23"/>
    <mergeCell ref="G21:G23"/>
    <mergeCell ref="F24:F26"/>
    <mergeCell ref="G24:G26"/>
    <mergeCell ref="F27:F29"/>
    <mergeCell ref="G27:G29"/>
    <mergeCell ref="F30:F32"/>
    <mergeCell ref="G30:G32"/>
    <mergeCell ref="F33:F35"/>
    <mergeCell ref="G33:G35"/>
    <mergeCell ref="B39:B41"/>
    <mergeCell ref="D39:D41"/>
    <mergeCell ref="E39:E41"/>
    <mergeCell ref="F39:F41"/>
    <mergeCell ref="G39:G41"/>
    <mergeCell ref="B36:B38"/>
    <mergeCell ref="D36:D38"/>
    <mergeCell ref="E36:E38"/>
    <mergeCell ref="B42:B44"/>
    <mergeCell ref="D42:D44"/>
    <mergeCell ref="E42:E44"/>
    <mergeCell ref="C36:C38"/>
    <mergeCell ref="C39:C41"/>
    <mergeCell ref="C42:C44"/>
    <mergeCell ref="F36:F38"/>
    <mergeCell ref="G36:G38"/>
    <mergeCell ref="E60:E62"/>
    <mergeCell ref="F60:F62"/>
    <mergeCell ref="G60:G62"/>
    <mergeCell ref="B63:B65"/>
    <mergeCell ref="D63:D65"/>
    <mergeCell ref="E63:E65"/>
    <mergeCell ref="F63:F65"/>
    <mergeCell ref="G63:G65"/>
    <mergeCell ref="B48:B50"/>
    <mergeCell ref="D48:D50"/>
    <mergeCell ref="E48:E50"/>
    <mergeCell ref="B54:B56"/>
    <mergeCell ref="D54:D56"/>
    <mergeCell ref="E54:E56"/>
    <mergeCell ref="B60:B62"/>
    <mergeCell ref="D60:D62"/>
    <mergeCell ref="C60:C62"/>
    <mergeCell ref="C63:C65"/>
    <mergeCell ref="C48:C50"/>
    <mergeCell ref="F48:F50"/>
    <mergeCell ref="G48:G50"/>
    <mergeCell ref="B51:B53"/>
    <mergeCell ref="D51:D53"/>
    <mergeCell ref="E51:E53"/>
    <mergeCell ref="F51:F53"/>
    <mergeCell ref="G51:G53"/>
    <mergeCell ref="F42:F44"/>
    <mergeCell ref="G42:G44"/>
    <mergeCell ref="B45:B47"/>
    <mergeCell ref="D45:D47"/>
    <mergeCell ref="E45:E47"/>
    <mergeCell ref="F45:F47"/>
    <mergeCell ref="G45:G47"/>
    <mergeCell ref="C51:C53"/>
    <mergeCell ref="C45:C47"/>
    <mergeCell ref="F54:F56"/>
    <mergeCell ref="G54:G56"/>
    <mergeCell ref="B57:B59"/>
    <mergeCell ref="D57:D59"/>
    <mergeCell ref="E57:E59"/>
    <mergeCell ref="F57:F59"/>
    <mergeCell ref="G57:G59"/>
    <mergeCell ref="C54:C56"/>
    <mergeCell ref="C57:C59"/>
    <mergeCell ref="F69:F71"/>
    <mergeCell ref="G69:G71"/>
    <mergeCell ref="B66:B68"/>
    <mergeCell ref="D66:D68"/>
    <mergeCell ref="E66:E68"/>
    <mergeCell ref="F66:F68"/>
    <mergeCell ref="G66:G68"/>
    <mergeCell ref="C66:C68"/>
    <mergeCell ref="C69:C71"/>
    <mergeCell ref="B69:B71"/>
    <mergeCell ref="D69:D71"/>
    <mergeCell ref="E69:E71"/>
    <mergeCell ref="F75:F77"/>
    <mergeCell ref="G75:G77"/>
    <mergeCell ref="B72:B74"/>
    <mergeCell ref="D72:D74"/>
    <mergeCell ref="E72:E74"/>
    <mergeCell ref="F72:F74"/>
    <mergeCell ref="G72:G74"/>
    <mergeCell ref="C72:C74"/>
    <mergeCell ref="C75:C77"/>
    <mergeCell ref="B75:B77"/>
    <mergeCell ref="D75:D77"/>
    <mergeCell ref="E75:E77"/>
    <mergeCell ref="F81:F83"/>
    <mergeCell ref="G81:G83"/>
    <mergeCell ref="B78:B80"/>
    <mergeCell ref="D78:D80"/>
    <mergeCell ref="E78:E80"/>
    <mergeCell ref="F78:F80"/>
    <mergeCell ref="G78:G80"/>
    <mergeCell ref="C81:C83"/>
    <mergeCell ref="C78:C80"/>
    <mergeCell ref="B81:B83"/>
    <mergeCell ref="D81:D83"/>
    <mergeCell ref="E81:E83"/>
    <mergeCell ref="F87:F89"/>
    <mergeCell ref="G87:G89"/>
    <mergeCell ref="B84:B86"/>
    <mergeCell ref="D84:D86"/>
    <mergeCell ref="E84:E86"/>
    <mergeCell ref="F84:F86"/>
    <mergeCell ref="G84:G86"/>
    <mergeCell ref="C84:C86"/>
    <mergeCell ref="C87:C89"/>
    <mergeCell ref="B87:B89"/>
    <mergeCell ref="D87:D89"/>
    <mergeCell ref="E87:E89"/>
    <mergeCell ref="D93:D95"/>
    <mergeCell ref="E93:E95"/>
    <mergeCell ref="F93:F95"/>
    <mergeCell ref="G93:G95"/>
    <mergeCell ref="B90:B92"/>
    <mergeCell ref="D90:D92"/>
    <mergeCell ref="E90:E92"/>
    <mergeCell ref="F90:F92"/>
    <mergeCell ref="G90:G92"/>
    <mergeCell ref="C90:C92"/>
    <mergeCell ref="C93:C95"/>
    <mergeCell ref="B93:B95"/>
    <mergeCell ref="B99:B101"/>
    <mergeCell ref="D99:D101"/>
    <mergeCell ref="E99:E101"/>
    <mergeCell ref="F99:F101"/>
    <mergeCell ref="G99:G101"/>
    <mergeCell ref="B96:B98"/>
    <mergeCell ref="D96:D98"/>
    <mergeCell ref="E96:E98"/>
    <mergeCell ref="F96:F98"/>
    <mergeCell ref="G96:G98"/>
    <mergeCell ref="C96:C98"/>
    <mergeCell ref="C99:C101"/>
    <mergeCell ref="B105:B107"/>
    <mergeCell ref="D105:D107"/>
    <mergeCell ref="E105:E107"/>
    <mergeCell ref="F105:F107"/>
    <mergeCell ref="G105:G107"/>
    <mergeCell ref="B102:B104"/>
    <mergeCell ref="D102:D104"/>
    <mergeCell ref="E102:E104"/>
    <mergeCell ref="F102:F104"/>
    <mergeCell ref="G102:G104"/>
    <mergeCell ref="C102:C104"/>
    <mergeCell ref="C105:C107"/>
    <mergeCell ref="B111:B113"/>
    <mergeCell ref="D111:D113"/>
    <mergeCell ref="E111:E113"/>
    <mergeCell ref="F111:F113"/>
    <mergeCell ref="G111:G113"/>
    <mergeCell ref="B108:B110"/>
    <mergeCell ref="D108:D110"/>
    <mergeCell ref="E108:E110"/>
    <mergeCell ref="F108:F110"/>
    <mergeCell ref="G108:G110"/>
    <mergeCell ref="C111:C113"/>
    <mergeCell ref="C108:C110"/>
    <mergeCell ref="B117:B119"/>
    <mergeCell ref="D117:D119"/>
    <mergeCell ref="E117:E119"/>
    <mergeCell ref="F117:F119"/>
    <mergeCell ref="G117:G119"/>
    <mergeCell ref="B114:B116"/>
    <mergeCell ref="D114:D116"/>
    <mergeCell ref="E114:E116"/>
    <mergeCell ref="F114:F116"/>
    <mergeCell ref="G114:G116"/>
    <mergeCell ref="C114:C116"/>
    <mergeCell ref="C117:C119"/>
    <mergeCell ref="B123:B125"/>
    <mergeCell ref="D123:D125"/>
    <mergeCell ref="E123:E125"/>
    <mergeCell ref="F123:F125"/>
    <mergeCell ref="G123:G125"/>
    <mergeCell ref="B120:B122"/>
    <mergeCell ref="D120:D122"/>
    <mergeCell ref="E120:E122"/>
    <mergeCell ref="F120:F122"/>
    <mergeCell ref="G120:G122"/>
    <mergeCell ref="C120:C122"/>
    <mergeCell ref="C123:C125"/>
    <mergeCell ref="B129:B131"/>
    <mergeCell ref="D129:D131"/>
    <mergeCell ref="E129:E131"/>
    <mergeCell ref="F129:F131"/>
    <mergeCell ref="G129:G131"/>
    <mergeCell ref="B126:B128"/>
    <mergeCell ref="D126:D128"/>
    <mergeCell ref="E126:E128"/>
    <mergeCell ref="F126:F128"/>
    <mergeCell ref="G126:G128"/>
    <mergeCell ref="C129:C131"/>
    <mergeCell ref="C126:C128"/>
  </mergeCells>
  <pageMargins left="0.7" right="0.7" top="0.75" bottom="0.75" header="0.3" footer="0.3"/>
  <pageSetup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Levon Sanagyan</dc:creator>
  <cp:lastModifiedBy>Levon Sanagyan</cp:lastModifiedBy>
  <dcterms:created xsi:type="dcterms:W3CDTF">2019-01-24T16:10:35Z</dcterms:created>
  <dcterms:modified xsi:type="dcterms:W3CDTF">2019-03-05T20:54:30Z</dcterms:modified>
</cp:coreProperties>
</file>