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29DF848-1502-4F04-9DBF-14F10D87826B}" xr6:coauthVersionLast="47" xr6:coauthVersionMax="47" xr10:uidLastSave="{00000000-0000-0000-0000-000000000000}"/>
  <bookViews>
    <workbookView xWindow="-120" yWindow="735" windowWidth="29040" windowHeight="15585" activeTab="3" xr2:uid="{E11DE403-2BCD-480A-A577-76749DA5B31A}"/>
  </bookViews>
  <sheets>
    <sheet name="配列の展開が「ない」場合" sheetId="1" r:id="rId1"/>
    <sheet name="配列の展開が「1つだけある」場合" sheetId="2" r:id="rId2"/>
    <sheet name="Query Builder" sheetId="3" r:id="rId3"/>
    <sheet name="入力" sheetId="4" r:id="rId4"/>
    <sheet name="クエリ生成" sheetId="5" r:id="rId5"/>
    <sheet name="最終クエリ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E9" i="6"/>
  <c r="E9" i="4"/>
  <c r="E8" i="5" a="1"/>
  <c r="E8" i="5" s="1"/>
  <c r="E8" i="6" a="1"/>
  <c r="E8" i="6" s="1"/>
  <c r="E8" i="4" a="1"/>
  <c r="E8" i="4" s="1"/>
  <c r="E7" i="5" a="1"/>
  <c r="E7" i="5" s="1"/>
  <c r="E7" i="6" a="1"/>
  <c r="E7" i="6" s="1"/>
  <c r="E7" i="4" a="1"/>
  <c r="E7" i="4" s="1"/>
  <c r="E6" i="5" a="1"/>
  <c r="E6" i="5" s="1"/>
  <c r="E6" i="6" a="1"/>
  <c r="E6" i="6" s="1"/>
  <c r="E6" i="4" a="1"/>
  <c r="E6" i="4" s="1"/>
  <c r="E5" i="5" a="1"/>
  <c r="E5" i="5" s="1"/>
  <c r="E5" i="6" a="1"/>
  <c r="E5" i="6" s="1"/>
  <c r="E5" i="4" a="1"/>
  <c r="E5" i="4" s="1"/>
  <c r="E4" i="5"/>
  <c r="E4" i="6"/>
  <c r="E4" i="4"/>
  <c r="E3" i="5" a="1"/>
  <c r="E3" i="5" s="1"/>
  <c r="E3" i="6" a="1"/>
  <c r="E3" i="6" s="1"/>
  <c r="E3" i="4" a="1"/>
  <c r="E3" i="4" s="1"/>
  <c r="A2" i="6"/>
  <c r="B17" i="1" a="1"/>
  <c r="B17" i="1" s="1"/>
  <c r="B10" i="2" a="1"/>
  <c r="B10" i="2" s="1"/>
  <c r="B1" i="4" l="1"/>
  <c r="B1" i="5"/>
  <c r="B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<sst xmlns="http://schemas.openxmlformats.org/spreadsheetml/2006/main" count="83" uniqueCount="50">
  <si>
    <t xml:space="preserve">クエリ生成（シンプル）
</t>
    <phoneticPr fontId="2"/>
  </si>
  <si>
    <t>Main Iteration Path</t>
  </si>
  <si>
    <t>.Directories[]</t>
  </si>
  <si>
    <t>Fields to Extract</t>
  </si>
  <si>
    <t>Output Header Name</t>
  </si>
  <si>
    <t>JQ Path</t>
  </si>
  <si>
    <t>DirectoryId</t>
  </si>
  <si>
    <t>.WorkspaceCreationProperties.CustomSecurityGroupId</t>
  </si>
  <si>
    <t>Generated Query</t>
  </si>
  <si>
    <t>クエリ生成（配列展開あり）</t>
  </si>
  <si>
    <t>Expand? (Y/N)</t>
  </si>
  <si>
    <t>InstanceId</t>
  </si>
  <si>
    <t>.InstanceId</t>
  </si>
  <si>
    <t>N</t>
  </si>
  <si>
    <t>GroupId</t>
  </si>
  <si>
    <t>.NetworkInterfaces[].Groups[].GroupId</t>
  </si>
  <si>
    <t>Y</t>
  </si>
  <si>
    <t>.Reservations[].Instances[]</t>
    <phoneticPr fontId="2"/>
  </si>
  <si>
    <t>CustomSecurityGroupId</t>
    <phoneticPr fontId="2"/>
  </si>
  <si>
    <t>.DirectoryId</t>
    <phoneticPr fontId="2"/>
  </si>
  <si>
    <t>クエリ構成要素</t>
    <phoneticPr fontId="2"/>
  </si>
  <si>
    <t>Header Part</t>
    <phoneticPr fontId="2"/>
  </si>
  <si>
    <t xml:space="preserve">Open Part
</t>
    <phoneticPr fontId="2"/>
  </si>
  <si>
    <t>Static Vars</t>
    <phoneticPr fontId="2"/>
  </si>
  <si>
    <t>jqクエリ 自動生成ツール</t>
    <phoneticPr fontId="2"/>
  </si>
  <si>
    <t>基準パス</t>
    <phoneticPr fontId="2"/>
  </si>
  <si>
    <t>出力ヘッダー名</t>
    <phoneticPr fontId="2"/>
  </si>
  <si>
    <t>JQパス</t>
    <phoneticPr fontId="2"/>
  </si>
  <si>
    <t>種別</t>
    <phoneticPr fontId="2"/>
  </si>
  <si>
    <t>固定値</t>
    <phoneticPr fontId="2"/>
  </si>
  <si>
    <t>GroupId</t>
    <phoneticPr fontId="2"/>
  </si>
  <si>
    <t>InstanceId</t>
    <phoneticPr fontId="2"/>
  </si>
  <si>
    <t>.InstanceId</t>
    <phoneticPr fontId="2"/>
  </si>
  <si>
    <t>.NetworkInterfaces[].Groups[].GroupId</t>
    <phoneticPr fontId="2"/>
  </si>
  <si>
    <t>ネスト配列展開</t>
    <phoneticPr fontId="2"/>
  </si>
  <si>
    <t>ヘッダー部分</t>
    <phoneticPr fontId="2"/>
  </si>
  <si>
    <t>`=LET(headers, FILTER('入力'!A6:A20, '入力'!A6:A20&lt;&gt;""), "([""" &amp; TEXTJOIN(""",""", TRUE, headers) &amp; """]</t>
    <phoneticPr fontId="2"/>
  </si>
  <si>
    <t>`="(\n  " &amp; '入力'!B2 &amp; "</t>
    <phoneticPr fontId="2"/>
  </si>
  <si>
    <t>開始部分</t>
    <phoneticPr fontId="2"/>
  </si>
  <si>
    <t>固定値の変数定義</t>
    <phoneticPr fontId="2"/>
  </si>
  <si>
    <t>`=TEXTJOIN(CHAR(10), TRUE, IF('入力'!C6:C20="固定値", "  " &amp; '入力'!B6:B20 &amp; " as $" &amp; '入力'!A6:A20 &amp; "</t>
    <phoneticPr fontId="2"/>
  </si>
  <si>
    <t>配列展開の変数定義</t>
    <phoneticPr fontId="2"/>
  </si>
  <si>
    <t>`=TEXTJOIN(CHAR(10), TRUE, LET(type, '入力'!C6:C20, path, '入力'!B6:B20, header, '入力'!A6:A20, pattern_simple, "  ( " &amp; path &amp; "[] // []</t>
    <phoneticPr fontId="2"/>
  </si>
  <si>
    <t>最終オブジェクト生成</t>
    <phoneticPr fontId="2"/>
  </si>
  <si>
    <t>`=LET(headers, FILTER('入力'!A6:A20, '入力'!A6:A20&lt;&gt;""), kvs, TEXTJOIN(", ", TRUE, """" &amp; headers &amp; """: $" &amp; headers), "  { " &amp; kvs &amp; " }</t>
    <phoneticPr fontId="2"/>
  </si>
  <si>
    <t>最終配列（CSV用）</t>
    <phoneticPr fontId="2"/>
  </si>
  <si>
    <t>`=LET(headers, FILTER('入力'!A6:A20, '入力'!A6:A20&lt;&gt;""), items, TEXTJOIN(", ", TRUE, "." &amp; headers), "  [" &amp; items &amp; "]</t>
    <phoneticPr fontId="2"/>
  </si>
  <si>
    <t>終了部分</t>
    <phoneticPr fontId="2"/>
  </si>
  <si>
    <t>最終配列(CSV用)</t>
    <phoneticPr fontId="2"/>
  </si>
  <si>
    <t>.NetworkInterfaces[].Groups[].XXXXXXXXXXXXXXXXX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</si>
</sst>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3AFB-DF7F-4280-B1FB-B7CA348F0756}">
  <dimension ref="A1:B17"/>
  <sheetViews>
    <sheetView workbookViewId="0">
      <selection activeCell="B15" sqref="B15"/>
    </sheetView>
  </sheetViews>
  <sheetFormatPr defaultRowHeight="18.75"/>
  <cols>
    <col min="1" max="1" width="23.125" bestFit="1" customWidth="1"/>
    <col min="2" max="2" width="72.375" customWidth="1"/>
  </cols>
  <sheetData>
    <row r="1" spans="1:2">
      <c r="A1" s="2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19</v>
      </c>
    </row>
    <row r="7" spans="1:2">
      <c r="A7" t="s">
        <v>18</v>
      </c>
      <c r="B7" t="s">
        <v>7</v>
      </c>
    </row>
    <row r="17" spans="1:2" ht="131.25">
      <c r="A17" t="s">
        <v>8</v>
      </c>
      <c r="B17" s="1" t="str" cm="1">
        <f t="array" ref="B17">_xlfn.LET(
    _xlpm.main_path, B2,
    _xlpm.headers, A6:A15,
    _xlpm.paths, B6:B15,
    _xlpm.valid_headers, _xlfn._xlws.FILTER(_xlpm.headers, _xlpm.headers&lt;&gt;""),
    _xlpm.valid_paths, _xlfn._xlws.FILTER(_xlpm.paths, _xlpm.paths&lt;&gt;""),
    _xlpm.header_csv, "([""" &amp; _xlfn.TEXTJOIN(""",""", TRUE, _xlpm.valid_headers) &amp; """] | @csv)," &amp; CHAR(10),
    _xlpm.body_obj_kvs, _xlfn.TEXTJOIN(", ", TRUE, """" &amp; _xlpm.valid_headers &amp; """: " &amp; _xlpm.valid_paths),
    _xlpm.body_obj, "{ " &amp; _xlpm.body_obj_kvs &amp; " }",
    _xlpm.body_array, "[" &amp; _xlfn.TEXTJOIN(", ", TRUE, "." &amp; _xlpm.valid_headers) &amp; "]",
    _xlpm.body, "  " &amp; _xlpm.main_path &amp; " |" &amp; CHAR(10) &amp; "  " &amp; _xlpm.body_obj &amp; " |" &amp; CHAR(10) &amp; "  " &amp; _xlpm.body_array &amp; " | @csv",
    _xlpm.header_csv &amp; "(" &amp; CHAR(10) &amp; _xlpm.body &amp; CHAR(10) &amp; ")"
)</f>
        <v>(["DirectoryId","CustomSecurityGroupId"] | @csv),
(
  .Directories[] |
  { "DirectoryId": .DirectoryId, "CustomSecurityGroupId": .WorkspaceCreationProperties.CustomSecurityGroupId } |
  [.DirectoryId, .CustomSecurityGroupId] | @csv
)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4978-82E7-4274-9761-524B8BA28343}">
  <dimension ref="A1:C10"/>
  <sheetViews>
    <sheetView workbookViewId="0">
      <selection activeCell="B9" sqref="B9"/>
    </sheetView>
  </sheetViews>
  <sheetFormatPr defaultRowHeight="18.75"/>
  <cols>
    <col min="1" max="1" width="23.125" bestFit="1" customWidth="1"/>
    <col min="2" max="2" width="84.25" customWidth="1"/>
  </cols>
  <sheetData>
    <row r="1" spans="1:3">
      <c r="A1" t="s">
        <v>9</v>
      </c>
    </row>
    <row r="2" spans="1:3">
      <c r="A2" t="s">
        <v>1</v>
      </c>
      <c r="B2" t="s">
        <v>17</v>
      </c>
    </row>
    <row r="4" spans="1:3">
      <c r="A4" t="s">
        <v>3</v>
      </c>
    </row>
    <row r="5" spans="1:3">
      <c r="A5" t="s">
        <v>4</v>
      </c>
      <c r="B5" t="s">
        <v>5</v>
      </c>
      <c r="C5" t="s">
        <v>10</v>
      </c>
    </row>
    <row r="6" spans="1:3">
      <c r="A6" t="s">
        <v>11</v>
      </c>
      <c r="B6" t="s">
        <v>12</v>
      </c>
      <c r="C6" s="3" t="s">
        <v>13</v>
      </c>
    </row>
    <row r="7" spans="1:3">
      <c r="A7" t="s">
        <v>14</v>
      </c>
      <c r="B7" t="s">
        <v>15</v>
      </c>
      <c r="C7" t="s">
        <v>16</v>
      </c>
    </row>
    <row r="10" spans="1:3" ht="154.5" customHeight="1">
      <c r="A10" t="s">
        <v>8</v>
      </c>
      <c r="B10" s="1" t="str" cm="1">
        <f t="array" ref="B10">_xlfn.LET(
    _xlpm.main_path, B2,
    _xlpm.headers, _xlfn._xlws.FILTER(A6:A9, A6:A9&lt;&gt;""),
    _xlpm.paths, _xlfn._xlws.FILTER(B6:B9, A6:A9&lt;&gt;""),
    _xlpm.expands, _xlfn._xlws.FILTER(C6:C9, A6:A9&lt;&gt;""),
    _xlpm.s_headers, _xlfn._xlws.FILTER(_xlpm.headers, _xlpm.expands="N"),
    _xlpm.s_paths, _xlfn._xlws.FILTER(_xlpm.paths, _xlpm.expands="N"),
    _xlpm.e_header, _xlfn._xlws.FILTER(_xlpm.headers, _xlpm.expands="Y"),
    _xlpm.e_path, _xlfn._xlws.FILTER(_xlpm.paths, _xlpm.expands="Y"),
    _xlpm.s_vars, IF(COUNTA(_xlpm.s_headers)=0, "", _xlfn.TEXTJOIN(CHAR(10), TRUE, "  " &amp; _xlpm.s_paths &amp; " as $" &amp; _xlpm.s_headers &amp; " |")),
    _xlpm.e_logic_path, IF(ISNUMBER(SEARCH("[]", _xlpm.e_path)), "[ " &amp; _xlpm.e_path &amp; " ]", _xlpm.e_path &amp; "[]"),
    _xlpm.e_var, "  ( " &amp; _xlpm.e_logic_path &amp; " // [] | if length == 0 then [""""] else . end )[] as $" &amp; _xlpm.e_header &amp; " |",
    _xlpm.all_vars, IF(_xlpm.s_vars="", _xlpm.e_var, _xlpm.s_vars &amp; CHAR(10) &amp; _xlpm.e_var),
    _xlpm.obj_kvs, _xlfn.TEXTJOIN(", ", TRUE, """" &amp; _xlpm.headers &amp; """: $" &amp; _xlpm.headers),
    _xlpm.obj, "  { " &amp; _xlpm.obj_kvs &amp; " } |",
    _xlpm.arr_kvs, _xlfn.TEXTJOIN(", ", TRUE, "." &amp; _xlpm.headers),
    _xlpm.arr, "  [" &amp; _xlpm.arr_kvs &amp; "] | @csv",
    _xlpm.header_csv, "([""" &amp; _xlfn.TEXTJOIN(""",""", TRUE, _xlpm.headers) &amp; """] | @csv)," &amp; CHAR(10),
    _xlpm.body, "(\n  " &amp; _xlpm.main_path &amp; " |\n" &amp; _xlpm.all_vars &amp; "\n" &amp; _xlpm.obj &amp; "\n" &amp; _xlpm.arr &amp; "\n)",
    _xlpm.header_csv &amp; _xlpm.body
)</f>
        <v>(["InstanceId","GroupId"] | @csv),
(\n  .Reservations[].Instances[] |\n  .InstanceId as $InstanceId |
  ( [ .NetworkInterfaces[].Groups[].GroupId ] // [] | if length == 0 then [""] else . end )[] as $GroupId |\n  { "InstanceId": $InstanceId, "GroupId": $GroupId } |\n  [.InstanceId, .GroupId] | @csv\n)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5AF7-6C68-45A5-BE09-C614C5E8740F}">
  <dimension ref="A1:A4"/>
  <sheetViews>
    <sheetView workbookViewId="0">
      <selection activeCell="D9" sqref="D9"/>
    </sheetView>
  </sheetViews>
  <sheetFormatPr defaultRowHeight="18.75"/>
  <cols>
    <col min="1" max="1" width="24.75" customWidth="1"/>
    <col min="2" max="2" width="17.875" customWidth="1"/>
  </cols>
  <sheetData>
    <row r="1" spans="1:1">
      <c r="A1" t="s">
        <v>20</v>
      </c>
    </row>
    <row r="2" spans="1:1">
      <c r="A2" t="s">
        <v>21</v>
      </c>
    </row>
    <row r="3" spans="1:1" ht="56.25">
      <c r="A3" s="1" t="s">
        <v>22</v>
      </c>
    </row>
    <row r="4" spans="1:1">
      <c r="A4" s="1" t="s">
        <v>23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EB99-44A5-4C75-A7DC-B9BC91927C8B}">
  <dimension ref="A1:E9"/>
  <sheetViews>
    <sheetView tabSelected="1" zoomScale="85" zoomScaleNormal="85" workbookViewId="0"/>
  </sheetViews>
  <sheetFormatPr defaultRowHeight="18.75"/>
  <cols>
    <col min="1" max="1" width="23.75" bestFit="1" customWidth="1"/>
    <col min="2" max="2" width="85.25" customWidth="1"/>
    <col min="3" max="3" width="16.625" customWidth="1"/>
    <col min="4" max="4" width="20" customWidth="1"/>
    <col min="6" max="6" width="82" customWidth="1"/>
  </cols>
  <sheetData>
    <row r="1" spans="1:5" ht="182.25" customHeight="1">
      <c r="B1" s="4" t="str">
        <f>_xlfn.CONCAT(E3, E4, IF(E5="", "", E5 &amp; CHAR(10)), IF(E6="", "", E6 &amp; CHAR(10)), E7, CHAR(10), E8, CHAR(10), E9)</f>
        <v>(["InstanceId","GroupId","GroupId"] | @csv),
(\n  .Reservations[].Instances[] |\n  .InstanceId as $InstanceId |
  ( [ .NetworkInterfaces[].Groups[].GroupId ] // [] | if length == 0 then [""] else . end )[] as $GroupId |
  ( [ .NetworkInterfaces[].Groups[].XXXXXXXXXXXXXXXXX ] // [] | if length == 0 then [""] else . end )[] as $GroupId |
  { "InstanceId": $InstanceId, "GroupId": $GroupId, "GroupId": $GroupId } |
  [.InstanceId, .GroupId, .GroupId] | @csv
)</v>
      </c>
    </row>
    <row r="2" spans="1:5">
      <c r="A2" t="s">
        <v>24</v>
      </c>
    </row>
    <row r="3" spans="1:5">
      <c r="A3" t="s">
        <v>25</v>
      </c>
      <c r="B3" t="s">
        <v>17</v>
      </c>
      <c r="D3" t="s">
        <v>35</v>
      </c>
      <c r="E3" t="str" cm="1">
        <f t="array" ref="E3">_xlfn.LET(_xlpm.headers, _xlfn._xlws.FILTER(A7:A21, A7:A21&lt;&gt;""), "([""" &amp; _xlfn.TEXTJOIN(""",""", TRUE, _xlpm.headers) &amp; """] | @csv)," &amp; CHAR(10))</f>
        <v xml:space="preserve">(["InstanceId","GroupId","GroupId"] | @csv),
</v>
      </c>
    </row>
    <row r="4" spans="1:5">
      <c r="D4" s="1" t="s">
        <v>38</v>
      </c>
      <c r="E4" t="str">
        <f>"(\n  " &amp; B3 &amp; " |\n"</f>
        <v>(\n  .Reservations[].Instances[] |\n</v>
      </c>
    </row>
    <row r="5" spans="1:5" ht="37.5">
      <c r="D5" s="1" t="s">
        <v>39</v>
      </c>
      <c r="E5" t="str" cm="1">
        <f t="array" ref="E5">_xlfn.TEXTJOIN(CHAR(10), TRUE, IF(C7:C21="固定値", "  " &amp; B7:B21 &amp; " as $" &amp; A7:A21 &amp; " |", ""))</f>
        <v xml:space="preserve">  .InstanceId as $InstanceId |</v>
      </c>
    </row>
    <row r="6" spans="1:5" ht="56.25">
      <c r="A6" t="s">
        <v>26</v>
      </c>
      <c r="B6" t="s">
        <v>27</v>
      </c>
      <c r="C6" t="s">
        <v>28</v>
      </c>
      <c r="D6" s="1" t="s">
        <v>41</v>
      </c>
      <c r="E6" t="str" cm="1">
        <f t="array" ref="E6">_xlfn.TEXTJOIN(CHAR(10), TRUE, _xlfn.LET(_xlpm.type, C7:C21, _xlpm.path, B7:B21, _xlpm.header, A7:A21, _xlpm.pattern_simple, "  ( " &amp; _xlpm.path &amp; "[] // [] | if length == 0 then [""""] else . end )[] as $" &amp; _xlpm.header &amp; " |", _xlpm.pattern_nested, "  ( [ " &amp; _xlpm.path &amp; " ] // [] | if length == 0 then [""""] else . end )[] as $" &amp; _xlpm.header &amp; " |", IF(_xlpm.type="配列展開", _xlpm.pattern_simple, IF(_xlpm.type="ネスト配列展開", _xlpm.pattern_nested, ""))))</f>
        <v xml:space="preserve">  ( [ .NetworkInterfaces[].Groups[].GroupId ] // [] | if length == 0 then [""] else . end )[] as $GroupId |
  ( [ .NetworkInterfaces[].Groups[].XXXXXXXXXXXXXXXXX ] // [] | if length == 0 then [""] else . end )[] as $GroupId |</v>
      </c>
    </row>
    <row r="7" spans="1:5">
      <c r="A7" s="1" t="s">
        <v>31</v>
      </c>
      <c r="B7" s="1" t="s">
        <v>32</v>
      </c>
      <c r="C7" t="s">
        <v>29</v>
      </c>
      <c r="D7" t="s">
        <v>43</v>
      </c>
      <c r="E7" t="str" cm="1">
        <f t="array" ref="E7">_xlfn.LET(_xlpm.headers, _xlfn._xlws.FILTER(A7:A21, A7:A21&lt;&gt;""), _xlpm.kvs, _xlfn.TEXTJOIN(", ", TRUE, """" &amp; _xlpm.headers &amp; """: $" &amp; _xlpm.headers), "  { " &amp; _xlpm.kvs &amp; " } |")</f>
        <v xml:space="preserve">  { "InstanceId": $InstanceId, "GroupId": $GroupId, "GroupId": $GroupId } |</v>
      </c>
    </row>
    <row r="8" spans="1:5">
      <c r="A8" s="1" t="s">
        <v>30</v>
      </c>
      <c r="B8" s="1" t="s">
        <v>33</v>
      </c>
      <c r="C8" s="1" t="s">
        <v>34</v>
      </c>
      <c r="D8" t="s">
        <v>48</v>
      </c>
      <c r="E8" t="str" cm="1">
        <f t="array" ref="E8">_xlfn.LET(_xlpm.headers, _xlfn._xlws.FILTER(A7:A21, A7:A21&lt;&gt;""), _xlpm.items, _xlfn.TEXTJOIN(", ", TRUE, "." &amp; _xlpm.headers), "  [" &amp; _xlpm.items &amp; "] | @csv")</f>
        <v xml:space="preserve">  [.InstanceId, .GroupId, .GroupId] | @csv</v>
      </c>
    </row>
    <row r="9" spans="1:5">
      <c r="A9" s="1" t="s">
        <v>30</v>
      </c>
      <c r="B9" s="1" t="s">
        <v>49</v>
      </c>
      <c r="C9" s="1" t="s">
        <v>34</v>
      </c>
      <c r="D9" t="s">
        <v>47</v>
      </c>
      <c r="E9" t="str">
        <f>")"</f>
        <v>)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5697-1EBD-4AF3-BE10-2B9CF032D489}">
  <dimension ref="A1:E9"/>
  <sheetViews>
    <sheetView zoomScale="85" zoomScaleNormal="85" workbookViewId="0">
      <selection activeCell="C9" sqref="C9"/>
    </sheetView>
  </sheetViews>
  <sheetFormatPr defaultRowHeight="18.75"/>
  <cols>
    <col min="1" max="1" width="19.75" customWidth="1"/>
    <col min="2" max="2" width="85.25" customWidth="1"/>
    <col min="4" max="4" width="20" customWidth="1"/>
    <col min="6" max="6" width="82" customWidth="1"/>
  </cols>
  <sheetData>
    <row r="1" spans="1:5" ht="182.25" customHeight="1">
      <c r="B1" s="4" t="str">
        <f>_xlfn.CONCAT(E3, E4, IF(E5="", "", E5 &amp; CHAR(10)), IF(E6="", "", E6 &amp; CHAR(10)), E7, CHAR(10), E8, CHAR(10), E9)</f>
        <v>(["最終オブジェクト生成","最終配列（CSV用）","最終配列（CSV用）"] | @csv),
(\n  `=LET(headers, FILTER('入力'!A6:A20, '入力'!A6:A20&lt;&gt;""), "([""" &amp; TEXTJOIN(""",""", TRUE, headers) &amp; """] |\n  ( [ `=LET(headers, FILTER('入力'!A6:A20, '入力'!A6:A20&lt;&gt;""), items, TEXTJOIN(", ", TRUE, "." &amp; headers), "  [" &amp; items &amp; "] ] // [] | if length == 0 then [""] else . end )[] as $最終配列（CSV用） |
  { "最終オブジェクト生成": $最終オブジェクト生成, "最終配列（CSV用）": $最終配列（CSV用）, "最終配列（CSV用）": $最終配列（CSV用） } |
  [.最終オブジェクト生成, .最終配列（CSV用）, .最終配列（CSV用）] | @csv
)</v>
      </c>
    </row>
    <row r="2" spans="1:5">
      <c r="A2" t="s">
        <v>20</v>
      </c>
    </row>
    <row r="3" spans="1:5">
      <c r="A3" t="s">
        <v>35</v>
      </c>
      <c r="B3" t="s">
        <v>36</v>
      </c>
      <c r="D3" t="s">
        <v>35</v>
      </c>
      <c r="E3" t="str" cm="1">
        <f t="array" ref="E3">_xlfn.LET(_xlpm.headers, _xlfn._xlws.FILTER(A7:A21, A7:A21&lt;&gt;""), "([""" &amp; _xlfn.TEXTJOIN(""",""", TRUE, _xlpm.headers) &amp; """] | @csv)," &amp; CHAR(10))</f>
        <v xml:space="preserve">(["最終オブジェクト生成","最終配列（CSV用）","最終配列（CSV用）"] | @csv),
</v>
      </c>
    </row>
    <row r="4" spans="1:5">
      <c r="A4" s="1" t="s">
        <v>38</v>
      </c>
      <c r="B4" t="s">
        <v>37</v>
      </c>
      <c r="D4" s="1" t="s">
        <v>38</v>
      </c>
      <c r="E4" t="str">
        <f>"(\n  " &amp; B3 &amp; " |\n"</f>
        <v>(\n  `=LET(headers, FILTER('入力'!A6:A20, '入力'!A6:A20&lt;&gt;""), "([""" &amp; TEXTJOIN(""",""", TRUE, headers) &amp; """] |\n</v>
      </c>
    </row>
    <row r="5" spans="1:5" ht="37.5">
      <c r="A5" t="s">
        <v>39</v>
      </c>
      <c r="B5" t="s">
        <v>40</v>
      </c>
      <c r="D5" s="1" t="s">
        <v>39</v>
      </c>
      <c r="E5" t="str" cm="1">
        <f t="array" ref="E5">_xlfn.TEXTJOIN(CHAR(10), TRUE, IF(C7:C21="固定値", "  " &amp; B7:B21 &amp; " as $" &amp; A7:A21 &amp; " |", ""))</f>
        <v/>
      </c>
    </row>
    <row r="6" spans="1:5" ht="56.25">
      <c r="A6" t="s">
        <v>41</v>
      </c>
      <c r="B6" t="s">
        <v>42</v>
      </c>
      <c r="D6" s="1" t="s">
        <v>41</v>
      </c>
      <c r="E6" t="str" cm="1">
        <f t="array" ref="E6">_xlfn.TEXTJOIN(CHAR(10), TRUE, _xlfn.LET(_xlpm.type, C7:C21, _xlpm.path, B7:B21, _xlpm.header, A7:A21, _xlpm.pattern_simple, "  ( " &amp; _xlpm.path &amp; "[] // [] | if length == 0 then [""""] else . end )[] as $" &amp; _xlpm.header &amp; " |", _xlpm.pattern_nested, "  ( [ " &amp; _xlpm.path &amp; " ] // [] | if length == 0 then [""""] else . end )[] as $" &amp; _xlpm.header &amp; " |", IF(_xlpm.type="配列展開", _xlpm.pattern_simple, IF(_xlpm.type="ネスト配列展開", _xlpm.pattern_nested, ""))))</f>
        <v xml:space="preserve">  ( [ `=LET(headers, FILTER('入力'!A6:A20, '入力'!A6:A20&lt;&gt;""), items, TEXTJOIN(", ", TRUE, "." &amp; headers), "  [" &amp; items &amp; "] ] // [] | if length == 0 then [""] else . end )[] as $最終配列（CSV用） |</v>
      </c>
    </row>
    <row r="7" spans="1:5">
      <c r="A7" t="s">
        <v>43</v>
      </c>
      <c r="B7" t="s">
        <v>44</v>
      </c>
      <c r="D7" t="s">
        <v>43</v>
      </c>
      <c r="E7" t="str" cm="1">
        <f t="array" ref="E7">_xlfn.LET(_xlpm.headers, _xlfn._xlws.FILTER(A7:A21, A7:A21&lt;&gt;""), _xlpm.kvs, _xlfn.TEXTJOIN(", ", TRUE, """" &amp; _xlpm.headers &amp; """: $" &amp; _xlpm.headers), "  { " &amp; _xlpm.kvs &amp; " } |")</f>
        <v xml:space="preserve">  { "最終オブジェクト生成": $最終オブジェクト生成, "最終配列（CSV用）": $最終配列（CSV用）, "最終配列（CSV用）": $最終配列（CSV用） } |</v>
      </c>
    </row>
    <row r="8" spans="1:5">
      <c r="A8" t="s">
        <v>45</v>
      </c>
      <c r="B8" t="s">
        <v>46</v>
      </c>
      <c r="C8" t="s">
        <v>34</v>
      </c>
      <c r="D8" t="s">
        <v>48</v>
      </c>
      <c r="E8" t="str" cm="1">
        <f t="array" ref="E8">_xlfn.LET(_xlpm.headers, _xlfn._xlws.FILTER(A7:A21, A7:A21&lt;&gt;""), _xlpm.items, _xlfn.TEXTJOIN(", ", TRUE, "." &amp; _xlpm.headers), "  [" &amp; _xlpm.items &amp; "] | @csv")</f>
        <v xml:space="preserve">  [.最終オブジェクト生成, .最終配列（CSV用）, .最終配列（CSV用）] | @csv</v>
      </c>
    </row>
    <row r="9" spans="1:5">
      <c r="A9" t="s">
        <v>45</v>
      </c>
      <c r="B9" t="s">
        <v>49</v>
      </c>
      <c r="D9" t="s">
        <v>47</v>
      </c>
      <c r="E9" t="str">
        <f>")"</f>
        <v>)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F97E-C43C-47C9-840A-A4636A388827}">
  <dimension ref="A1:E9"/>
  <sheetViews>
    <sheetView zoomScale="85" zoomScaleNormal="85" workbookViewId="0">
      <selection activeCell="C9" sqref="C9"/>
    </sheetView>
  </sheetViews>
  <sheetFormatPr defaultRowHeight="18.75"/>
  <cols>
    <col min="1" max="1" width="95.25" customWidth="1"/>
    <col min="2" max="2" width="85.25" customWidth="1"/>
    <col min="4" max="4" width="20" customWidth="1"/>
    <col min="6" max="6" width="82" customWidth="1"/>
  </cols>
  <sheetData>
    <row r="1" spans="1:5" ht="182.25" customHeight="1">
      <c r="B1" s="4" t="e" vm="1">
        <f>_xlfn.CONCAT(E3, E4, IF(E5="", "", E5 &amp; CHAR(10)), IF(E6="", "", E6 &amp; CHAR(10)), E7, CHAR(10), E8, CHAR(10), E9)</f>
        <v>#VALUE!</v>
      </c>
    </row>
    <row r="2" spans="1:5" ht="409.5">
      <c r="A2" s="1" t="str">
        <f>_xlfn.CONCAT(
    クエリ生成!B3,
    クエリ生成!B4,
    IF(クエリ生成!B5="", "", クエリ生成!B5 &amp; CHAR(10)),
    IF(クエリ生成!B6="", "", クエリ生成!B6 &amp; CHAR(10)),
    クエリ生成!B7, CHAR(10),
    クエリ生成!B8, CHAR(10),
    クエリ生成!B9
)</f>
        <v>`=LET(headers, FILTER('入力'!A6:A20, '入力'!A6:A20&lt;&gt;""), "([""" &amp; TEXTJOIN(""",""", TRUE, headers) &amp; """]`="(\n  " &amp; '入力'!B2 &amp; "`=TEXTJOIN(CHAR(10), TRUE, IF('入力'!C6:C20="固定値", "  " &amp; '入力'!B6:B20 &amp; " as $" &amp; '入力'!A6:A20 &amp; "
`=TEXTJOIN(CHAR(10), TRUE, LET(type, '入力'!C6:C20, path, '入力'!B6:B20, header, '入力'!A6:A20, pattern_simple, "  ( " &amp; path &amp; "[] // []
`=LET(headers, FILTER('入力'!A6:A20, '入力'!A6:A20&lt;&gt;""), kvs, TEXTJOIN(", ", TRUE, """" &amp; headers &amp; """: $" &amp; headers), "  { " &amp; kvs &amp; " }
`=LET(headers, FILTER('入力'!A6:A20, '入力'!A6:A20&lt;&gt;""), items, TEXTJOIN(", ", TRUE, "." &amp; headers), "  [" &amp; items &amp; "]
.NetworkInterfaces[].Groups[].XXXXXXXXXXXXXXXXX</v>
      </c>
    </row>
    <row r="3" spans="1:5">
      <c r="D3" t="s">
        <v>35</v>
      </c>
      <c r="E3" t="e" cm="1" vm="2">
        <f t="array" ref="E3">_xlfn.LET(_xlpm.headers, _xlfn._xlws.FILTER(A7:A21, A7:A21&lt;&gt;""), "([""" &amp; _xlfn.TEXTJOIN(""",""", TRUE, _xlpm.headers) &amp; """] | @csv)," &amp; CHAR(10))</f>
        <v>#VALUE!</v>
      </c>
    </row>
    <row r="4" spans="1:5">
      <c r="D4" s="1" t="s">
        <v>38</v>
      </c>
      <c r="E4" t="str">
        <f>"(\n  " &amp; B3 &amp; " |\n"</f>
        <v>(\n   |\n</v>
      </c>
    </row>
    <row r="5" spans="1:5" ht="37.5">
      <c r="A5" s="1"/>
      <c r="D5" s="1" t="s">
        <v>39</v>
      </c>
      <c r="E5" t="str" cm="1">
        <f t="array" ref="E5">_xlfn.TEXTJOIN(CHAR(10), TRUE, IF(C7:C21="固定値", "  " &amp; B7:B21 &amp; " as $" &amp; A7:A21 &amp; " |", ""))</f>
        <v/>
      </c>
    </row>
    <row r="6" spans="1:5" ht="56.25">
      <c r="D6" s="1" t="s">
        <v>41</v>
      </c>
      <c r="E6" t="str" cm="1">
        <f t="array" ref="E6">_xlfn.TEXTJOIN(CHAR(10), TRUE, _xlfn.LET(_xlpm.type, C7:C21, _xlpm.path, B7:B21, _xlpm.header, A7:A21, _xlpm.pattern_simple, "  ( " &amp; _xlpm.path &amp; "[] // [] | if length == 0 then [""""] else . end )[] as $" &amp; _xlpm.header &amp; " |", _xlpm.pattern_nested, "  ( [ " &amp; _xlpm.path &amp; " ] // [] | if length == 0 then [""""] else . end )[] as $" &amp; _xlpm.header &amp; " |", IF(_xlpm.type="配列展開", _xlpm.pattern_simple, IF(_xlpm.type="ネスト配列展開", _xlpm.pattern_nested, ""))))</f>
        <v xml:space="preserve">  ( [  ] // [] | if length == 0 then [""] else . end )[] as $ |</v>
      </c>
    </row>
    <row r="7" spans="1:5">
      <c r="D7" t="s">
        <v>43</v>
      </c>
      <c r="E7" t="e" cm="1" vm="2">
        <f t="array" ref="E7">_xlfn.LET(_xlpm.headers, _xlfn._xlws.FILTER(A7:A21, A7:A21&lt;&gt;""), _xlpm.kvs, _xlfn.TEXTJOIN(", ", TRUE, """" &amp; _xlpm.headers &amp; """: $" &amp; _xlpm.headers), "  { " &amp; _xlpm.kvs &amp; " } |")</f>
        <v>#VALUE!</v>
      </c>
    </row>
    <row r="8" spans="1:5">
      <c r="C8" t="s">
        <v>34</v>
      </c>
      <c r="D8" t="s">
        <v>48</v>
      </c>
      <c r="E8" t="e" cm="1" vm="2">
        <f t="array" ref="E8">_xlfn.LET(_xlpm.headers, _xlfn._xlws.FILTER(A7:A21, A7:A21&lt;&gt;""), _xlpm.items, _xlfn.TEXTJOIN(", ", TRUE, "." &amp; _xlpm.headers), "  [" &amp; _xlpm.items &amp; "] | @csv")</f>
        <v>#VALUE!</v>
      </c>
    </row>
    <row r="9" spans="1:5">
      <c r="B9" t="s">
        <v>49</v>
      </c>
      <c r="D9" t="s">
        <v>47</v>
      </c>
      <c r="E9" t="str">
        <f>")"</f>
        <v>)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配列の展開が「ない」場合</vt:lpstr>
      <vt:lpstr>配列の展開が「1つだけある」場合</vt:lpstr>
      <vt:lpstr>Query Builder</vt:lpstr>
      <vt:lpstr>入力</vt:lpstr>
      <vt:lpstr>クエリ生成</vt:lpstr>
      <vt:lpstr>最終クエリ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Tellsa Asllet</dc:creator>
  <cp:lastModifiedBy>Tellsa Asllet</cp:lastModifiedBy>
  <dcterms:created xsi:type="dcterms:W3CDTF">2025-07-08T02:18:50Z</dcterms:created>
  <dcterms:modified xsi:type="dcterms:W3CDTF">2025-07-08T02:43:57Z</dcterms:modified>
</cp:coreProperties>
</file>