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A:\OPBD\"/>
    </mc:Choice>
  </mc:AlternateContent>
  <xr:revisionPtr revIDLastSave="0" documentId="8_{B4E78FCE-7671-405C-9535-BAA82FDA908D}" xr6:coauthVersionLast="47" xr6:coauthVersionMax="47" xr10:uidLastSave="{00000000-0000-0000-0000-000000000000}"/>
  <bookViews>
    <workbookView xWindow="-120" yWindow="-120" windowWidth="29040" windowHeight="15840" activeTab="1" xr2:uid="{54395970-6F23-40D9-BB31-8905BDDCBD61}"/>
  </bookViews>
  <sheets>
    <sheet name="Пример" sheetId="1" r:id="rId1"/>
    <sheet name="Вариант_16" sheetId="4" r:id="rId2"/>
    <sheet name="Вариант_17" sheetId="2" r:id="rId3"/>
    <sheet name="Вариант_2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4" l="1"/>
  <c r="B12" i="4"/>
  <c r="B9" i="4"/>
  <c r="B19" i="2"/>
  <c r="B20" i="2"/>
  <c r="B19" i="3"/>
  <c r="B25" i="3"/>
  <c r="B24" i="3"/>
  <c r="B23" i="3"/>
  <c r="B22" i="3"/>
  <c r="B21" i="3"/>
  <c r="B20" i="3"/>
  <c r="B16" i="3"/>
  <c r="B14" i="1"/>
  <c r="B22" i="2"/>
  <c r="B21" i="2"/>
  <c r="B16" i="2"/>
  <c r="B16" i="1"/>
  <c r="B15" i="1"/>
  <c r="B11" i="1"/>
</calcChain>
</file>

<file path=xl/sharedStrings.xml><?xml version="1.0" encoding="utf-8"?>
<sst xmlns="http://schemas.openxmlformats.org/spreadsheetml/2006/main" count="93" uniqueCount="51">
  <si>
    <t>Нормы расхода ресурсов на одно изделие</t>
  </si>
  <si>
    <t>Запасы сырья</t>
  </si>
  <si>
    <t>М</t>
  </si>
  <si>
    <t>Ж</t>
  </si>
  <si>
    <t>Д</t>
  </si>
  <si>
    <t>Ткань</t>
  </si>
  <si>
    <t>Подкладочная ткань</t>
  </si>
  <si>
    <t>Трудозатраты</t>
  </si>
  <si>
    <t>Цена изделия, тыс. руб.</t>
  </si>
  <si>
    <t>Переменные:</t>
  </si>
  <si>
    <t>x1</t>
  </si>
  <si>
    <t>x2</t>
  </si>
  <si>
    <t>x3</t>
  </si>
  <si>
    <t>Целевая функция:</t>
  </si>
  <si>
    <t>Ограничения:</t>
  </si>
  <si>
    <t>Левая часть</t>
  </si>
  <si>
    <t>Знак</t>
  </si>
  <si>
    <t>Правая часть</t>
  </si>
  <si>
    <t>&lt;=</t>
  </si>
  <si>
    <t>Способы</t>
  </si>
  <si>
    <t>Виды заготовок, м.</t>
  </si>
  <si>
    <t>Отходы</t>
  </si>
  <si>
    <t>-</t>
  </si>
  <si>
    <t>0.1</t>
  </si>
  <si>
    <t>0.3</t>
  </si>
  <si>
    <t>0.9</t>
  </si>
  <si>
    <t>0.2</t>
  </si>
  <si>
    <t>х1</t>
  </si>
  <si>
    <t>х2</t>
  </si>
  <si>
    <t>х3</t>
  </si>
  <si>
    <t>х4</t>
  </si>
  <si>
    <t>х5</t>
  </si>
  <si>
    <t>&gt;=</t>
  </si>
  <si>
    <t>Тип самолёта</t>
  </si>
  <si>
    <t>Число самолётов, ед.</t>
  </si>
  <si>
    <t>Месячный объём перевозок одним самолётом по авиалиниям, ед.</t>
  </si>
  <si>
    <t>Эксплуатационные расходы на один самолёт по авиалиниям, д.е.</t>
  </si>
  <si>
    <t>I</t>
  </si>
  <si>
    <t>II</t>
  </si>
  <si>
    <t>III</t>
  </si>
  <si>
    <t>IV</t>
  </si>
  <si>
    <t>Авиалинии</t>
  </si>
  <si>
    <t>самолеты</t>
  </si>
  <si>
    <t>Нормы расхода сырья</t>
  </si>
  <si>
    <t>A</t>
  </si>
  <si>
    <t>B</t>
  </si>
  <si>
    <t>Сырьё</t>
  </si>
  <si>
    <t>Цена продукции</t>
  </si>
  <si>
    <t>$B$7</t>
  </si>
  <si>
    <t>Сырье для продукции А = 44 ед</t>
  </si>
  <si>
    <t>Сырье для продукции В = 56 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</si>
</sst>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/>
    <xf numFmtId="0" fontId="0" fillId="0" borderId="1" xfId="0" applyBorder="1"/>
    <xf numFmtId="0" fontId="0" fillId="0" borderId="11" xfId="0" applyBorder="1"/>
    <xf numFmtId="0" fontId="0" fillId="0" borderId="5" xfId="0" applyBorder="1"/>
    <xf numFmtId="0" fontId="1" fillId="0" borderId="12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0" borderId="9" xfId="0" applyBorder="1"/>
    <xf numFmtId="0" fontId="1" fillId="0" borderId="6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7" xfId="0" applyFill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2" fontId="1" fillId="0" borderId="8" xfId="0" applyNumberFormat="1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9" xfId="0" applyFont="1" applyBorder="1"/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1" xfId="0" applyFont="1" applyBorder="1"/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24" xfId="0" applyFont="1" applyBorder="1"/>
    <xf numFmtId="0" fontId="0" fillId="0" borderId="2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25" xfId="0" applyFont="1" applyBorder="1"/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2" borderId="26" xfId="0" applyFill="1" applyBorder="1"/>
    <xf numFmtId="0" fontId="0" fillId="0" borderId="0" xfId="0" applyAlignment="1">
      <alignment horizontal="right" vertical="center"/>
    </xf>
    <xf numFmtId="0" fontId="1" fillId="0" borderId="26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wrapText="1"/>
    </xf>
    <xf numFmtId="0" fontId="1" fillId="0" borderId="26" xfId="0" applyFont="1" applyBorder="1" applyAlignment="1">
      <alignment horizontal="center" vertical="center"/>
    </xf>
    <xf numFmtId="0" fontId="0" fillId="0" borderId="26" xfId="0" applyBorder="1"/>
    <xf numFmtId="0" fontId="0" fillId="3" borderId="0" xfId="0" applyFill="1"/>
    <xf numFmtId="0" fontId="1" fillId="0" borderId="0" xfId="0" applyFont="1" applyAlignment="1">
      <alignment wrapText="1"/>
    </xf>
    <xf numFmtId="0" fontId="0" fillId="0" borderId="27" xfId="0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" fillId="0" borderId="26" xfId="0" applyFont="1" applyBorder="1"/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/>
    <xf numFmtId="0" fontId="0" fillId="0" borderId="33" xfId="0" applyBorder="1"/>
    <xf numFmtId="0" fontId="0" fillId="0" borderId="34" xfId="0" applyBorder="1"/>
    <xf numFmtId="0" fontId="1" fillId="0" borderId="35" xfId="0" applyFont="1" applyBorder="1"/>
    <xf numFmtId="0" fontId="0" fillId="0" borderId="36" xfId="0" applyBorder="1"/>
    <xf numFmtId="0" fontId="0" fillId="0" borderId="37" xfId="0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35A3-72B9-4724-A2D5-7EC5F7FF890D}">
  <dimension ref="A1:E16"/>
  <sheetViews>
    <sheetView workbookViewId="0">
      <selection activeCell="B14" sqref="B14"/>
    </sheetView>
  </sheetViews>
  <sheetFormatPr defaultRowHeight="15" x14ac:dyDescent="0.25"/>
  <cols>
    <col min="1" max="1" width="24" customWidth="1"/>
    <col min="2" max="2" width="16.7109375" customWidth="1"/>
    <col min="3" max="3" width="16" customWidth="1"/>
    <col min="4" max="4" width="13.140625" customWidth="1"/>
    <col min="5" max="5" width="18.5703125" customWidth="1"/>
  </cols>
  <sheetData>
    <row r="1" spans="1:5" ht="15.75" thickBot="1" x14ac:dyDescent="0.3">
      <c r="A1" s="1"/>
      <c r="B1" s="2" t="s">
        <v>0</v>
      </c>
      <c r="C1" s="3"/>
      <c r="D1" s="4"/>
      <c r="E1" s="5" t="s">
        <v>1</v>
      </c>
    </row>
    <row r="2" spans="1:5" ht="15.75" thickBot="1" x14ac:dyDescent="0.3">
      <c r="A2" s="6"/>
      <c r="B2" s="7" t="s">
        <v>2</v>
      </c>
      <c r="C2" s="8" t="s">
        <v>3</v>
      </c>
      <c r="D2" s="7" t="s">
        <v>4</v>
      </c>
      <c r="E2" s="9"/>
    </row>
    <row r="3" spans="1:5" x14ac:dyDescent="0.25">
      <c r="A3" s="10" t="s">
        <v>5</v>
      </c>
      <c r="B3" s="11">
        <v>3.5</v>
      </c>
      <c r="C3" s="12">
        <v>2.5</v>
      </c>
      <c r="D3" s="11">
        <v>2</v>
      </c>
      <c r="E3" s="13">
        <v>350</v>
      </c>
    </row>
    <row r="4" spans="1:5" x14ac:dyDescent="0.25">
      <c r="A4" s="14" t="s">
        <v>6</v>
      </c>
      <c r="B4" s="15">
        <v>2</v>
      </c>
      <c r="C4" s="16">
        <v>1.7</v>
      </c>
      <c r="D4" s="15">
        <v>1.3</v>
      </c>
      <c r="E4" s="17">
        <v>240</v>
      </c>
    </row>
    <row r="5" spans="1:5" ht="15.75" thickBot="1" x14ac:dyDescent="0.3">
      <c r="A5" s="14" t="s">
        <v>7</v>
      </c>
      <c r="B5" s="18">
        <v>2</v>
      </c>
      <c r="C5" s="19">
        <v>2</v>
      </c>
      <c r="D5" s="18">
        <v>1.5</v>
      </c>
      <c r="E5" s="20">
        <v>150</v>
      </c>
    </row>
    <row r="6" spans="1:5" ht="15.75" thickBot="1" x14ac:dyDescent="0.3">
      <c r="A6" s="21" t="s">
        <v>8</v>
      </c>
      <c r="B6" s="22">
        <v>5</v>
      </c>
      <c r="C6" s="23">
        <v>7</v>
      </c>
      <c r="D6" s="22">
        <v>3</v>
      </c>
      <c r="E6" s="24"/>
    </row>
    <row r="8" spans="1:5" ht="15.75" thickBot="1" x14ac:dyDescent="0.3">
      <c r="A8" s="25" t="s">
        <v>9</v>
      </c>
      <c r="B8" s="26" t="s">
        <v>10</v>
      </c>
      <c r="C8" s="26" t="s">
        <v>11</v>
      </c>
      <c r="D8" s="26" t="s">
        <v>12</v>
      </c>
    </row>
    <row r="9" spans="1:5" ht="15.75" thickBot="1" x14ac:dyDescent="0.3">
      <c r="B9" s="27">
        <v>30</v>
      </c>
      <c r="C9" s="27">
        <v>44.999999999999979</v>
      </c>
      <c r="D9" s="27">
        <v>0</v>
      </c>
    </row>
    <row r="11" spans="1:5" x14ac:dyDescent="0.25">
      <c r="A11" s="25" t="s">
        <v>13</v>
      </c>
      <c r="B11">
        <f>SUMPRODUCT(B6:D6,B9:D9)</f>
        <v>464.99999999999983</v>
      </c>
    </row>
    <row r="13" spans="1:5" x14ac:dyDescent="0.25">
      <c r="A13" s="25" t="s">
        <v>14</v>
      </c>
      <c r="B13" s="26" t="s">
        <v>15</v>
      </c>
      <c r="C13" s="26" t="s">
        <v>16</v>
      </c>
      <c r="D13" s="26" t="s">
        <v>17</v>
      </c>
    </row>
    <row r="14" spans="1:5" x14ac:dyDescent="0.25">
      <c r="B14">
        <f>SUMPRODUCT(B3:D3,$B$9:$D$9)</f>
        <v>217.49999999999994</v>
      </c>
      <c r="C14" t="s">
        <v>18</v>
      </c>
      <c r="D14">
        <v>350</v>
      </c>
    </row>
    <row r="15" spans="1:5" x14ac:dyDescent="0.25">
      <c r="B15">
        <f>SUMPRODUCT(B4:D4,$B$9:$D$9)</f>
        <v>136.49999999999994</v>
      </c>
      <c r="C15" t="s">
        <v>18</v>
      </c>
      <c r="D15">
        <v>204</v>
      </c>
    </row>
    <row r="16" spans="1:5" x14ac:dyDescent="0.25">
      <c r="B16">
        <f>SUMPRODUCT(B5:D5,$B$9:$D$9)</f>
        <v>149.99999999999994</v>
      </c>
      <c r="C16" t="s">
        <v>18</v>
      </c>
      <c r="D16">
        <v>150</v>
      </c>
    </row>
  </sheetData>
  <mergeCells count="3">
    <mergeCell ref="A1:A2"/>
    <mergeCell ref="B1:D1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925A-9417-4F14-A90A-9E38BD07DC1F}">
  <dimension ref="A1:D17"/>
  <sheetViews>
    <sheetView tabSelected="1" workbookViewId="0">
      <selection activeCell="D13" sqref="D13"/>
    </sheetView>
  </sheetViews>
  <sheetFormatPr defaultRowHeight="15" x14ac:dyDescent="0.25"/>
  <cols>
    <col min="1" max="1" width="16.85546875" customWidth="1"/>
    <col min="2" max="2" width="13.28515625" customWidth="1"/>
    <col min="3" max="3" width="21.140625" customWidth="1"/>
    <col min="4" max="4" width="22.5703125" customWidth="1"/>
  </cols>
  <sheetData>
    <row r="1" spans="1:4" x14ac:dyDescent="0.25">
      <c r="A1" s="60"/>
      <c r="B1" s="61" t="s">
        <v>43</v>
      </c>
      <c r="C1" s="61"/>
      <c r="D1" s="62" t="s">
        <v>1</v>
      </c>
    </row>
    <row r="2" spans="1:4" x14ac:dyDescent="0.25">
      <c r="A2" s="63"/>
      <c r="B2" s="64" t="s">
        <v>44</v>
      </c>
      <c r="C2" s="64" t="s">
        <v>45</v>
      </c>
      <c r="D2" s="65"/>
    </row>
    <row r="3" spans="1:4" ht="15.75" thickBot="1" x14ac:dyDescent="0.3">
      <c r="A3" s="66" t="s">
        <v>46</v>
      </c>
      <c r="B3" s="67">
        <v>2</v>
      </c>
      <c r="C3" s="67">
        <v>4</v>
      </c>
      <c r="D3" s="68">
        <v>100</v>
      </c>
    </row>
    <row r="4" spans="1:4" ht="15.75" thickBot="1" x14ac:dyDescent="0.3">
      <c r="A4" s="69" t="s">
        <v>47</v>
      </c>
      <c r="B4" s="70">
        <v>20</v>
      </c>
      <c r="C4" s="70">
        <v>50</v>
      </c>
      <c r="D4" s="71"/>
    </row>
    <row r="6" spans="1:4" x14ac:dyDescent="0.25">
      <c r="A6" s="25" t="s">
        <v>9</v>
      </c>
      <c r="B6" s="72" t="s">
        <v>10</v>
      </c>
      <c r="C6" s="72" t="s">
        <v>11</v>
      </c>
      <c r="D6" s="73"/>
    </row>
    <row r="7" spans="1:4" x14ac:dyDescent="0.25">
      <c r="B7" s="74">
        <v>22</v>
      </c>
      <c r="C7" s="74">
        <v>14</v>
      </c>
      <c r="D7" s="73"/>
    </row>
    <row r="8" spans="1:4" x14ac:dyDescent="0.25">
      <c r="B8" s="73"/>
      <c r="C8" s="73"/>
      <c r="D8" s="73"/>
    </row>
    <row r="9" spans="1:4" x14ac:dyDescent="0.25">
      <c r="A9" s="25" t="s">
        <v>13</v>
      </c>
      <c r="B9" s="73">
        <f>SUMPRODUCT(B7:C7,B4:C4)</f>
        <v>1140</v>
      </c>
      <c r="C9" s="73"/>
      <c r="D9" s="73"/>
    </row>
    <row r="10" spans="1:4" x14ac:dyDescent="0.25">
      <c r="B10" s="73"/>
      <c r="C10" s="73"/>
      <c r="D10" s="73"/>
    </row>
    <row r="11" spans="1:4" x14ac:dyDescent="0.25">
      <c r="A11" s="25" t="s">
        <v>14</v>
      </c>
      <c r="B11" s="73" t="s">
        <v>15</v>
      </c>
      <c r="C11" s="73" t="s">
        <v>16</v>
      </c>
      <c r="D11" s="73" t="s">
        <v>17</v>
      </c>
    </row>
    <row r="12" spans="1:4" x14ac:dyDescent="0.25">
      <c r="B12" s="75">
        <f>SUM(B7:C7)*0.6</f>
        <v>21.599999999999998</v>
      </c>
      <c r="C12" s="75" t="s">
        <v>18</v>
      </c>
      <c r="D12" s="75" t="s">
        <v>48</v>
      </c>
    </row>
    <row r="13" spans="1:4" x14ac:dyDescent="0.25">
      <c r="B13">
        <f>SUMPRODUCT(B7:C7,B3:C3)</f>
        <v>100</v>
      </c>
      <c r="C13" t="s">
        <v>18</v>
      </c>
      <c r="D13">
        <v>100</v>
      </c>
    </row>
    <row r="16" spans="1:4" x14ac:dyDescent="0.25">
      <c r="B16" t="s">
        <v>49</v>
      </c>
    </row>
    <row r="17" spans="2:2" x14ac:dyDescent="0.25">
      <c r="B17" t="s">
        <v>50</v>
      </c>
    </row>
  </sheetData>
  <mergeCells count="3">
    <mergeCell ref="A1:A2"/>
    <mergeCell ref="B1:C1"/>
    <mergeCell ref="D1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DE9F6-23E9-416C-9543-92D7A22E84D0}">
  <dimension ref="A1:E22"/>
  <sheetViews>
    <sheetView workbookViewId="0">
      <selection activeCell="J26" sqref="J26"/>
    </sheetView>
  </sheetViews>
  <sheetFormatPr defaultRowHeight="15" x14ac:dyDescent="0.25"/>
  <cols>
    <col min="1" max="1" width="24" customWidth="1"/>
    <col min="2" max="2" width="19.140625" customWidth="1"/>
    <col min="3" max="3" width="22.28515625" customWidth="1"/>
    <col min="4" max="4" width="19.5703125" customWidth="1"/>
    <col min="5" max="5" width="31.42578125" customWidth="1"/>
  </cols>
  <sheetData>
    <row r="1" spans="1:5" ht="15.75" thickBot="1" x14ac:dyDescent="0.3">
      <c r="A1" s="28" t="s">
        <v>19</v>
      </c>
      <c r="B1" s="29" t="s">
        <v>20</v>
      </c>
      <c r="C1" s="30"/>
      <c r="D1" s="31"/>
      <c r="E1" s="32" t="s">
        <v>21</v>
      </c>
    </row>
    <row r="2" spans="1:5" ht="15.75" thickBot="1" x14ac:dyDescent="0.3">
      <c r="A2" s="33"/>
      <c r="B2" s="34">
        <v>2.9</v>
      </c>
      <c r="C2" s="35">
        <v>2.1</v>
      </c>
      <c r="D2" s="34">
        <v>1.5</v>
      </c>
      <c r="E2" s="36"/>
    </row>
    <row r="3" spans="1:5" x14ac:dyDescent="0.25">
      <c r="A3" s="37">
        <v>1</v>
      </c>
      <c r="B3" s="38">
        <v>1</v>
      </c>
      <c r="C3" s="38" t="s">
        <v>22</v>
      </c>
      <c r="D3" s="38">
        <v>3</v>
      </c>
      <c r="E3" s="39">
        <v>0</v>
      </c>
    </row>
    <row r="4" spans="1:5" x14ac:dyDescent="0.25">
      <c r="A4" s="40">
        <v>2</v>
      </c>
      <c r="B4" s="41">
        <v>2</v>
      </c>
      <c r="C4" s="41" t="s">
        <v>22</v>
      </c>
      <c r="D4" s="41">
        <v>1</v>
      </c>
      <c r="E4" s="42" t="s">
        <v>23</v>
      </c>
    </row>
    <row r="5" spans="1:5" ht="15.75" thickBot="1" x14ac:dyDescent="0.3">
      <c r="A5" s="40">
        <v>3</v>
      </c>
      <c r="B5" s="43">
        <v>1</v>
      </c>
      <c r="C5" s="43">
        <v>2</v>
      </c>
      <c r="D5" s="43" t="s">
        <v>22</v>
      </c>
      <c r="E5" s="44" t="s">
        <v>24</v>
      </c>
    </row>
    <row r="6" spans="1:5" ht="15.75" thickBot="1" x14ac:dyDescent="0.3">
      <c r="A6" s="45">
        <v>4</v>
      </c>
      <c r="B6" s="46">
        <v>1</v>
      </c>
      <c r="C6" s="46">
        <v>1</v>
      </c>
      <c r="D6" s="46">
        <v>1</v>
      </c>
      <c r="E6" s="47" t="s">
        <v>25</v>
      </c>
    </row>
    <row r="7" spans="1:5" ht="15.75" thickBot="1" x14ac:dyDescent="0.3">
      <c r="A7" s="48">
        <v>5</v>
      </c>
      <c r="B7" s="46" t="s">
        <v>22</v>
      </c>
      <c r="C7" s="47">
        <v>2</v>
      </c>
      <c r="D7" s="49">
        <v>2</v>
      </c>
      <c r="E7" s="47" t="s">
        <v>26</v>
      </c>
    </row>
    <row r="9" spans="1:5" x14ac:dyDescent="0.25">
      <c r="A9" s="25" t="s">
        <v>9</v>
      </c>
      <c r="B9" s="26"/>
      <c r="C9" s="26"/>
      <c r="D9" s="26"/>
      <c r="E9" s="26"/>
    </row>
    <row r="10" spans="1:5" x14ac:dyDescent="0.25">
      <c r="A10" s="50" t="s">
        <v>27</v>
      </c>
      <c r="B10" s="51">
        <v>29.999999999999993</v>
      </c>
    </row>
    <row r="11" spans="1:5" x14ac:dyDescent="0.25">
      <c r="A11" s="52" t="s">
        <v>28</v>
      </c>
      <c r="B11" s="51">
        <v>10.000000000000002</v>
      </c>
    </row>
    <row r="12" spans="1:5" x14ac:dyDescent="0.25">
      <c r="A12" s="52" t="s">
        <v>29</v>
      </c>
      <c r="B12" s="51">
        <v>50</v>
      </c>
    </row>
    <row r="13" spans="1:5" x14ac:dyDescent="0.25">
      <c r="A13" s="52" t="s">
        <v>30</v>
      </c>
      <c r="B13" s="51">
        <v>0</v>
      </c>
    </row>
    <row r="14" spans="1:5" x14ac:dyDescent="0.25">
      <c r="A14" s="52" t="s">
        <v>31</v>
      </c>
      <c r="B14" s="51">
        <v>0</v>
      </c>
    </row>
    <row r="16" spans="1:5" x14ac:dyDescent="0.25">
      <c r="A16" s="25" t="s">
        <v>13</v>
      </c>
      <c r="B16">
        <f>SUMPRODUCT(B10:B14,E3:E7)</f>
        <v>0</v>
      </c>
    </row>
    <row r="18" spans="1:4" x14ac:dyDescent="0.25">
      <c r="A18" s="25" t="s">
        <v>14</v>
      </c>
      <c r="B18" s="26" t="s">
        <v>15</v>
      </c>
      <c r="C18" s="26" t="s">
        <v>16</v>
      </c>
      <c r="D18" s="26" t="s">
        <v>17</v>
      </c>
    </row>
    <row r="19" spans="1:4" x14ac:dyDescent="0.25">
      <c r="B19" t="e">
        <f>B10:B14</f>
        <v>#VALUE!</v>
      </c>
      <c r="C19" t="s">
        <v>32</v>
      </c>
      <c r="D19">
        <v>0</v>
      </c>
    </row>
    <row r="20" spans="1:4" x14ac:dyDescent="0.25">
      <c r="B20">
        <f>SUMPRODUCT(B10:B13,B3:B6)</f>
        <v>100</v>
      </c>
      <c r="C20" t="s">
        <v>32</v>
      </c>
      <c r="D20">
        <v>100</v>
      </c>
    </row>
    <row r="21" spans="1:4" x14ac:dyDescent="0.25">
      <c r="B21">
        <f>SUMPRODUCT(C5:C7,B12:B14)</f>
        <v>100</v>
      </c>
      <c r="C21" t="s">
        <v>32</v>
      </c>
      <c r="D21">
        <v>100</v>
      </c>
    </row>
    <row r="22" spans="1:4" x14ac:dyDescent="0.25">
      <c r="B22">
        <f>SUMPRODUCT(D3:D4,B10:B11) + SUMPRODUCT(B13:B14,D6:D7)</f>
        <v>99.999999999999972</v>
      </c>
      <c r="C22" t="s">
        <v>32</v>
      </c>
      <c r="D22">
        <v>100</v>
      </c>
    </row>
  </sheetData>
  <mergeCells count="3">
    <mergeCell ref="A1:A2"/>
    <mergeCell ref="B1:D1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2F722-4648-47FA-8721-AE78E9CC005D}">
  <dimension ref="A1:J25"/>
  <sheetViews>
    <sheetView workbookViewId="0">
      <selection activeCell="B19" sqref="B19"/>
    </sheetView>
  </sheetViews>
  <sheetFormatPr defaultRowHeight="15" x14ac:dyDescent="0.25"/>
  <cols>
    <col min="1" max="1" width="18.5703125" customWidth="1"/>
    <col min="2" max="2" width="21.28515625" customWidth="1"/>
    <col min="3" max="3" width="20.7109375" customWidth="1"/>
    <col min="4" max="4" width="13.42578125" customWidth="1"/>
  </cols>
  <sheetData>
    <row r="1" spans="1:10" x14ac:dyDescent="0.25">
      <c r="A1" s="53" t="s">
        <v>33</v>
      </c>
      <c r="B1" s="54" t="s">
        <v>34</v>
      </c>
      <c r="C1" s="55" t="s">
        <v>35</v>
      </c>
      <c r="D1" s="55"/>
      <c r="E1" s="55"/>
      <c r="F1" s="55"/>
      <c r="G1" s="54" t="s">
        <v>36</v>
      </c>
      <c r="H1" s="54"/>
      <c r="I1" s="54"/>
      <c r="J1" s="54"/>
    </row>
    <row r="2" spans="1:10" x14ac:dyDescent="0.25">
      <c r="A2" s="53"/>
      <c r="B2" s="54"/>
      <c r="C2" s="56" t="s">
        <v>37</v>
      </c>
      <c r="D2" s="56" t="s">
        <v>38</v>
      </c>
      <c r="E2" s="56" t="s">
        <v>39</v>
      </c>
      <c r="F2" s="56" t="s">
        <v>40</v>
      </c>
      <c r="G2" s="56" t="s">
        <v>37</v>
      </c>
      <c r="H2" s="56" t="s">
        <v>38</v>
      </c>
      <c r="I2" s="56" t="s">
        <v>39</v>
      </c>
      <c r="J2" s="56" t="s">
        <v>40</v>
      </c>
    </row>
    <row r="3" spans="1:10" x14ac:dyDescent="0.25">
      <c r="A3" s="57">
        <v>1</v>
      </c>
      <c r="B3" s="57">
        <v>50</v>
      </c>
      <c r="C3" s="57">
        <v>15</v>
      </c>
      <c r="D3" s="57">
        <v>10</v>
      </c>
      <c r="E3" s="57">
        <v>20</v>
      </c>
      <c r="F3" s="57">
        <v>50</v>
      </c>
      <c r="G3" s="57">
        <v>15</v>
      </c>
      <c r="H3" s="57">
        <v>20</v>
      </c>
      <c r="I3" s="57">
        <v>25</v>
      </c>
      <c r="J3" s="57">
        <v>40</v>
      </c>
    </row>
    <row r="4" spans="1:10" x14ac:dyDescent="0.25">
      <c r="A4" s="57">
        <v>2</v>
      </c>
      <c r="B4" s="57">
        <v>20</v>
      </c>
      <c r="C4" s="57">
        <v>20</v>
      </c>
      <c r="D4" s="57">
        <v>25</v>
      </c>
      <c r="E4" s="57">
        <v>10</v>
      </c>
      <c r="F4" s="57">
        <v>10</v>
      </c>
      <c r="G4" s="57">
        <v>70</v>
      </c>
      <c r="H4" s="57">
        <v>28</v>
      </c>
      <c r="I4" s="57">
        <v>15</v>
      </c>
      <c r="J4" s="57">
        <v>45</v>
      </c>
    </row>
    <row r="5" spans="1:10" x14ac:dyDescent="0.25">
      <c r="A5" s="57">
        <v>3</v>
      </c>
      <c r="B5" s="57">
        <v>30</v>
      </c>
      <c r="C5" s="57">
        <v>35</v>
      </c>
      <c r="D5" s="57">
        <v>50</v>
      </c>
      <c r="E5" s="57">
        <v>30</v>
      </c>
      <c r="F5" s="57">
        <v>45</v>
      </c>
      <c r="G5" s="57">
        <v>40</v>
      </c>
      <c r="H5" s="57">
        <v>70</v>
      </c>
      <c r="I5" s="57">
        <v>50</v>
      </c>
      <c r="J5" s="57">
        <v>65</v>
      </c>
    </row>
    <row r="9" spans="1:10" x14ac:dyDescent="0.25">
      <c r="A9" s="25" t="s">
        <v>9</v>
      </c>
      <c r="B9" t="s">
        <v>41</v>
      </c>
    </row>
    <row r="10" spans="1:10" x14ac:dyDescent="0.25">
      <c r="A10" t="s">
        <v>42</v>
      </c>
      <c r="B10" s="58">
        <v>2</v>
      </c>
      <c r="C10" s="58">
        <v>0</v>
      </c>
      <c r="D10" s="58">
        <v>38</v>
      </c>
      <c r="E10" s="58">
        <v>10</v>
      </c>
    </row>
    <row r="11" spans="1:10" x14ac:dyDescent="0.25">
      <c r="B11" s="58">
        <v>0</v>
      </c>
      <c r="C11" s="58">
        <v>8</v>
      </c>
      <c r="D11" s="58">
        <v>12</v>
      </c>
      <c r="E11" s="58">
        <v>0</v>
      </c>
    </row>
    <row r="12" spans="1:10" x14ac:dyDescent="0.25">
      <c r="B12" s="58">
        <v>8</v>
      </c>
      <c r="C12" s="58">
        <v>0</v>
      </c>
      <c r="D12" s="58">
        <v>4</v>
      </c>
      <c r="E12" s="58">
        <v>0</v>
      </c>
    </row>
    <row r="16" spans="1:10" ht="45" x14ac:dyDescent="0.25">
      <c r="A16" s="59" t="s">
        <v>13</v>
      </c>
      <c r="B16">
        <f>SUMPRODUCT(G3:J5,B10:E12)</f>
        <v>2304</v>
      </c>
    </row>
    <row r="18" spans="1:4" x14ac:dyDescent="0.25">
      <c r="A18" s="25" t="s">
        <v>14</v>
      </c>
      <c r="B18" s="26" t="s">
        <v>15</v>
      </c>
      <c r="C18" s="26" t="s">
        <v>16</v>
      </c>
      <c r="D18" s="26" t="s">
        <v>17</v>
      </c>
    </row>
    <row r="19" spans="1:4" x14ac:dyDescent="0.25">
      <c r="B19">
        <f>SUMPRODUCT(B10:B12,C3:C5)</f>
        <v>310</v>
      </c>
      <c r="C19" t="s">
        <v>32</v>
      </c>
      <c r="D19">
        <v>300</v>
      </c>
    </row>
    <row r="20" spans="1:4" x14ac:dyDescent="0.25">
      <c r="B20">
        <f>SUMPRODUCT(C10:C12,D3:D5)</f>
        <v>200</v>
      </c>
      <c r="C20" t="s">
        <v>32</v>
      </c>
      <c r="D20">
        <v>200</v>
      </c>
    </row>
    <row r="21" spans="1:4" x14ac:dyDescent="0.25">
      <c r="B21">
        <f>SUMPRODUCT(D10:D12,E3:E5)</f>
        <v>1000</v>
      </c>
      <c r="C21" t="s">
        <v>32</v>
      </c>
      <c r="D21">
        <v>1000</v>
      </c>
    </row>
    <row r="22" spans="1:4" x14ac:dyDescent="0.25">
      <c r="B22">
        <f>SUMPRODUCT(E10:E12,F3:F5)</f>
        <v>500</v>
      </c>
      <c r="C22" t="s">
        <v>32</v>
      </c>
      <c r="D22">
        <v>500</v>
      </c>
    </row>
    <row r="23" spans="1:4" x14ac:dyDescent="0.25">
      <c r="B23">
        <f>SUM(B10:E10)</f>
        <v>50</v>
      </c>
      <c r="C23" t="s">
        <v>18</v>
      </c>
      <c r="D23">
        <v>50</v>
      </c>
    </row>
    <row r="24" spans="1:4" x14ac:dyDescent="0.25">
      <c r="B24">
        <f>SUM(B11:E11)</f>
        <v>20</v>
      </c>
      <c r="C24" t="s">
        <v>18</v>
      </c>
      <c r="D24">
        <v>20</v>
      </c>
    </row>
    <row r="25" spans="1:4" x14ac:dyDescent="0.25">
      <c r="B25">
        <f>SUM(B12:E12)</f>
        <v>12</v>
      </c>
      <c r="C25" t="s">
        <v>18</v>
      </c>
      <c r="D25">
        <v>30</v>
      </c>
    </row>
  </sheetData>
  <mergeCells count="4">
    <mergeCell ref="A1:A2"/>
    <mergeCell ref="B1:B2"/>
    <mergeCell ref="C1:F1"/>
    <mergeCell ref="G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Пример</vt:lpstr>
      <vt:lpstr>Вариант_16</vt:lpstr>
      <vt:lpstr>Вариант_17</vt:lpstr>
      <vt:lpstr>Вариант_23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Арсений Ленский</dc:creator>
  <cp:lastModifiedBy>Арсений Ленский</cp:lastModifiedBy>
  <dcterms:created xsi:type="dcterms:W3CDTF">2024-12-05T14:15:05Z</dcterms:created>
  <dcterms:modified xsi:type="dcterms:W3CDTF">2024-12-05T14:27:33Z</dcterms:modified>
</cp:coreProperties>
</file>