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les\Dropbox\1 LSHTM\EEPS\Oct-2019-R-Ladies-ARIMA\"/>
    </mc:Choice>
  </mc:AlternateContent>
  <xr:revisionPtr revIDLastSave="0" documentId="13_ncr:1_{E7811D4C-5CAF-4192-B033-54722C1CEC87}" xr6:coauthVersionLast="45" xr6:coauthVersionMax="45" xr10:uidLastSave="{00000000-0000-0000-0000-000000000000}"/>
  <bookViews>
    <workbookView xWindow="-110" yWindow="-110" windowWidth="19420" windowHeight="10420" xr2:uid="{A942FD38-2C8A-468D-860A-9401EE5D4892}"/>
  </bookViews>
  <sheets>
    <sheet name="ARIMA-intro" sheetId="1" r:id="rId1"/>
    <sheet name="more-data" sheetId="2" r:id="rId2"/>
    <sheet name="Sourc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10" i="1" l="1"/>
  <c r="E110" i="1"/>
  <c r="H109" i="1"/>
  <c r="E109" i="1"/>
  <c r="H108" i="1"/>
  <c r="E108" i="1"/>
  <c r="H107" i="1"/>
  <c r="E107" i="1"/>
  <c r="H106" i="1"/>
  <c r="E106" i="1"/>
  <c r="H105" i="1"/>
  <c r="E105" i="1"/>
  <c r="H104" i="1"/>
  <c r="E104" i="1"/>
  <c r="H103" i="1"/>
  <c r="E103" i="1"/>
  <c r="H102" i="1"/>
  <c r="E102" i="1"/>
  <c r="H101" i="1"/>
  <c r="E101" i="1"/>
  <c r="H100" i="1"/>
  <c r="E100" i="1"/>
  <c r="H99" i="1"/>
  <c r="E99" i="1"/>
  <c r="H98" i="1"/>
  <c r="E98" i="1"/>
  <c r="H97" i="1"/>
  <c r="E97" i="1"/>
  <c r="H96" i="1"/>
  <c r="E96" i="1"/>
  <c r="H95" i="1"/>
  <c r="E95" i="1"/>
  <c r="H94" i="1"/>
  <c r="E94" i="1"/>
  <c r="H93" i="1"/>
  <c r="E93" i="1"/>
  <c r="H92" i="1"/>
  <c r="E92" i="1"/>
  <c r="H91" i="1"/>
  <c r="E91" i="1"/>
  <c r="H90" i="1"/>
  <c r="E90" i="1"/>
  <c r="H89" i="1"/>
  <c r="E89" i="1"/>
  <c r="H88" i="1"/>
  <c r="E88" i="1"/>
  <c r="H87" i="1"/>
  <c r="E87" i="1"/>
  <c r="H86" i="1"/>
  <c r="E86" i="1"/>
  <c r="H85" i="1"/>
  <c r="E85" i="1"/>
  <c r="H84" i="1"/>
  <c r="E84" i="1"/>
  <c r="H83" i="1"/>
  <c r="E83" i="1"/>
  <c r="H82" i="1"/>
  <c r="E82" i="1"/>
  <c r="H81" i="1"/>
  <c r="E81" i="1"/>
  <c r="H80" i="1"/>
  <c r="E80" i="1"/>
  <c r="H79" i="1"/>
  <c r="E79" i="1"/>
  <c r="H78" i="1"/>
  <c r="E78" i="1"/>
  <c r="H77" i="1"/>
  <c r="E77" i="1"/>
  <c r="H76" i="1"/>
  <c r="E76" i="1"/>
  <c r="H75" i="1"/>
  <c r="E75" i="1"/>
  <c r="H74" i="1"/>
  <c r="E74" i="1"/>
  <c r="H73" i="1"/>
  <c r="E73" i="1"/>
  <c r="H72" i="1"/>
  <c r="E72" i="1"/>
  <c r="H71" i="1"/>
  <c r="E71" i="1"/>
  <c r="H70" i="1"/>
  <c r="E70" i="1"/>
  <c r="H69" i="1"/>
  <c r="E69" i="1"/>
  <c r="H68" i="1"/>
  <c r="E68" i="1"/>
  <c r="H67" i="1"/>
  <c r="E67" i="1"/>
  <c r="H66" i="1"/>
  <c r="E66" i="1"/>
  <c r="H65" i="1"/>
  <c r="E65" i="1"/>
  <c r="H64" i="1"/>
  <c r="E64" i="1"/>
  <c r="H63" i="1"/>
  <c r="E63" i="1"/>
  <c r="H62" i="1"/>
  <c r="E62" i="1"/>
  <c r="H61" i="1"/>
  <c r="E61" i="1"/>
  <c r="H60" i="1"/>
  <c r="E60" i="1"/>
  <c r="H59" i="1"/>
  <c r="E59" i="1"/>
  <c r="H58" i="1"/>
  <c r="E58" i="1"/>
  <c r="H57" i="1"/>
  <c r="E57" i="1"/>
  <c r="H56" i="1"/>
  <c r="E56" i="1"/>
  <c r="H55" i="1"/>
  <c r="E55" i="1"/>
  <c r="H54" i="1"/>
  <c r="E54" i="1"/>
  <c r="H53" i="1"/>
  <c r="E53" i="1"/>
  <c r="H52" i="1"/>
  <c r="E52" i="1"/>
  <c r="H51" i="1"/>
  <c r="E51" i="1"/>
  <c r="H50" i="1"/>
  <c r="E50" i="1"/>
  <c r="H49" i="1"/>
  <c r="E49" i="1"/>
  <c r="H48" i="1"/>
  <c r="E48" i="1"/>
  <c r="H47" i="1"/>
  <c r="E47" i="1"/>
  <c r="H46" i="1"/>
  <c r="E46" i="1"/>
  <c r="H45" i="1"/>
  <c r="E45" i="1"/>
  <c r="H44" i="1"/>
  <c r="E44" i="1"/>
  <c r="H43" i="1"/>
  <c r="E43" i="1"/>
  <c r="H42" i="1"/>
  <c r="E42" i="1"/>
  <c r="H41" i="1"/>
  <c r="E41" i="1"/>
  <c r="H40" i="1"/>
  <c r="E40" i="1"/>
  <c r="H39" i="1"/>
  <c r="E39" i="1"/>
  <c r="H38" i="1"/>
  <c r="E38" i="1"/>
  <c r="H37" i="1"/>
  <c r="E37" i="1"/>
  <c r="H36" i="1"/>
  <c r="E36" i="1"/>
  <c r="H35" i="1"/>
  <c r="E35" i="1"/>
  <c r="H34" i="1"/>
  <c r="E34" i="1"/>
  <c r="H33" i="1"/>
  <c r="E33" i="1"/>
  <c r="H32" i="1"/>
  <c r="E32" i="1"/>
  <c r="H31" i="1"/>
  <c r="E31" i="1"/>
  <c r="H30" i="1"/>
  <c r="E30" i="1"/>
  <c r="H29" i="1"/>
  <c r="E29" i="1"/>
  <c r="H28" i="1"/>
  <c r="E28" i="1"/>
  <c r="H27" i="1"/>
  <c r="E27" i="1"/>
  <c r="H26" i="1"/>
  <c r="E26" i="1"/>
  <c r="H25" i="1"/>
  <c r="E25" i="1"/>
  <c r="H24" i="1"/>
  <c r="E24" i="1"/>
  <c r="H23" i="1"/>
  <c r="E23" i="1"/>
  <c r="H22" i="1"/>
  <c r="E22" i="1"/>
  <c r="H21" i="1"/>
  <c r="E21" i="1"/>
  <c r="H20" i="1"/>
  <c r="E20" i="1"/>
  <c r="H19" i="1"/>
  <c r="E19" i="1"/>
  <c r="H18" i="1"/>
  <c r="E18" i="1"/>
  <c r="H17" i="1"/>
  <c r="E17" i="1"/>
  <c r="H16" i="1"/>
  <c r="E16" i="1"/>
  <c r="H15" i="1"/>
  <c r="E15" i="1"/>
  <c r="H14" i="1"/>
  <c r="E14" i="1"/>
  <c r="H13" i="1"/>
  <c r="E13" i="1"/>
  <c r="H12" i="1"/>
  <c r="E12" i="1"/>
  <c r="H11" i="1"/>
  <c r="E11" i="1"/>
  <c r="H10" i="1"/>
  <c r="E10" i="1"/>
  <c r="H9" i="1"/>
  <c r="E9" i="1"/>
  <c r="H8" i="1"/>
  <c r="E8" i="1"/>
  <c r="H7" i="1"/>
  <c r="E7" i="1"/>
  <c r="H6" i="1"/>
  <c r="E6" i="1"/>
  <c r="H5" i="1"/>
  <c r="E5" i="1"/>
  <c r="H4" i="1"/>
  <c r="E4" i="1"/>
  <c r="H3" i="1"/>
  <c r="E3" i="1"/>
  <c r="H2" i="1"/>
  <c r="E2" i="1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M4" i="2"/>
  <c r="M104" i="2"/>
  <c r="M103" i="2"/>
  <c r="M102" i="2"/>
  <c r="M101" i="2"/>
  <c r="M100" i="2"/>
  <c r="M99" i="2"/>
  <c r="M98" i="2"/>
  <c r="M97" i="2"/>
  <c r="M96" i="2"/>
  <c r="M95" i="2"/>
  <c r="M94" i="2"/>
  <c r="M93" i="2"/>
  <c r="M92" i="2"/>
  <c r="M91" i="2"/>
  <c r="M90" i="2"/>
  <c r="M89" i="2"/>
  <c r="M88" i="2"/>
  <c r="M87" i="2"/>
  <c r="M86" i="2"/>
  <c r="M85" i="2"/>
  <c r="M84" i="2"/>
  <c r="L104" i="2"/>
  <c r="L103" i="2"/>
  <c r="L102" i="2"/>
  <c r="L101" i="2"/>
  <c r="L100" i="2"/>
  <c r="L99" i="2"/>
  <c r="L98" i="2"/>
  <c r="L97" i="2"/>
  <c r="L96" i="2"/>
  <c r="L95" i="2"/>
  <c r="L94" i="2"/>
  <c r="L93" i="2"/>
  <c r="L92" i="2"/>
  <c r="L91" i="2"/>
  <c r="L90" i="2"/>
  <c r="L89" i="2"/>
  <c r="L88" i="2"/>
  <c r="L87" i="2"/>
  <c r="L86" i="2"/>
  <c r="L85" i="2"/>
  <c r="L84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8" i="2"/>
  <c r="L57" i="2"/>
  <c r="L56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I49" i="2"/>
  <c r="M49" i="2" s="1"/>
  <c r="I61" i="2"/>
  <c r="M61" i="2" s="1"/>
  <c r="F83" i="2" l="1"/>
  <c r="L83" i="2" s="1"/>
  <c r="F82" i="2"/>
  <c r="L82" i="2" s="1"/>
  <c r="F81" i="2"/>
  <c r="L81" i="2" s="1"/>
  <c r="F80" i="2"/>
  <c r="L80" i="2" s="1"/>
  <c r="F79" i="2"/>
  <c r="L79" i="2" s="1"/>
  <c r="F78" i="2"/>
  <c r="L78" i="2" s="1"/>
  <c r="F77" i="2"/>
  <c r="L77" i="2" s="1"/>
  <c r="F76" i="2"/>
  <c r="L76" i="2" s="1"/>
  <c r="F75" i="2"/>
  <c r="L75" i="2" s="1"/>
  <c r="F74" i="2"/>
  <c r="L74" i="2" s="1"/>
  <c r="F73" i="2"/>
  <c r="L73" i="2" s="1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4" i="2"/>
  <c r="F33" i="2"/>
  <c r="F32" i="2"/>
  <c r="F31" i="2"/>
  <c r="F30" i="2"/>
  <c r="F29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I5" i="2" l="1"/>
  <c r="M5" i="2" s="1"/>
  <c r="F8" i="2"/>
  <c r="F7" i="2"/>
  <c r="F6" i="2"/>
  <c r="F5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M83" i="2" s="1"/>
  <c r="I82" i="2"/>
  <c r="M82" i="2" s="1"/>
  <c r="I81" i="2"/>
  <c r="M81" i="2" s="1"/>
  <c r="I80" i="2"/>
  <c r="M80" i="2" s="1"/>
  <c r="I79" i="2"/>
  <c r="M79" i="2" s="1"/>
  <c r="I78" i="2"/>
  <c r="M78" i="2" s="1"/>
  <c r="I77" i="2"/>
  <c r="M77" i="2" s="1"/>
  <c r="I76" i="2"/>
  <c r="M76" i="2" s="1"/>
  <c r="I75" i="2"/>
  <c r="M75" i="2" s="1"/>
  <c r="I74" i="2"/>
  <c r="M74" i="2" s="1"/>
  <c r="I73" i="2"/>
  <c r="M73" i="2" s="1"/>
  <c r="I72" i="2"/>
  <c r="M72" i="2" s="1"/>
  <c r="I71" i="2"/>
  <c r="M71" i="2" s="1"/>
  <c r="I70" i="2"/>
  <c r="M70" i="2" s="1"/>
  <c r="I69" i="2"/>
  <c r="M69" i="2" s="1"/>
  <c r="I68" i="2"/>
  <c r="M68" i="2" s="1"/>
  <c r="I67" i="2"/>
  <c r="M67" i="2" s="1"/>
  <c r="I66" i="2"/>
  <c r="M66" i="2" s="1"/>
  <c r="I65" i="2"/>
  <c r="M65" i="2" s="1"/>
  <c r="I64" i="2"/>
  <c r="M64" i="2" s="1"/>
  <c r="I63" i="2"/>
  <c r="M63" i="2" s="1"/>
  <c r="I62" i="2"/>
  <c r="M62" i="2" s="1"/>
  <c r="I60" i="2"/>
  <c r="M60" i="2" s="1"/>
  <c r="I59" i="2"/>
  <c r="M59" i="2" s="1"/>
  <c r="I58" i="2"/>
  <c r="M58" i="2" s="1"/>
  <c r="I57" i="2"/>
  <c r="M57" i="2" s="1"/>
  <c r="I56" i="2"/>
  <c r="M56" i="2" s="1"/>
  <c r="I55" i="2"/>
  <c r="M55" i="2" s="1"/>
  <c r="I54" i="2"/>
  <c r="M54" i="2" s="1"/>
  <c r="I53" i="2"/>
  <c r="M53" i="2" s="1"/>
  <c r="I52" i="2"/>
  <c r="M52" i="2" s="1"/>
  <c r="I47" i="2"/>
  <c r="M47" i="2" s="1"/>
  <c r="I46" i="2"/>
  <c r="M46" i="2" s="1"/>
  <c r="I45" i="2"/>
  <c r="M45" i="2" s="1"/>
  <c r="I44" i="2"/>
  <c r="M44" i="2" s="1"/>
  <c r="I43" i="2"/>
  <c r="M43" i="2" s="1"/>
  <c r="I42" i="2"/>
  <c r="M42" i="2" s="1"/>
  <c r="I41" i="2"/>
  <c r="M41" i="2" s="1"/>
  <c r="I40" i="2"/>
  <c r="M40" i="2" s="1"/>
  <c r="I39" i="2"/>
  <c r="M39" i="2" s="1"/>
  <c r="I38" i="2"/>
  <c r="M38" i="2" s="1"/>
  <c r="I37" i="2"/>
  <c r="M37" i="2" s="1"/>
  <c r="I36" i="2"/>
  <c r="M36" i="2" s="1"/>
  <c r="I35" i="2"/>
  <c r="M35" i="2" s="1"/>
  <c r="I34" i="2"/>
  <c r="M34" i="2" s="1"/>
  <c r="I33" i="2"/>
  <c r="M33" i="2" s="1"/>
  <c r="I32" i="2"/>
  <c r="M32" i="2" s="1"/>
  <c r="I31" i="2"/>
  <c r="M31" i="2" s="1"/>
  <c r="I30" i="2"/>
  <c r="M30" i="2" s="1"/>
  <c r="I29" i="2"/>
  <c r="M29" i="2" s="1"/>
  <c r="I28" i="2"/>
  <c r="M28" i="2" s="1"/>
  <c r="I27" i="2"/>
  <c r="M27" i="2" s="1"/>
  <c r="I26" i="2"/>
  <c r="M26" i="2" s="1"/>
  <c r="I25" i="2"/>
  <c r="M25" i="2" s="1"/>
  <c r="I24" i="2"/>
  <c r="M24" i="2" s="1"/>
  <c r="I23" i="2"/>
  <c r="M23" i="2" s="1"/>
  <c r="I22" i="2"/>
  <c r="M22" i="2" s="1"/>
  <c r="I21" i="2"/>
  <c r="M21" i="2" s="1"/>
  <c r="I20" i="2"/>
  <c r="M20" i="2" s="1"/>
  <c r="I19" i="2"/>
  <c r="M19" i="2" s="1"/>
  <c r="I18" i="2"/>
  <c r="M18" i="2" s="1"/>
  <c r="I17" i="2"/>
  <c r="M17" i="2" s="1"/>
  <c r="I16" i="2"/>
  <c r="M16" i="2" s="1"/>
  <c r="I15" i="2"/>
  <c r="M15" i="2" s="1"/>
  <c r="I14" i="2"/>
  <c r="M14" i="2" s="1"/>
  <c r="I13" i="2"/>
  <c r="M13" i="2" s="1"/>
  <c r="I11" i="2"/>
  <c r="M11" i="2" s="1"/>
  <c r="I10" i="2"/>
  <c r="M10" i="2" s="1"/>
  <c r="I9" i="2"/>
  <c r="M9" i="2" s="1"/>
  <c r="I8" i="2"/>
  <c r="M8" i="2" s="1"/>
  <c r="I7" i="2"/>
  <c r="M7" i="2" s="1"/>
  <c r="I6" i="2"/>
  <c r="M6" i="2" s="1"/>
  <c r="I4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F4" i="2"/>
  <c r="I12" i="2"/>
  <c r="M12" i="2" s="1"/>
  <c r="F28" i="2"/>
  <c r="F35" i="2"/>
  <c r="I48" i="2"/>
  <c r="M48" i="2" s="1"/>
  <c r="I50" i="2"/>
  <c r="M50" i="2" s="1"/>
  <c r="I51" i="2"/>
  <c r="M51" i="2" s="1"/>
  <c r="F53" i="2"/>
</calcChain>
</file>

<file path=xl/sharedStrings.xml><?xml version="1.0" encoding="utf-8"?>
<sst xmlns="http://schemas.openxmlformats.org/spreadsheetml/2006/main" count="263" uniqueCount="39">
  <si>
    <t>month</t>
  </si>
  <si>
    <t>year</t>
  </si>
  <si>
    <t>August</t>
  </si>
  <si>
    <t>out_deaths_total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</si>
  <si>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</si>
  <si>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</si>
  <si>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</si>
  <si>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</si>
  <si>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</si>
  <si>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</si>
  <si>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</si>
  <si>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</si>
  <si>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</si>
  <si>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</si>
  <si>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July</t>
  </si>
  <si>
    <t>Mid-year population estimates from ONS</t>
  </si>
  <si>
    <t>https://www.ons.gov.uk/peoplepopulationandcommunity/populationandmigration/populationestimates/datasets/populationestimatesforukenglandandwalesscotlandandnorthernireland</t>
  </si>
  <si>
    <t>ONS_pop_est</t>
  </si>
  <si>
    <t>Deaths registered monthly in England and Wales from ONS</t>
  </si>
  <si>
    <t>https://www.ons.gov.uk/peoplepopulationandcommunity/birthsdeathsandmarriages/deaths/datasets/monthlyfiguresondeathsregisteredbyareaofusualresidence</t>
  </si>
  <si>
    <t>https://www.england.nhs.uk/statistics/statistical-work-areas/delayed-transfers-of-care/</t>
  </si>
  <si>
    <t>exp_days_dtoc</t>
  </si>
  <si>
    <t>exp_patients_dtoc</t>
  </si>
  <si>
    <t>Delayed Transfers of Care (i.e. DTOC) data published by NHS England &amp; NHS Improvement</t>
  </si>
  <si>
    <t>exp_days_acute</t>
  </si>
  <si>
    <t>exp_days_nonacute</t>
  </si>
  <si>
    <t>pop_mort_rate</t>
  </si>
  <si>
    <t>exp_patients_acute</t>
  </si>
  <si>
    <t>exp_patients_nonacute</t>
  </si>
  <si>
    <t>dtoc_rate_pop</t>
  </si>
  <si>
    <t>dtoc_percap</t>
  </si>
  <si>
    <t>… Based on round delayed day per capita ratios, it appears a correction for data prior to March 2017 is based on standardised ratios rather than historic raw data</t>
  </si>
  <si>
    <t>https://www.england.nhs.uk/statistics/statistical-work-areas/delayed-transfers-of-care/delayed-transfers-of-care-data-2019-20/</t>
  </si>
  <si>
    <t>Note that we use the simplified time-series summary provided by NHSE in 2019-20 data, but the delayed patient counts are different from previous releases</t>
  </si>
  <si>
    <t>Green et al paper estimates based on Aug 2010 - Mar 2015 data; nb. This paper used old releases of raw data for exp_patients*</t>
  </si>
  <si>
    <t>August 2010 - present (nb patients_delayed is re-estimated in a combined spreadsheet after March 2017)</t>
  </si>
  <si>
    <t>… Total days of delay remain the same and should be treated as the primary outcome for replication &amp; analysis</t>
  </si>
  <si>
    <t>https://jech.bmj.com/content/71/11/1068</t>
  </si>
  <si>
    <t>Replicating &amp; building on Mark Green et al's original article at: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</si>
</sst>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_-;\-* #,##0.00_-;_-* &quot;-&quot;??_-;_-@_-"/>
    <numFmt numFmtId="165" formatCode="General_)"/>
    <numFmt numFmtId="166" formatCode="#,##0.000"/>
    <numFmt numFmtId="167" formatCode="0.000"/>
  </numFmts>
  <fonts count="1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sz val="10"/>
      <name val="Helv"/>
    </font>
    <font>
      <u/>
      <sz val="7.5"/>
      <color indexed="12"/>
      <name val="Helv"/>
    </font>
    <font>
      <sz val="10"/>
      <name val="Arial"/>
      <family val="2"/>
    </font>
    <font>
      <sz val="12"/>
      <color theme="1"/>
      <name val="Calibri Light"/>
      <family val="2"/>
      <scheme val="major"/>
    </font>
    <font>
      <sz val="12"/>
      <name val="Calibri Light"/>
      <family val="2"/>
      <scheme val="maj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9">
    <xf numFmtId="0" fontId="0" fillId="0" borderId="0"/>
    <xf numFmtId="0" fontId="1" fillId="0" borderId="0" applyNumberFormat="0" applyFill="0" applyBorder="0" applyAlignment="0" applyProtection="0"/>
    <xf numFmtId="0" fontId="2" fillId="0" borderId="0"/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9" fontId="2" fillId="0" borderId="0" applyFont="0" applyFill="0" applyBorder="0" applyAlignment="0" applyProtection="0"/>
    <xf numFmtId="165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" fillId="0" borderId="0"/>
    <xf numFmtId="9" fontId="6" fillId="0" borderId="0" applyFont="0" applyFill="0" applyBorder="0" applyAlignment="0" applyProtection="0"/>
    <xf numFmtId="164" fontId="6" fillId="0" borderId="0" applyFont="0" applyFill="0" applyBorder="0" applyAlignment="0" applyProtection="0"/>
  </cellStyleXfs>
  <cellXfs count="34">
    <xf numFmtId="0" fontId="0" fillId="0" borderId="0" xfId="0"/>
    <xf numFmtId="0" fontId="1" fillId="0" borderId="0" xfId="1"/>
    <xf numFmtId="0" fontId="9" fillId="0" borderId="0" xfId="0" applyFont="1"/>
    <xf numFmtId="0" fontId="10" fillId="0" borderId="0" xfId="0" applyFont="1"/>
    <xf numFmtId="0" fontId="0" fillId="3" borderId="0" xfId="0" applyFill="1"/>
    <xf numFmtId="0" fontId="7" fillId="3" borderId="0" xfId="0" applyFont="1" applyFill="1" applyBorder="1"/>
    <xf numFmtId="3" fontId="7" fillId="3" borderId="0" xfId="0" applyNumberFormat="1" applyFont="1" applyFill="1" applyBorder="1"/>
    <xf numFmtId="166" fontId="7" fillId="3" borderId="0" xfId="0" applyNumberFormat="1" applyFont="1" applyFill="1" applyBorder="1"/>
    <xf numFmtId="3" fontId="8" fillId="3" borderId="0" xfId="2" applyNumberFormat="1" applyFont="1" applyFill="1" applyBorder="1" applyAlignment="1">
      <alignment horizontal="right"/>
    </xf>
    <xf numFmtId="3" fontId="8" fillId="3" borderId="0" xfId="2" applyNumberFormat="1" applyFont="1" applyFill="1" applyBorder="1"/>
    <xf numFmtId="0" fontId="7" fillId="0" borderId="0" xfId="0" applyFont="1" applyBorder="1"/>
    <xf numFmtId="3" fontId="8" fillId="0" borderId="0" xfId="2" applyNumberFormat="1" applyFont="1" applyBorder="1" applyAlignment="1">
      <alignment horizontal="right"/>
    </xf>
    <xf numFmtId="3" fontId="8" fillId="3" borderId="0" xfId="16" applyNumberFormat="1" applyFont="1" applyFill="1" applyBorder="1"/>
    <xf numFmtId="3" fontId="8" fillId="3" borderId="0" xfId="14" applyNumberFormat="1" applyFont="1" applyFill="1" applyBorder="1" applyAlignment="1">
      <alignment horizontal="right"/>
    </xf>
    <xf numFmtId="3" fontId="8" fillId="0" borderId="0" xfId="14" applyNumberFormat="1" applyFont="1" applyBorder="1" applyAlignment="1">
      <alignment horizontal="right"/>
    </xf>
    <xf numFmtId="3" fontId="7" fillId="0" borderId="0" xfId="0" applyNumberFormat="1" applyFont="1" applyBorder="1"/>
    <xf numFmtId="166" fontId="7" fillId="0" borderId="0" xfId="0" applyNumberFormat="1" applyFont="1" applyBorder="1"/>
    <xf numFmtId="3" fontId="7" fillId="0" borderId="0" xfId="2" applyNumberFormat="1" applyFont="1" applyBorder="1"/>
    <xf numFmtId="3" fontId="8" fillId="0" borderId="0" xfId="2" applyNumberFormat="1" applyFont="1" applyBorder="1"/>
    <xf numFmtId="167" fontId="7" fillId="0" borderId="0" xfId="0" applyNumberFormat="1" applyFont="1" applyBorder="1"/>
    <xf numFmtId="167" fontId="8" fillId="0" borderId="0" xfId="2" applyNumberFormat="1" applyFont="1" applyBorder="1" applyAlignment="1">
      <alignment horizontal="right"/>
    </xf>
    <xf numFmtId="167" fontId="8" fillId="0" borderId="0" xfId="14" applyNumberFormat="1" applyFont="1" applyBorder="1" applyAlignment="1">
      <alignment horizontal="right"/>
    </xf>
    <xf numFmtId="2" fontId="7" fillId="0" borderId="0" xfId="0" applyNumberFormat="1" applyFont="1" applyBorder="1"/>
    <xf numFmtId="2" fontId="8" fillId="0" borderId="0" xfId="2" applyNumberFormat="1" applyFont="1" applyBorder="1" applyAlignment="1">
      <alignment horizontal="right"/>
    </xf>
    <xf numFmtId="2" fontId="8" fillId="0" borderId="0" xfId="14" applyNumberFormat="1" applyFont="1" applyBorder="1" applyAlignment="1">
      <alignment horizontal="right"/>
    </xf>
    <xf numFmtId="3" fontId="8" fillId="2" borderId="0" xfId="2" applyNumberFormat="1" applyFont="1" applyFill="1" applyBorder="1"/>
    <xf numFmtId="0" fontId="0" fillId="0" borderId="0" xfId="0" applyFont="1" applyFill="1"/>
    <xf numFmtId="0" fontId="0" fillId="0" borderId="0" xfId="0" applyFont="1" applyFill="1" applyBorder="1"/>
    <xf numFmtId="3" fontId="0" fillId="0" borderId="0" xfId="0" applyNumberFormat="1" applyFont="1" applyFill="1" applyBorder="1"/>
    <xf numFmtId="3" fontId="12" fillId="0" borderId="0" xfId="2" applyNumberFormat="1" applyFont="1" applyFill="1" applyBorder="1" applyAlignment="1">
      <alignment horizontal="right"/>
    </xf>
    <xf numFmtId="3" fontId="12" fillId="0" borderId="0" xfId="2" applyNumberFormat="1" applyFont="1" applyFill="1" applyBorder="1"/>
    <xf numFmtId="3" fontId="12" fillId="0" borderId="0" xfId="16" applyNumberFormat="1" applyFont="1" applyFill="1" applyBorder="1"/>
    <xf numFmtId="3" fontId="12" fillId="0" borderId="0" xfId="14" applyNumberFormat="1" applyFont="1" applyFill="1" applyBorder="1" applyAlignment="1">
      <alignment horizontal="right"/>
    </xf>
    <xf numFmtId="3" fontId="11" fillId="0" borderId="0" xfId="2" applyNumberFormat="1" applyFont="1" applyFill="1" applyBorder="1"/>
  </cellXfs>
  <cellStyles count="19">
    <cellStyle name="Comma 2" xfId="5" xr:uid="{DBE5C6C6-30CB-4FEA-8F49-D7D508F01006}"/>
    <cellStyle name="Comma 3" xfId="6" xr:uid="{FDE2DCFA-63F2-41B4-ABA5-59B2E89A7BF2}"/>
    <cellStyle name="Comma 4" xfId="18" xr:uid="{BD304B48-EC96-439A-A3C6-E78AC3A42CC1}"/>
    <cellStyle name="Hyperlink" xfId="1" builtinId="8"/>
    <cellStyle name="Hyperlink 2" xfId="3" xr:uid="{348DDD68-BE75-4804-918A-1CC3E734DBC6}"/>
    <cellStyle name="Hyperlink 2 2" xfId="7" xr:uid="{EEC9BBE8-D583-413E-B835-228F81D61E3A}"/>
    <cellStyle name="Hyperlink 2 2 2" xfId="4" xr:uid="{AB221920-940F-4F73-9FFD-BAD9812CF51D}"/>
    <cellStyle name="Normal" xfId="0" builtinId="0"/>
    <cellStyle name="Normal 2" xfId="2" xr:uid="{96FB5788-7425-4504-A7C5-A3B1099F6302}"/>
    <cellStyle name="Normal 2 2" xfId="9" xr:uid="{55D279F8-B555-430A-894E-7794C17FEFCB}"/>
    <cellStyle name="Normal 2 2 2" xfId="15" xr:uid="{A51752E0-FFC0-4592-9ACC-8A34A8012117}"/>
    <cellStyle name="Normal 2 3" xfId="11" xr:uid="{827EF7AE-98C7-4E51-B45C-6EAEFADADF99}"/>
    <cellStyle name="Normal 3" xfId="10" xr:uid="{C165A277-BC10-4FBC-8C1A-BF8BCC08D893}"/>
    <cellStyle name="Normal 3 2" xfId="12" xr:uid="{ABE5B82F-282D-4330-AE8E-AC75665B5696}"/>
    <cellStyle name="Normal 3 3" xfId="13" xr:uid="{798B68A2-4DD1-4683-B0FC-1559E88169DE}"/>
    <cellStyle name="Normal 4" xfId="14" xr:uid="{0CFAD0A1-9ED3-4F99-872A-1577DDC8B565}"/>
    <cellStyle name="Normal 5" xfId="16" xr:uid="{3EF5F054-A32D-44A7-B2AF-8EB3789C3CBD}"/>
    <cellStyle name="Percent 2" xfId="8" xr:uid="{D20AE553-033D-4020-B62E-A98EC2FB35F0}"/>
    <cellStyle name="Percent 3" xfId="17" xr:uid="{7D2A1BE1-3D65-44CB-A3A3-D0341156488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ngland.nhs.uk/statistics/statistical-work-areas/delayed-transfers-of-care/" TargetMode="External"/><Relationship Id="rId2" Type="http://schemas.openxmlformats.org/officeDocument/2006/relationships/hyperlink" Target="https://www.ons.gov.uk/peoplepopulationandcommunity/birthsdeathsandmarriages/deaths/datasets/monthlyfiguresondeathsregisteredbyareaofusualresidence" TargetMode="External"/><Relationship Id="rId1" Type="http://schemas.openxmlformats.org/officeDocument/2006/relationships/hyperlink" Target="https://www.ons.gov.uk/peoplepopulationandcommunity/populationandmigration/populationestimates/datasets/populationestimatesforukenglandandwalesscotlandandnorthernireland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jech.bmj.com/content/71/11/1068" TargetMode="External"/><Relationship Id="rId4" Type="http://schemas.openxmlformats.org/officeDocument/2006/relationships/hyperlink" Target="https://www.england.nhs.uk/statistics/statistical-work-areas/delayed-transfers-of-care/delayed-transfers-of-care-data-2019-20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6C801-9140-4411-B001-BDB0F74F4F05}">
  <dimension ref="A1:J110"/>
  <sheetViews>
    <sheetView tabSelected="1" workbookViewId="0"/>
  </sheetViews>
  <sheetFormatPr defaultRowHeight="14.5" x14ac:dyDescent="0.35"/>
  <cols>
    <col min="3" max="3" width="13.26953125" bestFit="1" customWidth="1"/>
  </cols>
  <sheetData>
    <row r="1" spans="1:10" x14ac:dyDescent="0.35">
      <c r="A1" s="26" t="s">
        <v>0</v>
      </c>
      <c r="B1" s="26" t="s">
        <v>1</v>
      </c>
      <c r="C1" s="26" t="s">
        <v>17</v>
      </c>
      <c r="D1" s="26" t="s">
        <v>3</v>
      </c>
      <c r="E1" s="26" t="s">
        <v>21</v>
      </c>
      <c r="F1" s="26" t="s">
        <v>24</v>
      </c>
      <c r="G1" s="26" t="s">
        <v>25</v>
      </c>
      <c r="H1" s="26" t="s">
        <v>22</v>
      </c>
      <c r="I1" s="26" t="s">
        <v>27</v>
      </c>
      <c r="J1" s="26" t="s">
        <v>28</v>
      </c>
    </row>
    <row r="2" spans="1:10" x14ac:dyDescent="0.35">
      <c r="A2" s="27" t="s">
        <v>2</v>
      </c>
      <c r="B2" s="27">
        <v>2010</v>
      </c>
      <c r="C2" s="28">
        <v>55692423</v>
      </c>
      <c r="D2" s="28">
        <v>33775</v>
      </c>
      <c r="E2" s="29">
        <f>SUM(F2:G2)</f>
        <v>109918</v>
      </c>
      <c r="F2" s="29">
        <v>55332</v>
      </c>
      <c r="G2" s="29">
        <v>54586</v>
      </c>
      <c r="H2" s="30">
        <f>SUM(I2:J2)</f>
        <v>3545.7419354838712</v>
      </c>
      <c r="I2" s="29">
        <v>1784.9032258064517</v>
      </c>
      <c r="J2" s="30">
        <v>1760.8387096774193</v>
      </c>
    </row>
    <row r="3" spans="1:10" x14ac:dyDescent="0.35">
      <c r="A3" s="27" t="s">
        <v>4</v>
      </c>
      <c r="B3" s="27">
        <v>2010</v>
      </c>
      <c r="C3" s="28">
        <v>55692423</v>
      </c>
      <c r="D3" s="28">
        <v>36842</v>
      </c>
      <c r="E3" s="28">
        <f>SUM(F3:G3)</f>
        <v>115855</v>
      </c>
      <c r="F3" s="30">
        <v>60316</v>
      </c>
      <c r="G3" s="30">
        <v>55539</v>
      </c>
      <c r="H3" s="28">
        <f>SUM(I3:J3)</f>
        <v>3861.833333333333</v>
      </c>
      <c r="I3" s="30">
        <v>2010.5333333333333</v>
      </c>
      <c r="J3" s="28">
        <v>1851.3</v>
      </c>
    </row>
    <row r="4" spans="1:10" x14ac:dyDescent="0.35">
      <c r="A4" s="27" t="s">
        <v>5</v>
      </c>
      <c r="B4" s="27">
        <v>2010</v>
      </c>
      <c r="C4" s="28">
        <v>55692423</v>
      </c>
      <c r="D4" s="28">
        <v>36159</v>
      </c>
      <c r="E4" s="28">
        <f>SUM(F4:G4)</f>
        <v>113246</v>
      </c>
      <c r="F4" s="30">
        <v>58362</v>
      </c>
      <c r="G4" s="30">
        <v>54884</v>
      </c>
      <c r="H4" s="29">
        <f t="shared" ref="H4:H67" si="0">SUM(I4:J4)</f>
        <v>3653.0967741935483</v>
      </c>
      <c r="I4" s="30">
        <v>1882.6451612903227</v>
      </c>
      <c r="J4" s="29">
        <v>1770.4516129032259</v>
      </c>
    </row>
    <row r="5" spans="1:10" x14ac:dyDescent="0.35">
      <c r="A5" s="27" t="s">
        <v>6</v>
      </c>
      <c r="B5" s="27">
        <v>2010</v>
      </c>
      <c r="C5" s="28">
        <v>55692423</v>
      </c>
      <c r="D5" s="28">
        <v>39409</v>
      </c>
      <c r="E5" s="28">
        <f>SUM(F5:G5)</f>
        <v>113091</v>
      </c>
      <c r="F5" s="30">
        <v>59184</v>
      </c>
      <c r="G5" s="30">
        <v>53907</v>
      </c>
      <c r="H5" s="28">
        <f t="shared" si="0"/>
        <v>3769.7</v>
      </c>
      <c r="I5" s="30">
        <v>1972.8</v>
      </c>
      <c r="J5" s="28">
        <v>1796.9</v>
      </c>
    </row>
    <row r="6" spans="1:10" x14ac:dyDescent="0.35">
      <c r="A6" s="27" t="s">
        <v>7</v>
      </c>
      <c r="B6" s="27">
        <v>2010</v>
      </c>
      <c r="C6" s="28">
        <v>55692423</v>
      </c>
      <c r="D6" s="28">
        <v>44988</v>
      </c>
      <c r="E6" s="28">
        <f>SUM(F6:G6)</f>
        <v>116466</v>
      </c>
      <c r="F6" s="30">
        <v>59665</v>
      </c>
      <c r="G6" s="30">
        <v>56801</v>
      </c>
      <c r="H6" s="28">
        <f t="shared" si="0"/>
        <v>3756.9677419354839</v>
      </c>
      <c r="I6" s="30">
        <v>1924.6774193548388</v>
      </c>
      <c r="J6" s="28">
        <v>1832.2903225806451</v>
      </c>
    </row>
    <row r="7" spans="1:10" x14ac:dyDescent="0.35">
      <c r="A7" s="27" t="s">
        <v>8</v>
      </c>
      <c r="B7" s="27">
        <v>2011</v>
      </c>
      <c r="C7" s="28">
        <v>56170927</v>
      </c>
      <c r="D7" s="28">
        <v>46835</v>
      </c>
      <c r="E7" s="28">
        <f t="shared" ref="E7:E70" si="1">SUM(F7:G7)</f>
        <v>114346</v>
      </c>
      <c r="F7" s="31">
        <v>60125</v>
      </c>
      <c r="G7" s="31">
        <v>54221</v>
      </c>
      <c r="H7" s="28">
        <f t="shared" si="0"/>
        <v>3688.5806451612902</v>
      </c>
      <c r="I7" s="31">
        <v>1939.516129032258</v>
      </c>
      <c r="J7" s="28">
        <v>1749.0645161290322</v>
      </c>
    </row>
    <row r="8" spans="1:10" x14ac:dyDescent="0.35">
      <c r="A8" s="27" t="s">
        <v>9</v>
      </c>
      <c r="B8" s="27">
        <v>2011</v>
      </c>
      <c r="C8" s="28">
        <v>56170927</v>
      </c>
      <c r="D8" s="28">
        <v>36733</v>
      </c>
      <c r="E8" s="28">
        <f t="shared" si="1"/>
        <v>112386</v>
      </c>
      <c r="F8" s="30">
        <v>60809</v>
      </c>
      <c r="G8" s="30">
        <v>51577</v>
      </c>
      <c r="H8" s="28">
        <f t="shared" si="0"/>
        <v>4013.7857142857142</v>
      </c>
      <c r="I8" s="30">
        <v>2171.75</v>
      </c>
      <c r="J8" s="28">
        <v>1842.0357142857142</v>
      </c>
    </row>
    <row r="9" spans="1:10" x14ac:dyDescent="0.35">
      <c r="A9" s="27" t="s">
        <v>10</v>
      </c>
      <c r="B9" s="27">
        <v>2011</v>
      </c>
      <c r="C9" s="28">
        <v>56170927</v>
      </c>
      <c r="D9" s="28">
        <v>41342</v>
      </c>
      <c r="E9" s="28">
        <f t="shared" si="1"/>
        <v>123130</v>
      </c>
      <c r="F9" s="28">
        <v>66097</v>
      </c>
      <c r="G9" s="28">
        <v>57033</v>
      </c>
      <c r="H9" s="28">
        <f t="shared" si="0"/>
        <v>3971.9354838709678</v>
      </c>
      <c r="I9" s="28">
        <v>2132.1612903225805</v>
      </c>
      <c r="J9" s="28">
        <v>1839.7741935483871</v>
      </c>
    </row>
    <row r="10" spans="1:10" x14ac:dyDescent="0.35">
      <c r="A10" s="27" t="s">
        <v>11</v>
      </c>
      <c r="B10" s="27">
        <v>2011</v>
      </c>
      <c r="C10" s="28">
        <v>56170927</v>
      </c>
      <c r="D10" s="28">
        <v>34521</v>
      </c>
      <c r="E10" s="28">
        <f t="shared" si="1"/>
        <v>108064</v>
      </c>
      <c r="F10" s="28">
        <v>58407</v>
      </c>
      <c r="G10" s="28">
        <v>49657</v>
      </c>
      <c r="H10" s="28">
        <f t="shared" si="0"/>
        <v>3602.1333333333332</v>
      </c>
      <c r="I10" s="28">
        <v>1946.9</v>
      </c>
      <c r="J10" s="28">
        <v>1655.2333333333333</v>
      </c>
    </row>
    <row r="11" spans="1:10" x14ac:dyDescent="0.35">
      <c r="A11" s="27" t="s">
        <v>12</v>
      </c>
      <c r="B11" s="27">
        <v>2011</v>
      </c>
      <c r="C11" s="28">
        <v>56170927</v>
      </c>
      <c r="D11" s="28">
        <v>37437</v>
      </c>
      <c r="E11" s="28">
        <f t="shared" si="1"/>
        <v>113364</v>
      </c>
      <c r="F11" s="28">
        <v>60638</v>
      </c>
      <c r="G11" s="28">
        <v>52726</v>
      </c>
      <c r="H11" s="28">
        <f t="shared" si="0"/>
        <v>3656.9032258064517</v>
      </c>
      <c r="I11" s="28">
        <v>1956.0645161290322</v>
      </c>
      <c r="J11" s="28">
        <v>1700.8387096774193</v>
      </c>
    </row>
    <row r="12" spans="1:10" x14ac:dyDescent="0.35">
      <c r="A12" s="27" t="s">
        <v>13</v>
      </c>
      <c r="B12" s="27">
        <v>2011</v>
      </c>
      <c r="C12" s="28">
        <v>56170927</v>
      </c>
      <c r="D12" s="28">
        <v>37398</v>
      </c>
      <c r="E12" s="28">
        <f t="shared" si="1"/>
        <v>117075</v>
      </c>
      <c r="F12" s="28">
        <v>64607</v>
      </c>
      <c r="G12" s="28">
        <v>52468</v>
      </c>
      <c r="H12" s="28">
        <f t="shared" si="0"/>
        <v>3902.5</v>
      </c>
      <c r="I12" s="28">
        <v>2153.5666666666666</v>
      </c>
      <c r="J12" s="28">
        <v>1748.9333333333334</v>
      </c>
    </row>
    <row r="13" spans="1:10" x14ac:dyDescent="0.35">
      <c r="A13" s="27" t="s">
        <v>14</v>
      </c>
      <c r="B13" s="27">
        <v>2011</v>
      </c>
      <c r="C13" s="28">
        <v>56170927</v>
      </c>
      <c r="D13" s="28">
        <v>33275</v>
      </c>
      <c r="E13" s="28">
        <f t="shared" si="1"/>
        <v>115517</v>
      </c>
      <c r="F13" s="28">
        <v>62140</v>
      </c>
      <c r="G13" s="28">
        <v>53377</v>
      </c>
      <c r="H13" s="28">
        <f t="shared" si="0"/>
        <v>3726.3548387096771</v>
      </c>
      <c r="I13" s="28">
        <v>2004.516129032258</v>
      </c>
      <c r="J13" s="28">
        <v>1721.8387096774193</v>
      </c>
    </row>
    <row r="14" spans="1:10" x14ac:dyDescent="0.35">
      <c r="A14" s="27" t="s">
        <v>2</v>
      </c>
      <c r="B14" s="27">
        <v>2011</v>
      </c>
      <c r="C14" s="28">
        <v>56170927</v>
      </c>
      <c r="D14" s="28">
        <v>35924</v>
      </c>
      <c r="E14" s="28">
        <f t="shared" si="1"/>
        <v>117297</v>
      </c>
      <c r="F14" s="28">
        <v>63288</v>
      </c>
      <c r="G14" s="28">
        <v>54009</v>
      </c>
      <c r="H14" s="28">
        <f t="shared" si="0"/>
        <v>3783.7741935483873</v>
      </c>
      <c r="I14" s="28">
        <v>2041.5483870967741</v>
      </c>
      <c r="J14" s="28">
        <v>1742.2258064516129</v>
      </c>
    </row>
    <row r="15" spans="1:10" x14ac:dyDescent="0.35">
      <c r="A15" s="27" t="s">
        <v>4</v>
      </c>
      <c r="B15" s="27">
        <v>2011</v>
      </c>
      <c r="C15" s="28">
        <v>56170927</v>
      </c>
      <c r="D15" s="28">
        <v>35893</v>
      </c>
      <c r="E15" s="28">
        <f t="shared" si="1"/>
        <v>117194</v>
      </c>
      <c r="F15" s="28">
        <v>64717</v>
      </c>
      <c r="G15" s="28">
        <v>52477</v>
      </c>
      <c r="H15" s="28">
        <f t="shared" si="0"/>
        <v>3906.4666666666662</v>
      </c>
      <c r="I15" s="28">
        <v>2157.2333333333331</v>
      </c>
      <c r="J15" s="28">
        <v>1749.2333333333333</v>
      </c>
    </row>
    <row r="16" spans="1:10" x14ac:dyDescent="0.35">
      <c r="A16" s="27" t="s">
        <v>5</v>
      </c>
      <c r="B16" s="27">
        <v>2011</v>
      </c>
      <c r="C16" s="28">
        <v>56170927</v>
      </c>
      <c r="D16" s="28">
        <v>34740</v>
      </c>
      <c r="E16" s="28">
        <f t="shared" si="1"/>
        <v>116878</v>
      </c>
      <c r="F16" s="28">
        <v>64459</v>
      </c>
      <c r="G16" s="28">
        <v>52419</v>
      </c>
      <c r="H16" s="28">
        <f t="shared" si="0"/>
        <v>3770.2580645161293</v>
      </c>
      <c r="I16" s="28">
        <v>2079.3225806451615</v>
      </c>
      <c r="J16" s="28">
        <v>1690.9354838709678</v>
      </c>
    </row>
    <row r="17" spans="1:10" x14ac:dyDescent="0.35">
      <c r="A17" s="27" t="s">
        <v>6</v>
      </c>
      <c r="B17" s="27">
        <v>2011</v>
      </c>
      <c r="C17" s="28">
        <v>56170927</v>
      </c>
      <c r="D17" s="28">
        <v>38020</v>
      </c>
      <c r="E17" s="28">
        <f t="shared" si="1"/>
        <v>114705</v>
      </c>
      <c r="F17" s="28">
        <v>64241</v>
      </c>
      <c r="G17" s="28">
        <v>50464</v>
      </c>
      <c r="H17" s="28">
        <f t="shared" si="0"/>
        <v>3823.5</v>
      </c>
      <c r="I17" s="28">
        <v>2141.3666666666668</v>
      </c>
      <c r="J17" s="28">
        <v>1682.1333333333334</v>
      </c>
    </row>
    <row r="18" spans="1:10" x14ac:dyDescent="0.35">
      <c r="A18" s="27" t="s">
        <v>7</v>
      </c>
      <c r="B18" s="27">
        <v>2011</v>
      </c>
      <c r="C18" s="28">
        <v>56170927</v>
      </c>
      <c r="D18" s="28">
        <v>40744</v>
      </c>
      <c r="E18" s="28">
        <f t="shared" si="1"/>
        <v>112096</v>
      </c>
      <c r="F18" s="28">
        <v>62663</v>
      </c>
      <c r="G18" s="28">
        <v>49433</v>
      </c>
      <c r="H18" s="28">
        <f t="shared" si="0"/>
        <v>3616</v>
      </c>
      <c r="I18" s="28">
        <v>2021.3870967741937</v>
      </c>
      <c r="J18" s="28">
        <v>1594.6129032258063</v>
      </c>
    </row>
    <row r="19" spans="1:10" x14ac:dyDescent="0.35">
      <c r="A19" s="27" t="s">
        <v>8</v>
      </c>
      <c r="B19" s="27">
        <v>2012</v>
      </c>
      <c r="C19" s="28">
        <v>56567796</v>
      </c>
      <c r="D19" s="28">
        <v>43882</v>
      </c>
      <c r="E19" s="29">
        <f t="shared" si="1"/>
        <v>111934</v>
      </c>
      <c r="F19" s="29">
        <v>65054</v>
      </c>
      <c r="G19" s="29">
        <v>46880</v>
      </c>
      <c r="H19" s="29">
        <f t="shared" si="0"/>
        <v>3610.7741935483873</v>
      </c>
      <c r="I19" s="29">
        <v>2098.516129032258</v>
      </c>
      <c r="J19" s="29">
        <v>1512.258064516129</v>
      </c>
    </row>
    <row r="20" spans="1:10" x14ac:dyDescent="0.35">
      <c r="A20" s="27" t="s">
        <v>9</v>
      </c>
      <c r="B20" s="27">
        <v>2012</v>
      </c>
      <c r="C20" s="28">
        <v>56567796</v>
      </c>
      <c r="D20" s="28">
        <v>41861</v>
      </c>
      <c r="E20" s="28">
        <f t="shared" si="1"/>
        <v>109532</v>
      </c>
      <c r="F20" s="28">
        <v>64590</v>
      </c>
      <c r="G20" s="28">
        <v>44942</v>
      </c>
      <c r="H20" s="28">
        <f t="shared" si="0"/>
        <v>3776.9655172413791</v>
      </c>
      <c r="I20" s="28">
        <v>2227.2413793103447</v>
      </c>
      <c r="J20" s="28">
        <v>1549.7241379310344</v>
      </c>
    </row>
    <row r="21" spans="1:10" x14ac:dyDescent="0.35">
      <c r="A21" s="27" t="s">
        <v>10</v>
      </c>
      <c r="B21" s="27">
        <v>2012</v>
      </c>
      <c r="C21" s="28">
        <v>56567796</v>
      </c>
      <c r="D21" s="28">
        <v>41299</v>
      </c>
      <c r="E21" s="28">
        <f t="shared" si="1"/>
        <v>119736</v>
      </c>
      <c r="F21" s="28">
        <v>71449</v>
      </c>
      <c r="G21" s="28">
        <v>48287</v>
      </c>
      <c r="H21" s="28">
        <f t="shared" si="0"/>
        <v>3862.4516129032263</v>
      </c>
      <c r="I21" s="28">
        <v>2304.8064516129034</v>
      </c>
      <c r="J21" s="28">
        <v>1557.6451612903227</v>
      </c>
    </row>
    <row r="22" spans="1:10" x14ac:dyDescent="0.35">
      <c r="A22" s="27" t="s">
        <v>11</v>
      </c>
      <c r="B22" s="27">
        <v>2012</v>
      </c>
      <c r="C22" s="28">
        <v>56567796</v>
      </c>
      <c r="D22" s="28">
        <v>38928</v>
      </c>
      <c r="E22" s="28">
        <f t="shared" si="1"/>
        <v>108482</v>
      </c>
      <c r="F22" s="28">
        <v>62117</v>
      </c>
      <c r="G22" s="28">
        <v>46365</v>
      </c>
      <c r="H22" s="28">
        <f t="shared" si="0"/>
        <v>3616.0666666666666</v>
      </c>
      <c r="I22" s="28">
        <v>2070.5666666666666</v>
      </c>
      <c r="J22" s="28">
        <v>1545.5</v>
      </c>
    </row>
    <row r="23" spans="1:10" x14ac:dyDescent="0.35">
      <c r="A23" s="27" t="s">
        <v>12</v>
      </c>
      <c r="B23" s="27">
        <v>2012</v>
      </c>
      <c r="C23" s="28">
        <v>56567796</v>
      </c>
      <c r="D23" s="28">
        <v>41087</v>
      </c>
      <c r="E23" s="28">
        <f t="shared" si="1"/>
        <v>119331</v>
      </c>
      <c r="F23" s="28">
        <v>71521</v>
      </c>
      <c r="G23" s="28">
        <v>47810</v>
      </c>
      <c r="H23" s="28">
        <f t="shared" si="0"/>
        <v>3849.3870967741932</v>
      </c>
      <c r="I23" s="28">
        <v>2307.1290322580644</v>
      </c>
      <c r="J23" s="28">
        <v>1542.258064516129</v>
      </c>
    </row>
    <row r="24" spans="1:10" x14ac:dyDescent="0.35">
      <c r="A24" s="27" t="s">
        <v>13</v>
      </c>
      <c r="B24" s="27">
        <v>2012</v>
      </c>
      <c r="C24" s="28">
        <v>56567796</v>
      </c>
      <c r="D24" s="28">
        <v>34303</v>
      </c>
      <c r="E24" s="28">
        <f t="shared" si="1"/>
        <v>110348</v>
      </c>
      <c r="F24" s="28">
        <v>66702</v>
      </c>
      <c r="G24" s="28">
        <v>43646</v>
      </c>
      <c r="H24" s="28">
        <f t="shared" si="0"/>
        <v>3678.2666666666664</v>
      </c>
      <c r="I24" s="28">
        <v>2223.4</v>
      </c>
      <c r="J24" s="28">
        <v>1454.8666666666666</v>
      </c>
    </row>
    <row r="25" spans="1:10" x14ac:dyDescent="0.35">
      <c r="A25" s="27" t="s">
        <v>14</v>
      </c>
      <c r="B25" s="27">
        <v>2012</v>
      </c>
      <c r="C25" s="28">
        <v>56567796</v>
      </c>
      <c r="D25" s="28">
        <v>36657</v>
      </c>
      <c r="E25" s="28">
        <f t="shared" si="1"/>
        <v>117200</v>
      </c>
      <c r="F25" s="28">
        <v>69519</v>
      </c>
      <c r="G25" s="28">
        <v>47681</v>
      </c>
      <c r="H25" s="28">
        <f t="shared" si="0"/>
        <v>3780.6451612903224</v>
      </c>
      <c r="I25" s="28">
        <v>2242.5483870967741</v>
      </c>
      <c r="J25" s="28">
        <v>1538.0967741935483</v>
      </c>
    </row>
    <row r="26" spans="1:10" x14ac:dyDescent="0.35">
      <c r="A26" s="27" t="s">
        <v>2</v>
      </c>
      <c r="B26" s="27">
        <v>2012</v>
      </c>
      <c r="C26" s="28">
        <v>56567796</v>
      </c>
      <c r="D26" s="28">
        <v>36435</v>
      </c>
      <c r="E26" s="28">
        <f t="shared" si="1"/>
        <v>120094</v>
      </c>
      <c r="F26" s="28">
        <v>72827</v>
      </c>
      <c r="G26" s="28">
        <v>47267</v>
      </c>
      <c r="H26" s="28">
        <f t="shared" si="0"/>
        <v>3874</v>
      </c>
      <c r="I26" s="28">
        <v>2349.2580645161293</v>
      </c>
      <c r="J26" s="28">
        <v>1524.741935483871</v>
      </c>
    </row>
    <row r="27" spans="1:10" x14ac:dyDescent="0.35">
      <c r="A27" s="27" t="s">
        <v>4</v>
      </c>
      <c r="B27" s="27">
        <v>2012</v>
      </c>
      <c r="C27" s="28">
        <v>56567796</v>
      </c>
      <c r="D27" s="28">
        <v>32934</v>
      </c>
      <c r="E27" s="28">
        <f t="shared" si="1"/>
        <v>114264</v>
      </c>
      <c r="F27" s="28">
        <v>69679</v>
      </c>
      <c r="G27" s="28">
        <v>44585</v>
      </c>
      <c r="H27" s="28">
        <f t="shared" si="0"/>
        <v>3808.8</v>
      </c>
      <c r="I27" s="28">
        <v>2322.6333333333332</v>
      </c>
      <c r="J27" s="28">
        <v>1486.1666666666667</v>
      </c>
    </row>
    <row r="28" spans="1:10" x14ac:dyDescent="0.35">
      <c r="A28" s="27" t="s">
        <v>5</v>
      </c>
      <c r="B28" s="27">
        <v>2012</v>
      </c>
      <c r="C28" s="28">
        <v>56567796</v>
      </c>
      <c r="D28" s="28">
        <v>40394</v>
      </c>
      <c r="E28" s="28">
        <f t="shared" si="1"/>
        <v>116881</v>
      </c>
      <c r="F28" s="28">
        <v>70875</v>
      </c>
      <c r="G28" s="28">
        <v>46006</v>
      </c>
      <c r="H28" s="28">
        <f t="shared" si="0"/>
        <v>3770.3548387096776</v>
      </c>
      <c r="I28" s="28">
        <v>2286.2903225806454</v>
      </c>
      <c r="J28" s="28">
        <v>1484.0645161290322</v>
      </c>
    </row>
    <row r="29" spans="1:10" x14ac:dyDescent="0.35">
      <c r="A29" s="27" t="s">
        <v>6</v>
      </c>
      <c r="B29" s="27">
        <v>2012</v>
      </c>
      <c r="C29" s="28">
        <v>56567796</v>
      </c>
      <c r="D29" s="28">
        <v>39330</v>
      </c>
      <c r="E29" s="28">
        <f t="shared" si="1"/>
        <v>116169</v>
      </c>
      <c r="F29" s="28">
        <v>70718</v>
      </c>
      <c r="G29" s="28">
        <v>45451</v>
      </c>
      <c r="H29" s="28">
        <f t="shared" si="0"/>
        <v>3872.3</v>
      </c>
      <c r="I29" s="28">
        <v>2357.2666666666669</v>
      </c>
      <c r="J29" s="28">
        <v>1515.0333333333333</v>
      </c>
    </row>
    <row r="30" spans="1:10" x14ac:dyDescent="0.35">
      <c r="A30" s="27" t="s">
        <v>7</v>
      </c>
      <c r="B30" s="27">
        <v>2012</v>
      </c>
      <c r="C30" s="28">
        <v>56567796</v>
      </c>
      <c r="D30" s="28">
        <v>39669</v>
      </c>
      <c r="E30" s="28">
        <f t="shared" si="1"/>
        <v>107652</v>
      </c>
      <c r="F30" s="28">
        <v>63743</v>
      </c>
      <c r="G30" s="28">
        <v>43909</v>
      </c>
      <c r="H30" s="28">
        <f t="shared" si="0"/>
        <v>3472.6451612903224</v>
      </c>
      <c r="I30" s="28">
        <v>2056.2258064516127</v>
      </c>
      <c r="J30" s="28">
        <v>1416.4193548387098</v>
      </c>
    </row>
    <row r="31" spans="1:10" x14ac:dyDescent="0.35">
      <c r="A31" s="27" t="s">
        <v>8</v>
      </c>
      <c r="B31" s="27">
        <v>2013</v>
      </c>
      <c r="C31" s="28">
        <v>56948229</v>
      </c>
      <c r="D31" s="28">
        <v>49492</v>
      </c>
      <c r="E31" s="28">
        <f t="shared" si="1"/>
        <v>125716</v>
      </c>
      <c r="F31" s="32">
        <v>78035</v>
      </c>
      <c r="G31" s="32">
        <v>47681</v>
      </c>
      <c r="H31" s="32">
        <f t="shared" si="0"/>
        <v>4055.3548387096776</v>
      </c>
      <c r="I31" s="32">
        <v>2517.2580645161293</v>
      </c>
      <c r="J31" s="32">
        <v>1538.0967741935483</v>
      </c>
    </row>
    <row r="32" spans="1:10" x14ac:dyDescent="0.35">
      <c r="A32" s="27" t="s">
        <v>9</v>
      </c>
      <c r="B32" s="27">
        <v>2013</v>
      </c>
      <c r="C32" s="28">
        <v>56948229</v>
      </c>
      <c r="D32" s="28">
        <v>41002</v>
      </c>
      <c r="E32" s="28">
        <f t="shared" si="1"/>
        <v>109180</v>
      </c>
      <c r="F32" s="28">
        <v>66555</v>
      </c>
      <c r="G32" s="28">
        <v>42625</v>
      </c>
      <c r="H32" s="28">
        <f t="shared" si="0"/>
        <v>3899.2857142857147</v>
      </c>
      <c r="I32" s="28">
        <v>2376.9642857142858</v>
      </c>
      <c r="J32" s="28">
        <v>1522.3214285714287</v>
      </c>
    </row>
    <row r="33" spans="1:10" x14ac:dyDescent="0.35">
      <c r="A33" s="27" t="s">
        <v>10</v>
      </c>
      <c r="B33" s="27">
        <v>2013</v>
      </c>
      <c r="C33" s="28">
        <v>56948229</v>
      </c>
      <c r="D33" s="28">
        <v>41915</v>
      </c>
      <c r="E33" s="28">
        <f t="shared" si="1"/>
        <v>115158</v>
      </c>
      <c r="F33" s="28">
        <v>70492</v>
      </c>
      <c r="G33" s="28">
        <v>44666</v>
      </c>
      <c r="H33" s="28">
        <f t="shared" si="0"/>
        <v>3714.7741935483873</v>
      </c>
      <c r="I33" s="28">
        <v>2273.9354838709678</v>
      </c>
      <c r="J33" s="28">
        <v>1440.8387096774193</v>
      </c>
    </row>
    <row r="34" spans="1:10" x14ac:dyDescent="0.35">
      <c r="A34" s="27" t="s">
        <v>11</v>
      </c>
      <c r="B34" s="27">
        <v>2013</v>
      </c>
      <c r="C34" s="28">
        <v>56948229</v>
      </c>
      <c r="D34" s="28">
        <v>46352</v>
      </c>
      <c r="E34" s="28">
        <f t="shared" si="1"/>
        <v>113297</v>
      </c>
      <c r="F34" s="28">
        <v>70028</v>
      </c>
      <c r="G34" s="28">
        <v>43269</v>
      </c>
      <c r="H34" s="28">
        <f t="shared" si="0"/>
        <v>3776.5666666666666</v>
      </c>
      <c r="I34" s="28">
        <v>2334.2666666666669</v>
      </c>
      <c r="J34" s="28">
        <v>1442.3</v>
      </c>
    </row>
    <row r="35" spans="1:10" x14ac:dyDescent="0.35">
      <c r="A35" s="27" t="s">
        <v>12</v>
      </c>
      <c r="B35" s="27">
        <v>2013</v>
      </c>
      <c r="C35" s="28">
        <v>56948229</v>
      </c>
      <c r="D35" s="28">
        <v>39475</v>
      </c>
      <c r="E35" s="28">
        <f t="shared" si="1"/>
        <v>120550</v>
      </c>
      <c r="F35" s="28">
        <v>74884</v>
      </c>
      <c r="G35" s="28">
        <v>45666</v>
      </c>
      <c r="H35" s="28">
        <f t="shared" si="0"/>
        <v>3888.7096774193546</v>
      </c>
      <c r="I35" s="28">
        <v>2415.6129032258063</v>
      </c>
      <c r="J35" s="28">
        <v>1473.0967741935483</v>
      </c>
    </row>
    <row r="36" spans="1:10" x14ac:dyDescent="0.35">
      <c r="A36" s="27" t="s">
        <v>13</v>
      </c>
      <c r="B36" s="27">
        <v>2013</v>
      </c>
      <c r="C36" s="28">
        <v>56948229</v>
      </c>
      <c r="D36" s="28">
        <v>33503</v>
      </c>
      <c r="E36" s="28">
        <f t="shared" si="1"/>
        <v>112984</v>
      </c>
      <c r="F36" s="28">
        <v>69457</v>
      </c>
      <c r="G36" s="28">
        <v>43527</v>
      </c>
      <c r="H36" s="28">
        <f t="shared" si="0"/>
        <v>3766.1333333333332</v>
      </c>
      <c r="I36" s="28">
        <v>2315.2333333333331</v>
      </c>
      <c r="J36" s="28">
        <v>1450.9</v>
      </c>
    </row>
    <row r="37" spans="1:10" x14ac:dyDescent="0.35">
      <c r="A37" s="27" t="s">
        <v>14</v>
      </c>
      <c r="B37" s="27">
        <v>2013</v>
      </c>
      <c r="C37" s="28">
        <v>56948229</v>
      </c>
      <c r="D37" s="28">
        <v>37260</v>
      </c>
      <c r="E37" s="28">
        <f t="shared" si="1"/>
        <v>111951</v>
      </c>
      <c r="F37" s="28">
        <v>68658</v>
      </c>
      <c r="G37" s="28">
        <v>43293</v>
      </c>
      <c r="H37" s="28">
        <f t="shared" si="0"/>
        <v>3611.3225806451615</v>
      </c>
      <c r="I37" s="28">
        <v>2214.7741935483873</v>
      </c>
      <c r="J37" s="28">
        <v>1396.5483870967741</v>
      </c>
    </row>
    <row r="38" spans="1:10" x14ac:dyDescent="0.35">
      <c r="A38" s="27" t="s">
        <v>2</v>
      </c>
      <c r="B38" s="27">
        <v>2013</v>
      </c>
      <c r="C38" s="28">
        <v>56948229</v>
      </c>
      <c r="D38" s="28">
        <v>33322</v>
      </c>
      <c r="E38" s="28">
        <f t="shared" si="1"/>
        <v>122337</v>
      </c>
      <c r="F38" s="28">
        <v>76373</v>
      </c>
      <c r="G38" s="28">
        <v>45964</v>
      </c>
      <c r="H38" s="28">
        <f t="shared" si="0"/>
        <v>3946.3548387096771</v>
      </c>
      <c r="I38" s="28">
        <v>2463.6451612903224</v>
      </c>
      <c r="J38" s="28">
        <v>1482.7096774193549</v>
      </c>
    </row>
    <row r="39" spans="1:10" x14ac:dyDescent="0.35">
      <c r="A39" s="27" t="s">
        <v>4</v>
      </c>
      <c r="B39" s="27">
        <v>2013</v>
      </c>
      <c r="C39" s="28">
        <v>56948229</v>
      </c>
      <c r="D39" s="28">
        <v>34350</v>
      </c>
      <c r="E39" s="28">
        <f t="shared" si="1"/>
        <v>118864</v>
      </c>
      <c r="F39" s="28">
        <v>75297</v>
      </c>
      <c r="G39" s="28">
        <v>43567</v>
      </c>
      <c r="H39" s="28">
        <f t="shared" si="0"/>
        <v>3962.1333333333332</v>
      </c>
      <c r="I39" s="28">
        <v>2509.9</v>
      </c>
      <c r="J39" s="28">
        <v>1452.2333333333333</v>
      </c>
    </row>
    <row r="40" spans="1:10" x14ac:dyDescent="0.35">
      <c r="A40" s="27" t="s">
        <v>5</v>
      </c>
      <c r="B40" s="27">
        <v>2013</v>
      </c>
      <c r="C40" s="28">
        <v>56948229</v>
      </c>
      <c r="D40" s="28">
        <v>39585</v>
      </c>
      <c r="E40" s="28">
        <f t="shared" si="1"/>
        <v>123852</v>
      </c>
      <c r="F40" s="28">
        <v>78487</v>
      </c>
      <c r="G40" s="28">
        <v>45365</v>
      </c>
      <c r="H40" s="28">
        <f t="shared" si="0"/>
        <v>3995.2258064516132</v>
      </c>
      <c r="I40" s="28">
        <v>2531.8387096774195</v>
      </c>
      <c r="J40" s="28">
        <v>1463.3870967741937</v>
      </c>
    </row>
    <row r="41" spans="1:10" x14ac:dyDescent="0.35">
      <c r="A41" s="27" t="s">
        <v>6</v>
      </c>
      <c r="B41" s="27">
        <v>2013</v>
      </c>
      <c r="C41" s="28">
        <v>56948229</v>
      </c>
      <c r="D41" s="28">
        <v>37322</v>
      </c>
      <c r="E41" s="28">
        <f t="shared" si="1"/>
        <v>116932</v>
      </c>
      <c r="F41" s="28">
        <v>73791</v>
      </c>
      <c r="G41" s="28">
        <v>43141</v>
      </c>
      <c r="H41" s="28">
        <f t="shared" si="0"/>
        <v>3897.7333333333331</v>
      </c>
      <c r="I41" s="28">
        <v>2459.6999999999998</v>
      </c>
      <c r="J41" s="28">
        <v>1438.0333333333333</v>
      </c>
    </row>
    <row r="42" spans="1:10" x14ac:dyDescent="0.35">
      <c r="A42" s="27" t="s">
        <v>7</v>
      </c>
      <c r="B42" s="27">
        <v>2013</v>
      </c>
      <c r="C42" s="28">
        <v>56948229</v>
      </c>
      <c r="D42" s="28">
        <v>39974</v>
      </c>
      <c r="E42" s="28">
        <f t="shared" si="1"/>
        <v>112629</v>
      </c>
      <c r="F42" s="28">
        <v>70132</v>
      </c>
      <c r="G42" s="28">
        <v>42497</v>
      </c>
      <c r="H42" s="28">
        <f t="shared" si="0"/>
        <v>3633.1935483870966</v>
      </c>
      <c r="I42" s="28">
        <v>2262.3225806451615</v>
      </c>
      <c r="J42" s="28">
        <v>1370.8709677419354</v>
      </c>
    </row>
    <row r="43" spans="1:10" x14ac:dyDescent="0.35">
      <c r="A43" s="27" t="s">
        <v>8</v>
      </c>
      <c r="B43" s="27">
        <v>2014</v>
      </c>
      <c r="C43" s="28">
        <v>57408654</v>
      </c>
      <c r="D43" s="28">
        <v>45929</v>
      </c>
      <c r="E43" s="28">
        <f t="shared" si="1"/>
        <v>124289</v>
      </c>
      <c r="F43" s="28">
        <v>79261</v>
      </c>
      <c r="G43" s="28">
        <v>45028</v>
      </c>
      <c r="H43" s="28">
        <f t="shared" si="0"/>
        <v>4009.3225806451615</v>
      </c>
      <c r="I43" s="28">
        <v>2556.8064516129034</v>
      </c>
      <c r="J43" s="28">
        <v>1452.516129032258</v>
      </c>
    </row>
    <row r="44" spans="1:10" x14ac:dyDescent="0.35">
      <c r="A44" s="27" t="s">
        <v>9</v>
      </c>
      <c r="B44" s="27">
        <v>2014</v>
      </c>
      <c r="C44" s="28">
        <v>57408654</v>
      </c>
      <c r="D44" s="28">
        <v>38566</v>
      </c>
      <c r="E44" s="28">
        <f t="shared" si="1"/>
        <v>112845</v>
      </c>
      <c r="F44" s="28">
        <v>71872</v>
      </c>
      <c r="G44" s="28">
        <v>40973</v>
      </c>
      <c r="H44" s="28">
        <f t="shared" si="0"/>
        <v>4030.1785714285716</v>
      </c>
      <c r="I44" s="28">
        <v>2566.8571428571427</v>
      </c>
      <c r="J44" s="28">
        <v>1463.3214285714287</v>
      </c>
    </row>
    <row r="45" spans="1:10" x14ac:dyDescent="0.35">
      <c r="A45" s="27" t="s">
        <v>10</v>
      </c>
      <c r="B45" s="27">
        <v>2014</v>
      </c>
      <c r="C45" s="28">
        <v>57408654</v>
      </c>
      <c r="D45" s="28">
        <v>38573</v>
      </c>
      <c r="E45" s="32">
        <f t="shared" si="1"/>
        <v>123061</v>
      </c>
      <c r="F45" s="32">
        <v>78887</v>
      </c>
      <c r="G45" s="32">
        <v>44174</v>
      </c>
      <c r="H45" s="32">
        <f t="shared" si="0"/>
        <v>3969.7096774193546</v>
      </c>
      <c r="I45" s="32">
        <v>2544.7419354838707</v>
      </c>
      <c r="J45" s="32">
        <v>1424.9677419354839</v>
      </c>
    </row>
    <row r="46" spans="1:10" x14ac:dyDescent="0.35">
      <c r="A46" s="27" t="s">
        <v>11</v>
      </c>
      <c r="B46" s="27">
        <v>2014</v>
      </c>
      <c r="C46" s="28">
        <v>57408654</v>
      </c>
      <c r="D46" s="28">
        <v>38729</v>
      </c>
      <c r="E46" s="28">
        <f t="shared" si="1"/>
        <v>116261</v>
      </c>
      <c r="F46" s="28">
        <v>74055</v>
      </c>
      <c r="G46" s="28">
        <v>42206</v>
      </c>
      <c r="H46" s="28">
        <f t="shared" si="0"/>
        <v>3875.3666666666668</v>
      </c>
      <c r="I46" s="28">
        <v>2468.5</v>
      </c>
      <c r="J46" s="28">
        <v>1406.8666666666666</v>
      </c>
    </row>
    <row r="47" spans="1:10" x14ac:dyDescent="0.35">
      <c r="A47" s="27" t="s">
        <v>12</v>
      </c>
      <c r="B47" s="27">
        <v>2014</v>
      </c>
      <c r="C47" s="28">
        <v>57408654</v>
      </c>
      <c r="D47" s="28">
        <v>36880</v>
      </c>
      <c r="E47" s="28">
        <f t="shared" si="1"/>
        <v>126779</v>
      </c>
      <c r="F47" s="28">
        <v>81292</v>
      </c>
      <c r="G47" s="28">
        <v>45487</v>
      </c>
      <c r="H47" s="28">
        <f t="shared" si="0"/>
        <v>4089.6451612903229</v>
      </c>
      <c r="I47" s="28">
        <v>2622.3225806451615</v>
      </c>
      <c r="J47" s="28">
        <v>1467.3225806451612</v>
      </c>
    </row>
    <row r="48" spans="1:10" x14ac:dyDescent="0.35">
      <c r="A48" s="27" t="s">
        <v>13</v>
      </c>
      <c r="B48" s="27">
        <v>2014</v>
      </c>
      <c r="C48" s="28">
        <v>57408654</v>
      </c>
      <c r="D48" s="28">
        <v>36058</v>
      </c>
      <c r="E48" s="28">
        <f t="shared" si="1"/>
        <v>124118</v>
      </c>
      <c r="F48" s="28">
        <v>81164</v>
      </c>
      <c r="G48" s="28">
        <v>42954</v>
      </c>
      <c r="H48" s="28">
        <f t="shared" si="0"/>
        <v>4137.2666666666664</v>
      </c>
      <c r="I48" s="28">
        <v>2705.4666666666667</v>
      </c>
      <c r="J48" s="28">
        <v>1431.8</v>
      </c>
    </row>
    <row r="49" spans="1:10" x14ac:dyDescent="0.35">
      <c r="A49" s="27" t="s">
        <v>14</v>
      </c>
      <c r="B49" s="27">
        <v>2014</v>
      </c>
      <c r="C49" s="28">
        <v>57408654</v>
      </c>
      <c r="D49" s="28">
        <v>38512</v>
      </c>
      <c r="E49" s="28">
        <f t="shared" si="1"/>
        <v>133903</v>
      </c>
      <c r="F49" s="28">
        <v>88035</v>
      </c>
      <c r="G49" s="28">
        <v>45868</v>
      </c>
      <c r="H49" s="28">
        <f t="shared" si="0"/>
        <v>4319.4516129032254</v>
      </c>
      <c r="I49" s="28">
        <v>2839.8387096774195</v>
      </c>
      <c r="J49" s="28">
        <v>1479.6129032258063</v>
      </c>
    </row>
    <row r="50" spans="1:10" x14ac:dyDescent="0.35">
      <c r="A50" s="27" t="s">
        <v>2</v>
      </c>
      <c r="B50" s="27">
        <v>2014</v>
      </c>
      <c r="C50" s="28">
        <v>57408654</v>
      </c>
      <c r="D50" s="28">
        <v>33640</v>
      </c>
      <c r="E50" s="28">
        <f t="shared" si="1"/>
        <v>137613</v>
      </c>
      <c r="F50" s="28">
        <v>90639</v>
      </c>
      <c r="G50" s="28">
        <v>46974</v>
      </c>
      <c r="H50" s="28">
        <f t="shared" si="0"/>
        <v>4439.1290322580644</v>
      </c>
      <c r="I50" s="28">
        <v>2923.8387096774195</v>
      </c>
      <c r="J50" s="28">
        <v>1515.2903225806451</v>
      </c>
    </row>
    <row r="51" spans="1:10" x14ac:dyDescent="0.35">
      <c r="A51" s="27" t="s">
        <v>4</v>
      </c>
      <c r="B51" s="27">
        <v>2014</v>
      </c>
      <c r="C51" s="28">
        <v>57408654</v>
      </c>
      <c r="D51" s="28">
        <v>38339</v>
      </c>
      <c r="E51" s="28">
        <f t="shared" si="1"/>
        <v>138267</v>
      </c>
      <c r="F51" s="28">
        <v>91885</v>
      </c>
      <c r="G51" s="28">
        <v>46382</v>
      </c>
      <c r="H51" s="28">
        <f t="shared" si="0"/>
        <v>4608.8999999999996</v>
      </c>
      <c r="I51" s="28">
        <v>3062.8333333333335</v>
      </c>
      <c r="J51" s="28">
        <v>1546.0666666666666</v>
      </c>
    </row>
    <row r="52" spans="1:10" x14ac:dyDescent="0.35">
      <c r="A52" s="27" t="s">
        <v>5</v>
      </c>
      <c r="B52" s="27">
        <v>2014</v>
      </c>
      <c r="C52" s="28">
        <v>57408654</v>
      </c>
      <c r="D52" s="28">
        <v>40201</v>
      </c>
      <c r="E52" s="28">
        <f t="shared" si="1"/>
        <v>142927</v>
      </c>
      <c r="F52" s="28">
        <v>96564</v>
      </c>
      <c r="G52" s="28">
        <v>46363</v>
      </c>
      <c r="H52" s="28">
        <f t="shared" si="0"/>
        <v>4610.5483870967746</v>
      </c>
      <c r="I52" s="28">
        <v>3114.9677419354839</v>
      </c>
      <c r="J52" s="28">
        <v>1495.5806451612902</v>
      </c>
    </row>
    <row r="53" spans="1:10" x14ac:dyDescent="0.35">
      <c r="A53" s="27" t="s">
        <v>6</v>
      </c>
      <c r="B53" s="27">
        <v>2014</v>
      </c>
      <c r="C53" s="28">
        <v>57408654</v>
      </c>
      <c r="D53" s="28">
        <v>36967</v>
      </c>
      <c r="E53" s="28">
        <f t="shared" si="1"/>
        <v>140949</v>
      </c>
      <c r="F53" s="28">
        <v>94918</v>
      </c>
      <c r="G53" s="28">
        <v>46031</v>
      </c>
      <c r="H53" s="28">
        <f t="shared" si="0"/>
        <v>4698.3</v>
      </c>
      <c r="I53" s="28">
        <v>3163.9333333333334</v>
      </c>
      <c r="J53" s="28">
        <v>1534.3666666666666</v>
      </c>
    </row>
    <row r="54" spans="1:10" x14ac:dyDescent="0.35">
      <c r="A54" s="27" t="s">
        <v>7</v>
      </c>
      <c r="B54" s="27">
        <v>2014</v>
      </c>
      <c r="C54" s="28">
        <v>57408654</v>
      </c>
      <c r="D54" s="28">
        <v>46481</v>
      </c>
      <c r="E54" s="28">
        <f t="shared" si="1"/>
        <v>139025</v>
      </c>
      <c r="F54" s="28">
        <v>90825</v>
      </c>
      <c r="G54" s="28">
        <v>48200</v>
      </c>
      <c r="H54" s="28">
        <f t="shared" si="0"/>
        <v>4484.677419354839</v>
      </c>
      <c r="I54" s="28">
        <v>2929.8387096774195</v>
      </c>
      <c r="J54" s="28">
        <v>1554.8387096774193</v>
      </c>
    </row>
    <row r="55" spans="1:10" x14ac:dyDescent="0.35">
      <c r="A55" s="27" t="s">
        <v>8</v>
      </c>
      <c r="B55" s="27">
        <v>2015</v>
      </c>
      <c r="C55" s="28">
        <v>57885413</v>
      </c>
      <c r="D55" s="28">
        <v>57034</v>
      </c>
      <c r="E55" s="28">
        <f t="shared" si="1"/>
        <v>150392</v>
      </c>
      <c r="F55" s="28">
        <v>103163</v>
      </c>
      <c r="G55" s="28">
        <v>47229</v>
      </c>
      <c r="H55" s="29">
        <f t="shared" si="0"/>
        <v>4851.354838709678</v>
      </c>
      <c r="I55" s="28">
        <v>3327.8387096774195</v>
      </c>
      <c r="J55" s="29">
        <v>1523.516129032258</v>
      </c>
    </row>
    <row r="56" spans="1:10" x14ac:dyDescent="0.35">
      <c r="A56" s="27" t="s">
        <v>9</v>
      </c>
      <c r="B56" s="27">
        <v>2015</v>
      </c>
      <c r="C56" s="28">
        <v>57885413</v>
      </c>
      <c r="D56" s="28">
        <v>43727</v>
      </c>
      <c r="E56" s="28">
        <f t="shared" si="1"/>
        <v>134353</v>
      </c>
      <c r="F56" s="28">
        <v>90705</v>
      </c>
      <c r="G56" s="28">
        <v>43648</v>
      </c>
      <c r="H56" s="28">
        <f t="shared" si="0"/>
        <v>4798.3214285714284</v>
      </c>
      <c r="I56" s="28">
        <v>3239.4642857142858</v>
      </c>
      <c r="J56" s="28">
        <v>1558.8571428571429</v>
      </c>
    </row>
    <row r="57" spans="1:10" x14ac:dyDescent="0.35">
      <c r="A57" s="27" t="s">
        <v>10</v>
      </c>
      <c r="B57" s="27">
        <v>2015</v>
      </c>
      <c r="C57" s="28">
        <v>57885413</v>
      </c>
      <c r="D57" s="28">
        <v>44809</v>
      </c>
      <c r="E57" s="28">
        <f t="shared" si="1"/>
        <v>140390</v>
      </c>
      <c r="F57" s="28">
        <v>91466</v>
      </c>
      <c r="G57" s="28">
        <v>48924</v>
      </c>
      <c r="H57" s="28">
        <f t="shared" si="0"/>
        <v>4528.7096774193551</v>
      </c>
      <c r="I57" s="28">
        <v>2950.516129032258</v>
      </c>
      <c r="J57" s="28">
        <v>1578.1935483870968</v>
      </c>
    </row>
    <row r="58" spans="1:10" x14ac:dyDescent="0.35">
      <c r="A58" s="27" t="s">
        <v>11</v>
      </c>
      <c r="B58" s="27">
        <v>2015</v>
      </c>
      <c r="C58" s="28">
        <v>57885413</v>
      </c>
      <c r="D58" s="28">
        <v>42286</v>
      </c>
      <c r="E58" s="28">
        <f t="shared" si="1"/>
        <v>138030</v>
      </c>
      <c r="F58" s="28">
        <v>88686</v>
      </c>
      <c r="G58" s="28">
        <v>49344</v>
      </c>
      <c r="H58" s="28">
        <f t="shared" si="0"/>
        <v>4601</v>
      </c>
      <c r="I58" s="28">
        <v>2956.2</v>
      </c>
      <c r="J58" s="28">
        <v>1644.8</v>
      </c>
    </row>
    <row r="59" spans="1:10" x14ac:dyDescent="0.35">
      <c r="A59" s="27" t="s">
        <v>12</v>
      </c>
      <c r="B59" s="27">
        <v>2015</v>
      </c>
      <c r="C59" s="28">
        <v>57885413</v>
      </c>
      <c r="D59" s="28">
        <v>36713</v>
      </c>
      <c r="E59" s="28">
        <f t="shared" si="1"/>
        <v>137115</v>
      </c>
      <c r="F59" s="28">
        <v>89125</v>
      </c>
      <c r="G59" s="28">
        <v>47990</v>
      </c>
      <c r="H59" s="28">
        <f t="shared" si="0"/>
        <v>4423.0645161290322</v>
      </c>
      <c r="I59" s="28">
        <v>2875</v>
      </c>
      <c r="J59" s="28">
        <v>1548.0645161290322</v>
      </c>
    </row>
    <row r="60" spans="1:10" x14ac:dyDescent="0.35">
      <c r="A60" s="27" t="s">
        <v>13</v>
      </c>
      <c r="B60" s="27">
        <v>2015</v>
      </c>
      <c r="C60" s="28">
        <v>57885413</v>
      </c>
      <c r="D60" s="28">
        <v>39289</v>
      </c>
      <c r="E60" s="28">
        <f t="shared" si="1"/>
        <v>139538</v>
      </c>
      <c r="F60" s="28">
        <v>91102</v>
      </c>
      <c r="G60" s="28">
        <v>48436</v>
      </c>
      <c r="H60" s="28">
        <f t="shared" si="0"/>
        <v>4651.2666666666664</v>
      </c>
      <c r="I60" s="28">
        <v>3036.7333333333331</v>
      </c>
      <c r="J60" s="28">
        <v>1614.5333333333333</v>
      </c>
    </row>
    <row r="61" spans="1:10" x14ac:dyDescent="0.35">
      <c r="A61" s="27" t="s">
        <v>14</v>
      </c>
      <c r="B61" s="27">
        <v>2015</v>
      </c>
      <c r="C61" s="28">
        <v>57885413</v>
      </c>
      <c r="D61" s="28">
        <v>37916</v>
      </c>
      <c r="E61" s="28">
        <f t="shared" si="1"/>
        <v>147376</v>
      </c>
      <c r="F61" s="28">
        <v>95266</v>
      </c>
      <c r="G61" s="28">
        <v>52110</v>
      </c>
      <c r="H61" s="28">
        <f t="shared" si="0"/>
        <v>4754.0645161290322</v>
      </c>
      <c r="I61" s="28">
        <v>3073.0967741935483</v>
      </c>
      <c r="J61" s="28">
        <v>1680.9677419354839</v>
      </c>
    </row>
    <row r="62" spans="1:10" x14ac:dyDescent="0.35">
      <c r="A62" s="27" t="s">
        <v>2</v>
      </c>
      <c r="B62" s="27">
        <v>2015</v>
      </c>
      <c r="C62" s="28">
        <v>57885413</v>
      </c>
      <c r="D62" s="28">
        <v>33823</v>
      </c>
      <c r="E62" s="28">
        <f t="shared" si="1"/>
        <v>145093</v>
      </c>
      <c r="F62" s="28">
        <v>93109</v>
      </c>
      <c r="G62" s="28">
        <v>51984</v>
      </c>
      <c r="H62" s="28">
        <f t="shared" si="0"/>
        <v>4680.4193548387102</v>
      </c>
      <c r="I62" s="28">
        <v>3003.516129032258</v>
      </c>
      <c r="J62" s="28">
        <v>1676.9032258064517</v>
      </c>
    </row>
    <row r="63" spans="1:10" x14ac:dyDescent="0.35">
      <c r="A63" s="27" t="s">
        <v>4</v>
      </c>
      <c r="B63" s="27">
        <v>2015</v>
      </c>
      <c r="C63" s="28">
        <v>57885413</v>
      </c>
      <c r="D63" s="28">
        <v>38876</v>
      </c>
      <c r="E63" s="28">
        <f t="shared" si="1"/>
        <v>147738</v>
      </c>
      <c r="F63" s="28">
        <v>97738</v>
      </c>
      <c r="G63" s="28">
        <v>50000</v>
      </c>
      <c r="H63" s="28">
        <f t="shared" si="0"/>
        <v>4924.6000000000004</v>
      </c>
      <c r="I63" s="28">
        <v>3257.9333333333334</v>
      </c>
      <c r="J63" s="28">
        <v>1666.6666666666667</v>
      </c>
    </row>
    <row r="64" spans="1:10" x14ac:dyDescent="0.35">
      <c r="A64" s="27" t="s">
        <v>5</v>
      </c>
      <c r="B64" s="27">
        <v>2015</v>
      </c>
      <c r="C64" s="28">
        <v>57885413</v>
      </c>
      <c r="D64" s="28">
        <v>39458</v>
      </c>
      <c r="E64" s="28">
        <f t="shared" si="1"/>
        <v>160130</v>
      </c>
      <c r="F64" s="28">
        <v>104090</v>
      </c>
      <c r="G64" s="28">
        <v>56040</v>
      </c>
      <c r="H64" s="28">
        <f t="shared" si="0"/>
        <v>5165.4838709677415</v>
      </c>
      <c r="I64" s="28">
        <v>3357.7419354838707</v>
      </c>
      <c r="J64" s="28">
        <v>1807.741935483871</v>
      </c>
    </row>
    <row r="65" spans="1:10" x14ac:dyDescent="0.35">
      <c r="A65" s="27" t="s">
        <v>6</v>
      </c>
      <c r="B65" s="27">
        <v>2015</v>
      </c>
      <c r="C65" s="28">
        <v>57885413</v>
      </c>
      <c r="D65" s="28">
        <v>38883</v>
      </c>
      <c r="E65" s="28">
        <f t="shared" si="1"/>
        <v>153155</v>
      </c>
      <c r="F65" s="28">
        <v>100364</v>
      </c>
      <c r="G65" s="28">
        <v>52791</v>
      </c>
      <c r="H65" s="28">
        <f t="shared" si="0"/>
        <v>5105.166666666667</v>
      </c>
      <c r="I65" s="28">
        <v>3345.4666666666667</v>
      </c>
      <c r="J65" s="28">
        <v>1759.7</v>
      </c>
    </row>
    <row r="66" spans="1:10" x14ac:dyDescent="0.35">
      <c r="A66" s="27" t="s">
        <v>7</v>
      </c>
      <c r="B66" s="27">
        <v>2015</v>
      </c>
      <c r="C66" s="28">
        <v>57885413</v>
      </c>
      <c r="D66" s="28">
        <v>42495</v>
      </c>
      <c r="E66" s="28">
        <f t="shared" si="1"/>
        <v>154008</v>
      </c>
      <c r="F66" s="28">
        <v>100311</v>
      </c>
      <c r="G66" s="28">
        <v>53697</v>
      </c>
      <c r="H66" s="28">
        <f t="shared" si="0"/>
        <v>4968</v>
      </c>
      <c r="I66" s="28">
        <v>3235.8387096774195</v>
      </c>
      <c r="J66" s="28">
        <v>1732.1612903225807</v>
      </c>
    </row>
    <row r="67" spans="1:10" x14ac:dyDescent="0.35">
      <c r="A67" s="27" t="s">
        <v>8</v>
      </c>
      <c r="B67" s="27">
        <v>2016</v>
      </c>
      <c r="C67" s="28">
        <v>58381217</v>
      </c>
      <c r="D67" s="28">
        <v>44387</v>
      </c>
      <c r="E67" s="28">
        <f t="shared" si="1"/>
        <v>159467</v>
      </c>
      <c r="F67" s="28">
        <v>104012</v>
      </c>
      <c r="G67" s="28">
        <v>55455</v>
      </c>
      <c r="H67" s="28">
        <f t="shared" si="0"/>
        <v>5144.0967741935483</v>
      </c>
      <c r="I67" s="28">
        <v>3355.2258064516127</v>
      </c>
      <c r="J67" s="28">
        <v>1788.8709677419354</v>
      </c>
    </row>
    <row r="68" spans="1:10" x14ac:dyDescent="0.35">
      <c r="A68" s="27" t="s">
        <v>9</v>
      </c>
      <c r="B68" s="27">
        <v>2016</v>
      </c>
      <c r="C68" s="28">
        <v>58381217</v>
      </c>
      <c r="D68" s="28">
        <v>43033</v>
      </c>
      <c r="E68" s="28">
        <f t="shared" si="1"/>
        <v>158055</v>
      </c>
      <c r="F68" s="28">
        <v>104253</v>
      </c>
      <c r="G68" s="28">
        <v>53802</v>
      </c>
      <c r="H68" s="29">
        <f t="shared" ref="H68:H110" si="2">SUM(I68:J68)</f>
        <v>5450.1724137931033</v>
      </c>
      <c r="I68" s="28">
        <v>3594.9310344827586</v>
      </c>
      <c r="J68" s="29">
        <v>1855.2413793103449</v>
      </c>
    </row>
    <row r="69" spans="1:10" x14ac:dyDescent="0.35">
      <c r="A69" s="27" t="s">
        <v>10</v>
      </c>
      <c r="B69" s="27">
        <v>2016</v>
      </c>
      <c r="C69" s="28">
        <v>58381217</v>
      </c>
      <c r="D69" s="28">
        <v>45308</v>
      </c>
      <c r="E69" s="28">
        <f t="shared" si="1"/>
        <v>169882</v>
      </c>
      <c r="F69" s="28">
        <v>112856</v>
      </c>
      <c r="G69" s="28">
        <v>57026</v>
      </c>
      <c r="H69" s="28">
        <f t="shared" si="2"/>
        <v>5480.0645161290322</v>
      </c>
      <c r="I69" s="28">
        <v>3640.516129032258</v>
      </c>
      <c r="J69" s="28">
        <v>1839.5483870967741</v>
      </c>
    </row>
    <row r="70" spans="1:10" x14ac:dyDescent="0.35">
      <c r="A70" s="27" t="s">
        <v>11</v>
      </c>
      <c r="B70" s="27">
        <v>2016</v>
      </c>
      <c r="C70" s="28">
        <v>58381217</v>
      </c>
      <c r="D70" s="28">
        <v>43755</v>
      </c>
      <c r="E70" s="28">
        <f t="shared" si="1"/>
        <v>168018</v>
      </c>
      <c r="F70" s="28">
        <v>112890</v>
      </c>
      <c r="G70" s="28">
        <v>55128</v>
      </c>
      <c r="H70" s="28">
        <f t="shared" si="2"/>
        <v>5600.6</v>
      </c>
      <c r="I70" s="28">
        <v>3763</v>
      </c>
      <c r="J70" s="28">
        <v>1837.6</v>
      </c>
    </row>
    <row r="71" spans="1:10" x14ac:dyDescent="0.35">
      <c r="A71" s="27" t="s">
        <v>12</v>
      </c>
      <c r="B71" s="27">
        <v>2016</v>
      </c>
      <c r="C71" s="28">
        <v>58381217</v>
      </c>
      <c r="D71" s="28">
        <v>38716</v>
      </c>
      <c r="E71" s="28">
        <f t="shared" ref="E71:E110" si="3">SUM(F71:G71)</f>
        <v>172294</v>
      </c>
      <c r="F71" s="28">
        <v>115500</v>
      </c>
      <c r="G71" s="28">
        <v>56794</v>
      </c>
      <c r="H71" s="28">
        <f t="shared" si="2"/>
        <v>5557.8709677419356</v>
      </c>
      <c r="I71" s="28">
        <v>3725.8064516129034</v>
      </c>
      <c r="J71" s="28">
        <v>1832.0645161290322</v>
      </c>
    </row>
    <row r="72" spans="1:10" x14ac:dyDescent="0.35">
      <c r="A72" s="27" t="s">
        <v>13</v>
      </c>
      <c r="B72" s="27">
        <v>2016</v>
      </c>
      <c r="C72" s="28">
        <v>58381217</v>
      </c>
      <c r="D72" s="28">
        <v>39378</v>
      </c>
      <c r="E72" s="28">
        <f t="shared" si="3"/>
        <v>173122</v>
      </c>
      <c r="F72" s="28">
        <v>116691</v>
      </c>
      <c r="G72" s="28">
        <v>56431</v>
      </c>
      <c r="H72" s="28">
        <f t="shared" si="2"/>
        <v>5770.7333333333336</v>
      </c>
      <c r="I72" s="28">
        <v>3889.7</v>
      </c>
      <c r="J72" s="28">
        <v>1881.0333333333333</v>
      </c>
    </row>
    <row r="73" spans="1:10" x14ac:dyDescent="0.35">
      <c r="A73" s="27" t="s">
        <v>14</v>
      </c>
      <c r="B73" s="27">
        <v>2016</v>
      </c>
      <c r="C73" s="28">
        <v>58381217</v>
      </c>
      <c r="D73" s="28">
        <v>36484</v>
      </c>
      <c r="E73" s="28">
        <f t="shared" si="3"/>
        <v>184578</v>
      </c>
      <c r="F73" s="28">
        <v>123877</v>
      </c>
      <c r="G73" s="28">
        <v>60701</v>
      </c>
      <c r="H73" s="28">
        <f t="shared" si="2"/>
        <v>5954.1290322580644</v>
      </c>
      <c r="I73" s="28">
        <v>3996.0322580645161</v>
      </c>
      <c r="J73" s="28">
        <v>1958.0967741935483</v>
      </c>
    </row>
    <row r="74" spans="1:10" x14ac:dyDescent="0.35">
      <c r="A74" s="27" t="s">
        <v>2</v>
      </c>
      <c r="B74" s="27">
        <v>2016</v>
      </c>
      <c r="C74" s="28">
        <v>58381217</v>
      </c>
      <c r="D74" s="28">
        <v>38006</v>
      </c>
      <c r="E74" s="28">
        <f t="shared" si="3"/>
        <v>187851</v>
      </c>
      <c r="F74" s="28">
        <v>127038</v>
      </c>
      <c r="G74" s="28">
        <v>60813</v>
      </c>
      <c r="H74" s="28">
        <f t="shared" si="2"/>
        <v>6059.7096774193551</v>
      </c>
      <c r="I74" s="28">
        <v>4098</v>
      </c>
      <c r="J74" s="28">
        <v>1961.7096774193549</v>
      </c>
    </row>
    <row r="75" spans="1:10" x14ac:dyDescent="0.35">
      <c r="A75" s="27" t="s">
        <v>4</v>
      </c>
      <c r="B75" s="27">
        <v>2016</v>
      </c>
      <c r="C75" s="28">
        <v>58381217</v>
      </c>
      <c r="D75" s="28">
        <v>37742</v>
      </c>
      <c r="E75" s="28">
        <f t="shared" si="3"/>
        <v>196570</v>
      </c>
      <c r="F75" s="28">
        <v>134256</v>
      </c>
      <c r="G75" s="28">
        <v>62314</v>
      </c>
      <c r="H75" s="28">
        <f t="shared" si="2"/>
        <v>6552.333333333333</v>
      </c>
      <c r="I75" s="28">
        <v>4475.2</v>
      </c>
      <c r="J75" s="28">
        <v>2077.1333333333332</v>
      </c>
    </row>
    <row r="76" spans="1:10" x14ac:dyDescent="0.35">
      <c r="A76" s="27" t="s">
        <v>5</v>
      </c>
      <c r="B76" s="27">
        <v>2016</v>
      </c>
      <c r="C76" s="28">
        <v>58381217</v>
      </c>
      <c r="D76" s="28">
        <v>37835</v>
      </c>
      <c r="E76" s="28">
        <f t="shared" si="3"/>
        <v>200095</v>
      </c>
      <c r="F76" s="28">
        <v>134207</v>
      </c>
      <c r="G76" s="28">
        <v>65888</v>
      </c>
      <c r="H76" s="28">
        <f t="shared" si="2"/>
        <v>6454.677419354839</v>
      </c>
      <c r="I76" s="28">
        <v>4329.2580645161288</v>
      </c>
      <c r="J76" s="28">
        <v>2125.4193548387098</v>
      </c>
    </row>
    <row r="77" spans="1:10" x14ac:dyDescent="0.35">
      <c r="A77" s="27" t="s">
        <v>6</v>
      </c>
      <c r="B77" s="27">
        <v>2016</v>
      </c>
      <c r="C77" s="28">
        <v>58381217</v>
      </c>
      <c r="D77" s="28">
        <v>43523</v>
      </c>
      <c r="E77" s="28">
        <f t="shared" si="3"/>
        <v>193206</v>
      </c>
      <c r="F77" s="28">
        <v>127672</v>
      </c>
      <c r="G77" s="28">
        <v>65534</v>
      </c>
      <c r="H77" s="28">
        <f t="shared" si="2"/>
        <v>6440.2000000000007</v>
      </c>
      <c r="I77" s="28">
        <v>4255.7333333333336</v>
      </c>
      <c r="J77" s="28">
        <v>2184.4666666666667</v>
      </c>
    </row>
    <row r="78" spans="1:10" x14ac:dyDescent="0.35">
      <c r="A78" s="27" t="s">
        <v>7</v>
      </c>
      <c r="B78" s="27">
        <v>2016</v>
      </c>
      <c r="C78" s="28">
        <v>58381217</v>
      </c>
      <c r="D78" s="28">
        <v>42624</v>
      </c>
      <c r="E78" s="28">
        <f t="shared" si="3"/>
        <v>195445</v>
      </c>
      <c r="F78" s="28">
        <v>128001</v>
      </c>
      <c r="G78" s="28">
        <v>67444</v>
      </c>
      <c r="H78" s="28">
        <f t="shared" si="2"/>
        <v>6304.677419354839</v>
      </c>
      <c r="I78" s="28">
        <v>4129.0645161290322</v>
      </c>
      <c r="J78" s="28">
        <v>2175.6129032258063</v>
      </c>
    </row>
    <row r="79" spans="1:10" x14ac:dyDescent="0.35">
      <c r="A79" s="27" t="s">
        <v>8</v>
      </c>
      <c r="B79" s="27">
        <v>2017</v>
      </c>
      <c r="C79" s="28">
        <v>58744595</v>
      </c>
      <c r="D79" s="28">
        <v>53675</v>
      </c>
      <c r="E79" s="28">
        <f t="shared" si="3"/>
        <v>197511</v>
      </c>
      <c r="F79" s="29">
        <v>130477</v>
      </c>
      <c r="G79" s="29">
        <v>67034</v>
      </c>
      <c r="H79" s="29">
        <f t="shared" si="2"/>
        <v>6371.322580645161</v>
      </c>
      <c r="I79" s="29">
        <v>4208.9354838709678</v>
      </c>
      <c r="J79" s="29">
        <v>2162.3870967741937</v>
      </c>
    </row>
    <row r="80" spans="1:10" x14ac:dyDescent="0.35">
      <c r="A80" s="27" t="s">
        <v>9</v>
      </c>
      <c r="B80" s="27">
        <v>2017</v>
      </c>
      <c r="C80" s="28">
        <v>58744595</v>
      </c>
      <c r="D80" s="28">
        <v>44815</v>
      </c>
      <c r="E80" s="28">
        <f t="shared" si="3"/>
        <v>186490</v>
      </c>
      <c r="F80" s="28">
        <v>124558</v>
      </c>
      <c r="G80" s="28">
        <v>61932</v>
      </c>
      <c r="H80" s="28">
        <f t="shared" si="2"/>
        <v>6660.3571428571431</v>
      </c>
      <c r="I80" s="28">
        <v>4448.5</v>
      </c>
      <c r="J80" s="28">
        <v>2211.8571428571427</v>
      </c>
    </row>
    <row r="81" spans="1:10" x14ac:dyDescent="0.35">
      <c r="A81" s="27" t="s">
        <v>10</v>
      </c>
      <c r="B81" s="27">
        <v>2017</v>
      </c>
      <c r="C81" s="28">
        <v>58744595</v>
      </c>
      <c r="D81" s="28">
        <v>45594</v>
      </c>
      <c r="E81" s="28">
        <f t="shared" si="3"/>
        <v>199641</v>
      </c>
      <c r="F81" s="28">
        <v>132774</v>
      </c>
      <c r="G81" s="28">
        <v>66867</v>
      </c>
      <c r="H81" s="28">
        <f t="shared" si="2"/>
        <v>6440.0322580645161</v>
      </c>
      <c r="I81" s="28">
        <v>4283.0322580645161</v>
      </c>
      <c r="J81" s="28">
        <v>2157</v>
      </c>
    </row>
    <row r="82" spans="1:10" x14ac:dyDescent="0.35">
      <c r="A82" s="27" t="s">
        <v>11</v>
      </c>
      <c r="B82" s="27">
        <v>2017</v>
      </c>
      <c r="C82" s="28">
        <v>58744595</v>
      </c>
      <c r="D82" s="28">
        <v>36422</v>
      </c>
      <c r="E82" s="28">
        <f t="shared" si="3"/>
        <v>176886</v>
      </c>
      <c r="F82" s="30">
        <v>115539</v>
      </c>
      <c r="G82" s="30">
        <v>61347</v>
      </c>
      <c r="H82" s="28">
        <f t="shared" si="2"/>
        <v>5896.2000000000007</v>
      </c>
      <c r="I82" s="30">
        <v>3851.3</v>
      </c>
      <c r="J82" s="30">
        <v>2044.9</v>
      </c>
    </row>
    <row r="83" spans="1:10" x14ac:dyDescent="0.35">
      <c r="A83" s="27" t="s">
        <v>12</v>
      </c>
      <c r="B83" s="27">
        <v>2017</v>
      </c>
      <c r="C83" s="28">
        <v>58744595</v>
      </c>
      <c r="D83" s="28">
        <v>41383</v>
      </c>
      <c r="E83" s="28">
        <f t="shared" si="3"/>
        <v>178209</v>
      </c>
      <c r="F83" s="30">
        <v>117067</v>
      </c>
      <c r="G83" s="30">
        <v>61142</v>
      </c>
      <c r="H83" s="28">
        <f t="shared" si="2"/>
        <v>5748.677419354839</v>
      </c>
      <c r="I83" s="30">
        <v>3776.3548387096776</v>
      </c>
      <c r="J83" s="30">
        <v>1972.3225806451612</v>
      </c>
    </row>
    <row r="84" spans="1:10" x14ac:dyDescent="0.35">
      <c r="A84" s="27" t="s">
        <v>13</v>
      </c>
      <c r="B84" s="27">
        <v>2017</v>
      </c>
      <c r="C84" s="28">
        <v>58744595</v>
      </c>
      <c r="D84" s="28">
        <v>39447</v>
      </c>
      <c r="E84" s="28">
        <f t="shared" si="3"/>
        <v>177881</v>
      </c>
      <c r="F84" s="30">
        <v>117072</v>
      </c>
      <c r="G84" s="30">
        <v>60809</v>
      </c>
      <c r="H84" s="28">
        <f t="shared" si="2"/>
        <v>5929.3666666666668</v>
      </c>
      <c r="I84" s="30">
        <v>3902.4</v>
      </c>
      <c r="J84" s="30">
        <v>2026.9666666666667</v>
      </c>
    </row>
    <row r="85" spans="1:10" x14ac:dyDescent="0.35">
      <c r="A85" s="27" t="s">
        <v>14</v>
      </c>
      <c r="B85" s="27">
        <v>2017</v>
      </c>
      <c r="C85" s="28">
        <v>58744595</v>
      </c>
      <c r="D85" s="28">
        <v>35940</v>
      </c>
      <c r="E85" s="28">
        <f t="shared" si="3"/>
        <v>181891</v>
      </c>
      <c r="F85" s="30">
        <v>118150</v>
      </c>
      <c r="G85" s="30">
        <v>63741</v>
      </c>
      <c r="H85" s="28">
        <f t="shared" si="2"/>
        <v>5867.4516129032254</v>
      </c>
      <c r="I85" s="30">
        <v>3811.2903225806454</v>
      </c>
      <c r="J85" s="30">
        <v>2056.1612903225805</v>
      </c>
    </row>
    <row r="86" spans="1:10" x14ac:dyDescent="0.35">
      <c r="A86" s="27" t="s">
        <v>2</v>
      </c>
      <c r="B86" s="27">
        <v>2017</v>
      </c>
      <c r="C86" s="28">
        <v>58744595</v>
      </c>
      <c r="D86" s="28">
        <v>38341</v>
      </c>
      <c r="E86" s="28">
        <f t="shared" si="3"/>
        <v>180285</v>
      </c>
      <c r="F86" s="30">
        <v>115872</v>
      </c>
      <c r="G86" s="30">
        <v>64413</v>
      </c>
      <c r="H86" s="28">
        <f t="shared" si="2"/>
        <v>5815.6451612903229</v>
      </c>
      <c r="I86" s="30">
        <v>3737.8064516129034</v>
      </c>
      <c r="J86" s="30">
        <v>2077.8387096774195</v>
      </c>
    </row>
    <row r="87" spans="1:10" x14ac:dyDescent="0.35">
      <c r="A87" s="27" t="s">
        <v>4</v>
      </c>
      <c r="B87" s="27">
        <v>2017</v>
      </c>
      <c r="C87" s="28">
        <v>58744595</v>
      </c>
      <c r="D87" s="28">
        <v>37535</v>
      </c>
      <c r="E87" s="28">
        <f t="shared" si="3"/>
        <v>168041</v>
      </c>
      <c r="F87" s="30">
        <v>109753</v>
      </c>
      <c r="G87" s="30">
        <v>58288</v>
      </c>
      <c r="H87" s="33">
        <f t="shared" si="2"/>
        <v>5601.3666666666668</v>
      </c>
      <c r="I87" s="30">
        <v>3658.4333333333334</v>
      </c>
      <c r="J87" s="30">
        <v>1942.9333333333334</v>
      </c>
    </row>
    <row r="88" spans="1:10" x14ac:dyDescent="0.35">
      <c r="A88" s="27" t="s">
        <v>5</v>
      </c>
      <c r="B88" s="27">
        <v>2017</v>
      </c>
      <c r="C88" s="28">
        <v>58744595</v>
      </c>
      <c r="D88" s="28">
        <v>40745</v>
      </c>
      <c r="E88" s="28">
        <f t="shared" si="3"/>
        <v>169864</v>
      </c>
      <c r="F88" s="30">
        <v>109886</v>
      </c>
      <c r="G88" s="30">
        <v>59978</v>
      </c>
      <c r="H88" s="28">
        <f t="shared" si="2"/>
        <v>5479.4838709677415</v>
      </c>
      <c r="I88" s="30">
        <v>3544.7096774193546</v>
      </c>
      <c r="J88" s="30">
        <v>1934.7741935483871</v>
      </c>
    </row>
    <row r="89" spans="1:10" x14ac:dyDescent="0.35">
      <c r="A89" s="27" t="s">
        <v>6</v>
      </c>
      <c r="B89" s="27">
        <v>2017</v>
      </c>
      <c r="C89" s="28">
        <v>58744595</v>
      </c>
      <c r="D89" s="28">
        <v>42690</v>
      </c>
      <c r="E89" s="28">
        <f t="shared" si="3"/>
        <v>155137</v>
      </c>
      <c r="F89" s="30">
        <v>99627</v>
      </c>
      <c r="G89" s="30">
        <v>55510</v>
      </c>
      <c r="H89" s="28">
        <f t="shared" si="2"/>
        <v>5171.2333333333336</v>
      </c>
      <c r="I89" s="30">
        <v>3320.9</v>
      </c>
      <c r="J89" s="30">
        <v>1850.3333333333333</v>
      </c>
    </row>
    <row r="90" spans="1:10" x14ac:dyDescent="0.35">
      <c r="A90" s="27" t="s">
        <v>7</v>
      </c>
      <c r="B90" s="27">
        <v>2017</v>
      </c>
      <c r="C90" s="28">
        <v>58744595</v>
      </c>
      <c r="D90" s="28">
        <v>42295</v>
      </c>
      <c r="E90" s="28">
        <f t="shared" si="3"/>
        <v>145040</v>
      </c>
      <c r="F90" s="30">
        <v>93638</v>
      </c>
      <c r="G90" s="30">
        <v>51402</v>
      </c>
      <c r="H90" s="28">
        <f t="shared" si="2"/>
        <v>4678.7096774193551</v>
      </c>
      <c r="I90" s="30">
        <v>3020.5806451612902</v>
      </c>
      <c r="J90" s="30">
        <v>1658.1290322580646</v>
      </c>
    </row>
    <row r="91" spans="1:10" x14ac:dyDescent="0.35">
      <c r="A91" s="27" t="s">
        <v>8</v>
      </c>
      <c r="B91" s="27">
        <v>2018</v>
      </c>
      <c r="C91" s="28">
        <v>59115809</v>
      </c>
      <c r="D91" s="28">
        <v>60075</v>
      </c>
      <c r="E91" s="28">
        <f t="shared" si="3"/>
        <v>151383</v>
      </c>
      <c r="F91" s="30">
        <v>99046</v>
      </c>
      <c r="G91" s="30">
        <v>52337</v>
      </c>
      <c r="H91" s="28">
        <f t="shared" si="2"/>
        <v>4883.322580645161</v>
      </c>
      <c r="I91" s="30">
        <v>3195.0322580645161</v>
      </c>
      <c r="J91" s="30">
        <v>1688.2903225806451</v>
      </c>
    </row>
    <row r="92" spans="1:10" x14ac:dyDescent="0.35">
      <c r="A92" s="27" t="s">
        <v>9</v>
      </c>
      <c r="B92" s="27">
        <v>2018</v>
      </c>
      <c r="C92" s="28">
        <v>59115809</v>
      </c>
      <c r="D92" s="28">
        <v>45918</v>
      </c>
      <c r="E92" s="28">
        <f t="shared" si="3"/>
        <v>140364</v>
      </c>
      <c r="F92" s="30">
        <v>92334</v>
      </c>
      <c r="G92" s="30">
        <v>48030</v>
      </c>
      <c r="H92" s="28">
        <f t="shared" si="2"/>
        <v>5013</v>
      </c>
      <c r="I92" s="30">
        <v>3297.6428571428573</v>
      </c>
      <c r="J92" s="30">
        <v>1715.3571428571429</v>
      </c>
    </row>
    <row r="93" spans="1:10" x14ac:dyDescent="0.35">
      <c r="A93" s="27" t="s">
        <v>10</v>
      </c>
      <c r="B93" s="27">
        <v>2018</v>
      </c>
      <c r="C93" s="28">
        <v>59115809</v>
      </c>
      <c r="D93" s="28">
        <v>47726</v>
      </c>
      <c r="E93" s="28">
        <f t="shared" si="3"/>
        <v>154494</v>
      </c>
      <c r="F93" s="30">
        <v>102438</v>
      </c>
      <c r="G93" s="30">
        <v>52056</v>
      </c>
      <c r="H93" s="28">
        <f t="shared" si="2"/>
        <v>4983.677419354839</v>
      </c>
      <c r="I93" s="30">
        <v>3304.4516129032259</v>
      </c>
      <c r="J93" s="30">
        <v>1679.2258064516129</v>
      </c>
    </row>
    <row r="94" spans="1:10" x14ac:dyDescent="0.35">
      <c r="A94" s="27" t="s">
        <v>11</v>
      </c>
      <c r="B94" s="27">
        <v>2018</v>
      </c>
      <c r="C94" s="28">
        <v>59115809</v>
      </c>
      <c r="D94" s="28">
        <v>43478</v>
      </c>
      <c r="E94" s="28">
        <f t="shared" si="3"/>
        <v>145347</v>
      </c>
      <c r="F94" s="30">
        <v>95085</v>
      </c>
      <c r="G94" s="30">
        <v>50262</v>
      </c>
      <c r="H94" s="28">
        <f t="shared" si="2"/>
        <v>4844.8999999999996</v>
      </c>
      <c r="I94" s="30">
        <v>3169.5</v>
      </c>
      <c r="J94" s="30">
        <v>1675.4</v>
      </c>
    </row>
    <row r="95" spans="1:10" x14ac:dyDescent="0.35">
      <c r="A95" s="27" t="s">
        <v>12</v>
      </c>
      <c r="B95" s="27">
        <v>2018</v>
      </c>
      <c r="C95" s="28">
        <v>59115809</v>
      </c>
      <c r="D95" s="28">
        <v>39951</v>
      </c>
      <c r="E95" s="28">
        <f t="shared" si="3"/>
        <v>139812</v>
      </c>
      <c r="F95" s="30">
        <v>92311</v>
      </c>
      <c r="G95" s="30">
        <v>47501</v>
      </c>
      <c r="H95" s="28">
        <f t="shared" si="2"/>
        <v>4510.0645161290322</v>
      </c>
      <c r="I95" s="30">
        <v>2977.7741935483873</v>
      </c>
      <c r="J95" s="30">
        <v>1532.2903225806451</v>
      </c>
    </row>
    <row r="96" spans="1:10" x14ac:dyDescent="0.35">
      <c r="A96" s="27" t="s">
        <v>13</v>
      </c>
      <c r="B96" s="27">
        <v>2018</v>
      </c>
      <c r="C96" s="28">
        <v>59115809</v>
      </c>
      <c r="D96" s="28">
        <v>37213</v>
      </c>
      <c r="E96" s="28">
        <f t="shared" si="3"/>
        <v>135088</v>
      </c>
      <c r="F96" s="30">
        <v>89096</v>
      </c>
      <c r="G96" s="30">
        <v>45992</v>
      </c>
      <c r="H96" s="28">
        <f t="shared" si="2"/>
        <v>4502.9333333333334</v>
      </c>
      <c r="I96" s="30">
        <v>2969.8666666666668</v>
      </c>
      <c r="J96" s="30">
        <v>1533.0666666666666</v>
      </c>
    </row>
    <row r="97" spans="1:10" x14ac:dyDescent="0.35">
      <c r="A97" s="27" t="s">
        <v>14</v>
      </c>
      <c r="B97" s="27">
        <v>2018</v>
      </c>
      <c r="C97" s="28">
        <v>59115809</v>
      </c>
      <c r="D97" s="28">
        <v>38059</v>
      </c>
      <c r="E97" s="28">
        <f t="shared" si="3"/>
        <v>140938</v>
      </c>
      <c r="F97" s="30">
        <v>92283</v>
      </c>
      <c r="G97" s="30">
        <v>48655</v>
      </c>
      <c r="H97" s="28">
        <f t="shared" si="2"/>
        <v>4546.3870967741932</v>
      </c>
      <c r="I97" s="30">
        <v>2976.8709677419356</v>
      </c>
      <c r="J97" s="30">
        <v>1569.516129032258</v>
      </c>
    </row>
    <row r="98" spans="1:10" x14ac:dyDescent="0.35">
      <c r="A98" s="27" t="s">
        <v>2</v>
      </c>
      <c r="B98" s="27">
        <v>2018</v>
      </c>
      <c r="C98" s="28">
        <v>59115809</v>
      </c>
      <c r="D98" s="28">
        <v>37610</v>
      </c>
      <c r="E98" s="28">
        <f t="shared" si="3"/>
        <v>146866</v>
      </c>
      <c r="F98" s="30">
        <v>96173</v>
      </c>
      <c r="G98" s="30">
        <v>50693</v>
      </c>
      <c r="H98" s="28">
        <f t="shared" si="2"/>
        <v>4737.6129032258068</v>
      </c>
      <c r="I98" s="30">
        <v>3102.3548387096776</v>
      </c>
      <c r="J98" s="30">
        <v>1635.258064516129</v>
      </c>
    </row>
    <row r="99" spans="1:10" x14ac:dyDescent="0.35">
      <c r="A99" s="27" t="s">
        <v>4</v>
      </c>
      <c r="B99" s="27">
        <v>2018</v>
      </c>
      <c r="C99" s="28">
        <v>59115809</v>
      </c>
      <c r="D99" s="28">
        <v>34682</v>
      </c>
      <c r="E99" s="28">
        <f t="shared" si="3"/>
        <v>144595</v>
      </c>
      <c r="F99" s="30">
        <v>95410</v>
      </c>
      <c r="G99" s="30">
        <v>49185</v>
      </c>
      <c r="H99" s="28">
        <f t="shared" si="2"/>
        <v>4819.8333333333339</v>
      </c>
      <c r="I99" s="30">
        <v>3180.3333333333335</v>
      </c>
      <c r="J99" s="30">
        <v>1639.5</v>
      </c>
    </row>
    <row r="100" spans="1:10" x14ac:dyDescent="0.35">
      <c r="A100" s="27" t="s">
        <v>5</v>
      </c>
      <c r="B100" s="27">
        <v>2018</v>
      </c>
      <c r="C100" s="28">
        <v>59115809</v>
      </c>
      <c r="D100" s="28">
        <v>41466</v>
      </c>
      <c r="E100" s="28">
        <f t="shared" si="3"/>
        <v>146610</v>
      </c>
      <c r="F100" s="30">
        <v>95696</v>
      </c>
      <c r="G100" s="30">
        <v>50914</v>
      </c>
      <c r="H100" s="28">
        <f t="shared" si="2"/>
        <v>4729.354838709678</v>
      </c>
      <c r="I100" s="30">
        <v>3086.9677419354839</v>
      </c>
      <c r="J100" s="30">
        <v>1642.3870967741937</v>
      </c>
    </row>
    <row r="101" spans="1:10" x14ac:dyDescent="0.35">
      <c r="A101" s="27" t="s">
        <v>6</v>
      </c>
      <c r="B101" s="27">
        <v>2018</v>
      </c>
      <c r="C101" s="28">
        <v>59115809</v>
      </c>
      <c r="D101" s="28">
        <v>40971</v>
      </c>
      <c r="E101" s="28">
        <f t="shared" si="3"/>
        <v>136183</v>
      </c>
      <c r="F101" s="30">
        <v>88289</v>
      </c>
      <c r="G101" s="30">
        <v>47894</v>
      </c>
      <c r="H101" s="28">
        <f t="shared" si="2"/>
        <v>4539.4333333333334</v>
      </c>
      <c r="I101" s="30">
        <v>2942.9666666666667</v>
      </c>
      <c r="J101" s="30">
        <v>1596.4666666666667</v>
      </c>
    </row>
    <row r="102" spans="1:10" x14ac:dyDescent="0.35">
      <c r="A102" s="27" t="s">
        <v>7</v>
      </c>
      <c r="B102" s="27">
        <v>2018</v>
      </c>
      <c r="C102" s="28">
        <v>59115809</v>
      </c>
      <c r="D102" s="28">
        <v>38710</v>
      </c>
      <c r="E102" s="28">
        <f t="shared" si="3"/>
        <v>128799</v>
      </c>
      <c r="F102" s="30">
        <v>82348</v>
      </c>
      <c r="G102" s="30">
        <v>46451</v>
      </c>
      <c r="H102" s="28">
        <f t="shared" si="2"/>
        <v>4154.8064516129034</v>
      </c>
      <c r="I102" s="30">
        <v>2656.3870967741937</v>
      </c>
      <c r="J102" s="30">
        <v>1498.4193548387098</v>
      </c>
    </row>
    <row r="103" spans="1:10" x14ac:dyDescent="0.35">
      <c r="A103" s="27" t="s">
        <v>8</v>
      </c>
      <c r="B103" s="27">
        <v>2019</v>
      </c>
      <c r="C103" s="27"/>
      <c r="D103" s="28">
        <v>50383</v>
      </c>
      <c r="E103" s="28">
        <f t="shared" si="3"/>
        <v>135428</v>
      </c>
      <c r="F103" s="30">
        <v>86474</v>
      </c>
      <c r="G103" s="30">
        <v>48954</v>
      </c>
      <c r="H103" s="28">
        <f t="shared" si="2"/>
        <v>4368.6451612903229</v>
      </c>
      <c r="I103" s="30">
        <v>2789.483870967742</v>
      </c>
      <c r="J103" s="30">
        <v>1579.1612903225807</v>
      </c>
    </row>
    <row r="104" spans="1:10" x14ac:dyDescent="0.35">
      <c r="A104" s="27" t="s">
        <v>9</v>
      </c>
      <c r="B104" s="27">
        <v>2019</v>
      </c>
      <c r="C104" s="27"/>
      <c r="D104" s="28">
        <v>42848</v>
      </c>
      <c r="E104" s="28">
        <f t="shared" si="3"/>
        <v>127207</v>
      </c>
      <c r="F104" s="30">
        <v>81964</v>
      </c>
      <c r="G104" s="30">
        <v>45243</v>
      </c>
      <c r="H104" s="28">
        <f t="shared" si="2"/>
        <v>4543.1071428571431</v>
      </c>
      <c r="I104" s="30">
        <v>2927.2857142857142</v>
      </c>
      <c r="J104" s="30">
        <v>1615.8214285714287</v>
      </c>
    </row>
    <row r="105" spans="1:10" x14ac:dyDescent="0.35">
      <c r="A105" s="27" t="s">
        <v>10</v>
      </c>
      <c r="B105" s="27">
        <v>2019</v>
      </c>
      <c r="C105" s="27"/>
      <c r="D105" s="28">
        <v>41116</v>
      </c>
      <c r="E105" s="28">
        <f t="shared" si="3"/>
        <v>138776</v>
      </c>
      <c r="F105" s="30">
        <v>90170</v>
      </c>
      <c r="G105" s="30">
        <v>48606</v>
      </c>
      <c r="H105" s="28">
        <f t="shared" si="2"/>
        <v>4476.645161290322</v>
      </c>
      <c r="I105" s="30">
        <v>2908.7096774193546</v>
      </c>
      <c r="J105" s="30">
        <v>1567.9354838709678</v>
      </c>
    </row>
    <row r="106" spans="1:10" x14ac:dyDescent="0.35">
      <c r="A106" s="27" t="s">
        <v>11</v>
      </c>
      <c r="B106" s="27">
        <v>2019</v>
      </c>
      <c r="C106" s="27"/>
      <c r="D106" s="28">
        <v>41164</v>
      </c>
      <c r="E106" s="28">
        <f t="shared" si="3"/>
        <v>130773</v>
      </c>
      <c r="F106" s="30">
        <v>85220</v>
      </c>
      <c r="G106" s="30">
        <v>45553</v>
      </c>
      <c r="H106" s="28">
        <f t="shared" si="2"/>
        <v>4359.1000000000004</v>
      </c>
      <c r="I106" s="30">
        <v>2840.6666666666665</v>
      </c>
      <c r="J106" s="30">
        <v>1518.4333333333334</v>
      </c>
    </row>
    <row r="107" spans="1:10" x14ac:dyDescent="0.35">
      <c r="A107" s="27" t="s">
        <v>12</v>
      </c>
      <c r="B107" s="27">
        <v>2019</v>
      </c>
      <c r="C107" s="27"/>
      <c r="D107" s="28">
        <v>41503</v>
      </c>
      <c r="E107" s="28">
        <f t="shared" si="3"/>
        <v>139415</v>
      </c>
      <c r="F107" s="30">
        <v>91555</v>
      </c>
      <c r="G107" s="30">
        <v>47860</v>
      </c>
      <c r="H107" s="28">
        <f t="shared" si="2"/>
        <v>4497.2580645161288</v>
      </c>
      <c r="I107" s="30">
        <v>2953.3870967741937</v>
      </c>
      <c r="J107" s="30">
        <v>1543.8709677419354</v>
      </c>
    </row>
    <row r="108" spans="1:10" x14ac:dyDescent="0.35">
      <c r="A108" s="27" t="s">
        <v>13</v>
      </c>
      <c r="B108" s="27">
        <v>2019</v>
      </c>
      <c r="C108" s="27"/>
      <c r="D108" s="28">
        <v>36180</v>
      </c>
      <c r="E108" s="28">
        <f t="shared" si="3"/>
        <v>135089</v>
      </c>
      <c r="F108" s="30">
        <v>88339</v>
      </c>
      <c r="G108" s="30">
        <v>46750</v>
      </c>
      <c r="H108" s="28">
        <f t="shared" si="2"/>
        <v>4502.9666666666662</v>
      </c>
      <c r="I108" s="30">
        <v>2944.6333333333332</v>
      </c>
      <c r="J108" s="30">
        <v>1558.3333333333333</v>
      </c>
    </row>
    <row r="109" spans="1:10" x14ac:dyDescent="0.35">
      <c r="A109" s="27" t="s">
        <v>14</v>
      </c>
      <c r="B109" s="27">
        <v>2019</v>
      </c>
      <c r="C109" s="27"/>
      <c r="D109" s="28">
        <v>39604</v>
      </c>
      <c r="E109" s="28">
        <f t="shared" si="3"/>
        <v>139903</v>
      </c>
      <c r="F109" s="30">
        <v>92088</v>
      </c>
      <c r="G109" s="30">
        <v>47815</v>
      </c>
      <c r="H109" s="28">
        <f t="shared" si="2"/>
        <v>4513</v>
      </c>
      <c r="I109" s="30">
        <v>2970.5806451612902</v>
      </c>
      <c r="J109" s="30">
        <v>1542.4193548387098</v>
      </c>
    </row>
    <row r="110" spans="1:10" x14ac:dyDescent="0.35">
      <c r="A110" s="27" t="s">
        <v>2</v>
      </c>
      <c r="B110" s="27">
        <v>2019</v>
      </c>
      <c r="C110" s="27"/>
      <c r="D110" s="28">
        <v>36269</v>
      </c>
      <c r="E110" s="28">
        <f t="shared" si="3"/>
        <v>148872</v>
      </c>
      <c r="F110" s="30">
        <v>96410</v>
      </c>
      <c r="G110" s="30">
        <v>52462</v>
      </c>
      <c r="H110" s="28">
        <f t="shared" si="2"/>
        <v>4802.322580645161</v>
      </c>
      <c r="I110" s="30">
        <v>3110</v>
      </c>
      <c r="J110" s="30">
        <v>1692.3225806451612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B25E5-1598-4B8D-94B6-847009ED30FA}">
  <dimension ref="A1:T112"/>
  <sheetViews>
    <sheetView showGridLines="0" zoomScale="90" zoomScaleNormal="90" workbookViewId="0"/>
  </sheetViews>
  <sheetFormatPr defaultRowHeight="14.5" x14ac:dyDescent="0.35"/>
  <cols>
    <col min="1" max="1" width="10.453125" bestFit="1" customWidth="1"/>
    <col min="2" max="2" width="5.1796875" bestFit="1" customWidth="1"/>
    <col min="3" max="3" width="13.26953125" bestFit="1" customWidth="1"/>
    <col min="4" max="4" width="16.6328125" bestFit="1" customWidth="1"/>
    <col min="5" max="5" width="14.90625" bestFit="1" customWidth="1"/>
    <col min="6" max="6" width="14.54296875" bestFit="1" customWidth="1"/>
    <col min="7" max="7" width="15.54296875" bestFit="1" customWidth="1"/>
    <col min="8" max="8" width="19.1796875" bestFit="1" customWidth="1"/>
    <col min="9" max="9" width="17.90625" bestFit="1" customWidth="1"/>
    <col min="10" max="10" width="18.90625" bestFit="1" customWidth="1"/>
    <col min="11" max="11" width="22.54296875" bestFit="1" customWidth="1"/>
    <col min="12" max="12" width="14.81640625" bestFit="1" customWidth="1"/>
    <col min="13" max="13" width="12.54296875" bestFit="1" customWidth="1"/>
  </cols>
  <sheetData>
    <row r="1" spans="1:20" x14ac:dyDescent="0.35">
      <c r="A1" s="4" t="s">
        <v>34</v>
      </c>
      <c r="B1" s="4"/>
      <c r="C1" s="4"/>
      <c r="D1" s="4"/>
      <c r="E1" s="4"/>
      <c r="F1" s="4"/>
      <c r="G1" s="4"/>
      <c r="H1" s="4"/>
    </row>
    <row r="3" spans="1:20" s="3" customFormat="1" ht="15.5" x14ac:dyDescent="0.35">
      <c r="A3" s="2" t="s">
        <v>0</v>
      </c>
      <c r="B3" s="2" t="s">
        <v>1</v>
      </c>
      <c r="C3" s="2" t="s">
        <v>17</v>
      </c>
      <c r="D3" s="2" t="s">
        <v>3</v>
      </c>
      <c r="E3" s="2" t="s">
        <v>26</v>
      </c>
      <c r="F3" s="2" t="s">
        <v>21</v>
      </c>
      <c r="G3" s="2" t="s">
        <v>24</v>
      </c>
      <c r="H3" s="2" t="s">
        <v>25</v>
      </c>
      <c r="I3" s="2" t="s">
        <v>22</v>
      </c>
      <c r="J3" s="2" t="s">
        <v>27</v>
      </c>
      <c r="K3" s="2" t="s">
        <v>28</v>
      </c>
      <c r="L3" s="2" t="s">
        <v>29</v>
      </c>
      <c r="M3" s="2" t="s">
        <v>30</v>
      </c>
    </row>
    <row r="4" spans="1:20" s="10" customFormat="1" ht="15.5" x14ac:dyDescent="0.35">
      <c r="A4" s="5" t="s">
        <v>2</v>
      </c>
      <c r="B4" s="5">
        <v>2010</v>
      </c>
      <c r="C4" s="6">
        <v>55692423</v>
      </c>
      <c r="D4" s="6">
        <v>33775</v>
      </c>
      <c r="E4" s="7">
        <f>D4*1000/C4</f>
        <v>0.60645592668862691</v>
      </c>
      <c r="F4" s="8">
        <f>SUM(G4:H4)</f>
        <v>109918</v>
      </c>
      <c r="G4" s="8">
        <v>55332</v>
      </c>
      <c r="H4" s="8">
        <v>54586</v>
      </c>
      <c r="I4" s="9">
        <f>SUM(J4:K4)</f>
        <v>3545.7419354838712</v>
      </c>
      <c r="J4" s="8">
        <v>1784.9032258064517</v>
      </c>
      <c r="K4" s="9">
        <v>1760.8387096774193</v>
      </c>
      <c r="L4" s="19">
        <f>F4*1000/C4</f>
        <v>1.9736616595043819</v>
      </c>
      <c r="M4" s="22">
        <f>F4/I4</f>
        <v>30.999999999999996</v>
      </c>
    </row>
    <row r="5" spans="1:20" s="10" customFormat="1" ht="15.5" x14ac:dyDescent="0.35">
      <c r="A5" s="5" t="s">
        <v>4</v>
      </c>
      <c r="B5" s="5">
        <v>2010</v>
      </c>
      <c r="C5" s="6">
        <v>55692423</v>
      </c>
      <c r="D5" s="6">
        <v>36842</v>
      </c>
      <c r="E5" s="7">
        <f t="shared" ref="E5:E68" si="0">D5*1000/C5</f>
        <v>0.6615262546576578</v>
      </c>
      <c r="F5" s="6">
        <f>SUM(G5:H5)</f>
        <v>115855</v>
      </c>
      <c r="G5" s="9">
        <v>60316</v>
      </c>
      <c r="H5" s="9">
        <v>55539</v>
      </c>
      <c r="I5" s="6">
        <f>SUM(J5:K5)</f>
        <v>3861.833333333333</v>
      </c>
      <c r="J5" s="9">
        <v>2010.5333333333333</v>
      </c>
      <c r="K5" s="6">
        <v>1851.3</v>
      </c>
      <c r="L5" s="19">
        <f t="shared" ref="L5:L68" si="1">F5*1000/C5</f>
        <v>2.0802650299485084</v>
      </c>
      <c r="M5" s="22">
        <f t="shared" ref="M5:M68" si="2">F5/I5</f>
        <v>30.000000000000004</v>
      </c>
    </row>
    <row r="6" spans="1:20" s="10" customFormat="1" ht="15.5" x14ac:dyDescent="0.35">
      <c r="A6" s="5" t="s">
        <v>5</v>
      </c>
      <c r="B6" s="5">
        <v>2010</v>
      </c>
      <c r="C6" s="6">
        <v>55692423</v>
      </c>
      <c r="D6" s="6">
        <v>36159</v>
      </c>
      <c r="E6" s="7">
        <f t="shared" si="0"/>
        <v>0.64926246789442077</v>
      </c>
      <c r="F6" s="6">
        <f>SUM(G6:H6)</f>
        <v>113246</v>
      </c>
      <c r="G6" s="9">
        <v>58362</v>
      </c>
      <c r="H6" s="9">
        <v>54884</v>
      </c>
      <c r="I6" s="8">
        <f t="shared" ref="I6:I69" si="3">SUM(J6:K6)</f>
        <v>3653.0967741935483</v>
      </c>
      <c r="J6" s="9">
        <v>1882.6451612903227</v>
      </c>
      <c r="K6" s="8">
        <v>1770.4516129032259</v>
      </c>
      <c r="L6" s="20">
        <f t="shared" si="1"/>
        <v>2.0334184418587786</v>
      </c>
      <c r="M6" s="23">
        <f t="shared" si="2"/>
        <v>31</v>
      </c>
      <c r="N6" s="11"/>
      <c r="O6" s="11"/>
      <c r="P6" s="11"/>
      <c r="Q6" s="11"/>
      <c r="R6" s="11"/>
      <c r="S6" s="11"/>
      <c r="T6" s="11"/>
    </row>
    <row r="7" spans="1:20" s="10" customFormat="1" ht="15.5" x14ac:dyDescent="0.35">
      <c r="A7" s="5" t="s">
        <v>6</v>
      </c>
      <c r="B7" s="5">
        <v>2010</v>
      </c>
      <c r="C7" s="6">
        <v>55692423</v>
      </c>
      <c r="D7" s="6">
        <v>39409</v>
      </c>
      <c r="E7" s="7">
        <f t="shared" si="0"/>
        <v>0.7076187006623863</v>
      </c>
      <c r="F7" s="6">
        <f>SUM(G7:H7)</f>
        <v>113091</v>
      </c>
      <c r="G7" s="9">
        <v>59184</v>
      </c>
      <c r="H7" s="9">
        <v>53907</v>
      </c>
      <c r="I7" s="6">
        <f t="shared" si="3"/>
        <v>3769.7</v>
      </c>
      <c r="J7" s="9">
        <v>1972.8</v>
      </c>
      <c r="K7" s="6">
        <v>1796.9</v>
      </c>
      <c r="L7" s="19">
        <f t="shared" si="1"/>
        <v>2.0306352984498446</v>
      </c>
      <c r="M7" s="22">
        <f t="shared" si="2"/>
        <v>30</v>
      </c>
    </row>
    <row r="8" spans="1:20" s="10" customFormat="1" ht="15.5" x14ac:dyDescent="0.35">
      <c r="A8" s="5" t="s">
        <v>7</v>
      </c>
      <c r="B8" s="5">
        <v>2010</v>
      </c>
      <c r="C8" s="6">
        <v>55692423</v>
      </c>
      <c r="D8" s="6">
        <v>44988</v>
      </c>
      <c r="E8" s="7">
        <f t="shared" si="0"/>
        <v>0.80779390762007253</v>
      </c>
      <c r="F8" s="6">
        <f>SUM(G8:H8)</f>
        <v>116466</v>
      </c>
      <c r="G8" s="9">
        <v>59665</v>
      </c>
      <c r="H8" s="9">
        <v>56801</v>
      </c>
      <c r="I8" s="6">
        <f t="shared" si="3"/>
        <v>3756.9677419354839</v>
      </c>
      <c r="J8" s="9">
        <v>1924.6774193548388</v>
      </c>
      <c r="K8" s="6">
        <v>1832.2903225806451</v>
      </c>
      <c r="L8" s="19">
        <f t="shared" si="1"/>
        <v>2.0912360017088858</v>
      </c>
      <c r="M8" s="22">
        <f t="shared" si="2"/>
        <v>31</v>
      </c>
    </row>
    <row r="9" spans="1:20" s="10" customFormat="1" ht="15.5" x14ac:dyDescent="0.35">
      <c r="A9" s="5" t="s">
        <v>8</v>
      </c>
      <c r="B9" s="5">
        <v>2011</v>
      </c>
      <c r="C9" s="6">
        <v>56170927</v>
      </c>
      <c r="D9" s="6">
        <v>46835</v>
      </c>
      <c r="E9" s="7">
        <f t="shared" si="0"/>
        <v>0.83379432210545501</v>
      </c>
      <c r="F9" s="6">
        <f t="shared" ref="F9:F72" si="4">SUM(G9:H9)</f>
        <v>114346</v>
      </c>
      <c r="G9" s="12">
        <v>60125</v>
      </c>
      <c r="H9" s="12">
        <v>54221</v>
      </c>
      <c r="I9" s="6">
        <f t="shared" si="3"/>
        <v>3688.5806451612902</v>
      </c>
      <c r="J9" s="12">
        <v>1939.516129032258</v>
      </c>
      <c r="K9" s="6">
        <v>1749.0645161290322</v>
      </c>
      <c r="L9" s="19">
        <f t="shared" si="1"/>
        <v>2.0356794182869726</v>
      </c>
      <c r="M9" s="22">
        <f t="shared" si="2"/>
        <v>31</v>
      </c>
    </row>
    <row r="10" spans="1:20" s="10" customFormat="1" ht="15.5" x14ac:dyDescent="0.35">
      <c r="A10" s="5" t="s">
        <v>9</v>
      </c>
      <c r="B10" s="5">
        <v>2011</v>
      </c>
      <c r="C10" s="6">
        <v>56170927</v>
      </c>
      <c r="D10" s="6">
        <v>36733</v>
      </c>
      <c r="E10" s="7">
        <f t="shared" si="0"/>
        <v>0.65395039679512501</v>
      </c>
      <c r="F10" s="6">
        <f t="shared" si="4"/>
        <v>112386</v>
      </c>
      <c r="G10" s="9">
        <v>60809</v>
      </c>
      <c r="H10" s="9">
        <v>51577</v>
      </c>
      <c r="I10" s="6">
        <f t="shared" si="3"/>
        <v>4013.7857142857142</v>
      </c>
      <c r="J10" s="9">
        <v>2171.75</v>
      </c>
      <c r="K10" s="6">
        <v>1842.0357142857142</v>
      </c>
      <c r="L10" s="19">
        <f t="shared" si="1"/>
        <v>2.000785922582335</v>
      </c>
      <c r="M10" s="22">
        <f t="shared" si="2"/>
        <v>28</v>
      </c>
    </row>
    <row r="11" spans="1:20" s="10" customFormat="1" ht="15.5" x14ac:dyDescent="0.35">
      <c r="A11" s="5" t="s">
        <v>10</v>
      </c>
      <c r="B11" s="5">
        <v>2011</v>
      </c>
      <c r="C11" s="6">
        <v>56170927</v>
      </c>
      <c r="D11" s="6">
        <v>41342</v>
      </c>
      <c r="E11" s="7">
        <f t="shared" si="0"/>
        <v>0.73600352011281567</v>
      </c>
      <c r="F11" s="6">
        <f t="shared" si="4"/>
        <v>123130</v>
      </c>
      <c r="G11" s="6">
        <v>66097</v>
      </c>
      <c r="H11" s="6">
        <v>57033</v>
      </c>
      <c r="I11" s="6">
        <f t="shared" si="3"/>
        <v>3971.9354838709678</v>
      </c>
      <c r="J11" s="6">
        <v>2132.1612903225805</v>
      </c>
      <c r="K11" s="6">
        <v>1839.7741935483871</v>
      </c>
      <c r="L11" s="19">
        <f t="shared" si="1"/>
        <v>2.192059248016327</v>
      </c>
      <c r="M11" s="22">
        <f t="shared" si="2"/>
        <v>31</v>
      </c>
    </row>
    <row r="12" spans="1:20" s="10" customFormat="1" ht="15.5" x14ac:dyDescent="0.35">
      <c r="A12" s="5" t="s">
        <v>11</v>
      </c>
      <c r="B12" s="5">
        <v>2011</v>
      </c>
      <c r="C12" s="6">
        <v>56170927</v>
      </c>
      <c r="D12" s="6">
        <v>34521</v>
      </c>
      <c r="E12" s="7">
        <f t="shared" si="0"/>
        <v>0.61457059449989138</v>
      </c>
      <c r="F12" s="6">
        <f t="shared" si="4"/>
        <v>108064</v>
      </c>
      <c r="G12" s="6">
        <v>58407</v>
      </c>
      <c r="H12" s="6">
        <v>49657</v>
      </c>
      <c r="I12" s="6">
        <f t="shared" si="3"/>
        <v>3602.1333333333332</v>
      </c>
      <c r="J12" s="6">
        <v>1946.9</v>
      </c>
      <c r="K12" s="6">
        <v>1655.2333333333333</v>
      </c>
      <c r="L12" s="19">
        <f t="shared" si="1"/>
        <v>1.9238422039928236</v>
      </c>
      <c r="M12" s="22">
        <f t="shared" si="2"/>
        <v>30</v>
      </c>
    </row>
    <row r="13" spans="1:20" s="10" customFormat="1" ht="15.5" x14ac:dyDescent="0.35">
      <c r="A13" s="5" t="s">
        <v>12</v>
      </c>
      <c r="B13" s="5">
        <v>2011</v>
      </c>
      <c r="C13" s="6">
        <v>56170927</v>
      </c>
      <c r="D13" s="6">
        <v>37437</v>
      </c>
      <c r="E13" s="7">
        <f t="shared" si="0"/>
        <v>0.66648357076250497</v>
      </c>
      <c r="F13" s="6">
        <f t="shared" si="4"/>
        <v>113364</v>
      </c>
      <c r="G13" s="6">
        <v>60638</v>
      </c>
      <c r="H13" s="6">
        <v>52726</v>
      </c>
      <c r="I13" s="6">
        <f t="shared" si="3"/>
        <v>3656.9032258064517</v>
      </c>
      <c r="J13" s="6">
        <v>1956.0645161290322</v>
      </c>
      <c r="K13" s="6">
        <v>1700.8387096774193</v>
      </c>
      <c r="L13" s="19">
        <f t="shared" si="1"/>
        <v>2.0181970648267922</v>
      </c>
      <c r="M13" s="22">
        <f t="shared" si="2"/>
        <v>31</v>
      </c>
    </row>
    <row r="14" spans="1:20" s="10" customFormat="1" ht="15.5" x14ac:dyDescent="0.35">
      <c r="A14" s="5" t="s">
        <v>13</v>
      </c>
      <c r="B14" s="5">
        <v>2011</v>
      </c>
      <c r="C14" s="6">
        <v>56170927</v>
      </c>
      <c r="D14" s="6">
        <v>37398</v>
      </c>
      <c r="E14" s="7">
        <f t="shared" si="0"/>
        <v>0.66578926140919836</v>
      </c>
      <c r="F14" s="6">
        <f t="shared" si="4"/>
        <v>117075</v>
      </c>
      <c r="G14" s="6">
        <v>64607</v>
      </c>
      <c r="H14" s="6">
        <v>52468</v>
      </c>
      <c r="I14" s="6">
        <f t="shared" si="3"/>
        <v>3902.5</v>
      </c>
      <c r="J14" s="6">
        <v>2153.5666666666666</v>
      </c>
      <c r="K14" s="6">
        <v>1748.9333333333334</v>
      </c>
      <c r="L14" s="19">
        <f t="shared" si="1"/>
        <v>2.084263270214501</v>
      </c>
      <c r="M14" s="22">
        <f t="shared" si="2"/>
        <v>30</v>
      </c>
    </row>
    <row r="15" spans="1:20" s="10" customFormat="1" ht="15.5" x14ac:dyDescent="0.35">
      <c r="A15" s="5" t="s">
        <v>14</v>
      </c>
      <c r="B15" s="5">
        <v>2011</v>
      </c>
      <c r="C15" s="6">
        <v>56170927</v>
      </c>
      <c r="D15" s="6">
        <v>33275</v>
      </c>
      <c r="E15" s="7">
        <f t="shared" si="0"/>
        <v>0.59238830080194338</v>
      </c>
      <c r="F15" s="6">
        <f t="shared" si="4"/>
        <v>115517</v>
      </c>
      <c r="G15" s="6">
        <v>62140</v>
      </c>
      <c r="H15" s="6">
        <v>53377</v>
      </c>
      <c r="I15" s="6">
        <f t="shared" si="3"/>
        <v>3726.3548387096771</v>
      </c>
      <c r="J15" s="6">
        <v>2004.516129032258</v>
      </c>
      <c r="K15" s="6">
        <v>1721.8387096774193</v>
      </c>
      <c r="L15" s="19">
        <f t="shared" si="1"/>
        <v>2.0565265016901004</v>
      </c>
      <c r="M15" s="22">
        <f t="shared" si="2"/>
        <v>31.000000000000004</v>
      </c>
    </row>
    <row r="16" spans="1:20" s="10" customFormat="1" ht="15.5" x14ac:dyDescent="0.35">
      <c r="A16" s="5" t="s">
        <v>2</v>
      </c>
      <c r="B16" s="5">
        <v>2011</v>
      </c>
      <c r="C16" s="6">
        <v>56170927</v>
      </c>
      <c r="D16" s="6">
        <v>35924</v>
      </c>
      <c r="E16" s="7">
        <f t="shared" si="0"/>
        <v>0.63954792841499664</v>
      </c>
      <c r="F16" s="6">
        <f t="shared" si="4"/>
        <v>117297</v>
      </c>
      <c r="G16" s="6">
        <v>63288</v>
      </c>
      <c r="H16" s="6">
        <v>54009</v>
      </c>
      <c r="I16" s="6">
        <f t="shared" si="3"/>
        <v>3783.7741935483873</v>
      </c>
      <c r="J16" s="6">
        <v>2041.5483870967741</v>
      </c>
      <c r="K16" s="6">
        <v>1742.2258064516129</v>
      </c>
      <c r="L16" s="19">
        <f t="shared" si="1"/>
        <v>2.0882154926871688</v>
      </c>
      <c r="M16" s="22">
        <f t="shared" si="2"/>
        <v>31</v>
      </c>
    </row>
    <row r="17" spans="1:17" s="10" customFormat="1" ht="15.5" x14ac:dyDescent="0.35">
      <c r="A17" s="5" t="s">
        <v>4</v>
      </c>
      <c r="B17" s="5">
        <v>2011</v>
      </c>
      <c r="C17" s="6">
        <v>56170927</v>
      </c>
      <c r="D17" s="6">
        <v>35893</v>
      </c>
      <c r="E17" s="7">
        <f t="shared" si="0"/>
        <v>0.63899604149313749</v>
      </c>
      <c r="F17" s="6">
        <f t="shared" si="4"/>
        <v>117194</v>
      </c>
      <c r="G17" s="6">
        <v>64717</v>
      </c>
      <c r="H17" s="6">
        <v>52477</v>
      </c>
      <c r="I17" s="6">
        <f t="shared" si="3"/>
        <v>3906.4666666666662</v>
      </c>
      <c r="J17" s="6">
        <v>2157.2333333333331</v>
      </c>
      <c r="K17" s="6">
        <v>1749.2333333333333</v>
      </c>
      <c r="L17" s="19">
        <f t="shared" si="1"/>
        <v>2.0863818038822823</v>
      </c>
      <c r="M17" s="22">
        <f t="shared" si="2"/>
        <v>30.000000000000004</v>
      </c>
    </row>
    <row r="18" spans="1:17" s="10" customFormat="1" ht="15.5" x14ac:dyDescent="0.35">
      <c r="A18" s="5" t="s">
        <v>5</v>
      </c>
      <c r="B18" s="5">
        <v>2011</v>
      </c>
      <c r="C18" s="6">
        <v>56170927</v>
      </c>
      <c r="D18" s="6">
        <v>34740</v>
      </c>
      <c r="E18" s="7">
        <f t="shared" si="0"/>
        <v>0.61846940856076671</v>
      </c>
      <c r="F18" s="6">
        <f t="shared" si="4"/>
        <v>116878</v>
      </c>
      <c r="G18" s="6">
        <v>64459</v>
      </c>
      <c r="H18" s="6">
        <v>52419</v>
      </c>
      <c r="I18" s="6">
        <f t="shared" si="3"/>
        <v>3770.2580645161293</v>
      </c>
      <c r="J18" s="6">
        <v>2079.3225806451615</v>
      </c>
      <c r="K18" s="6">
        <v>1690.9354838709678</v>
      </c>
      <c r="L18" s="19">
        <f t="shared" si="1"/>
        <v>2.0807561178401062</v>
      </c>
      <c r="M18" s="22">
        <f t="shared" si="2"/>
        <v>30.999999999999996</v>
      </c>
    </row>
    <row r="19" spans="1:17" s="10" customFormat="1" ht="15.5" x14ac:dyDescent="0.35">
      <c r="A19" s="5" t="s">
        <v>6</v>
      </c>
      <c r="B19" s="5">
        <v>2011</v>
      </c>
      <c r="C19" s="6">
        <v>56170927</v>
      </c>
      <c r="D19" s="6">
        <v>38020</v>
      </c>
      <c r="E19" s="7">
        <f t="shared" si="0"/>
        <v>0.67686260545424148</v>
      </c>
      <c r="F19" s="6">
        <f t="shared" si="4"/>
        <v>114705</v>
      </c>
      <c r="G19" s="6">
        <v>64241</v>
      </c>
      <c r="H19" s="6">
        <v>50464</v>
      </c>
      <c r="I19" s="6">
        <f t="shared" si="3"/>
        <v>3823.5</v>
      </c>
      <c r="J19" s="6">
        <v>2141.3666666666668</v>
      </c>
      <c r="K19" s="6">
        <v>1682.1333333333334</v>
      </c>
      <c r="L19" s="19">
        <f t="shared" si="1"/>
        <v>2.0420706248981793</v>
      </c>
      <c r="M19" s="22">
        <f t="shared" si="2"/>
        <v>30</v>
      </c>
    </row>
    <row r="20" spans="1:17" s="10" customFormat="1" ht="15.5" x14ac:dyDescent="0.35">
      <c r="A20" s="5" t="s">
        <v>7</v>
      </c>
      <c r="B20" s="5">
        <v>2011</v>
      </c>
      <c r="C20" s="6">
        <v>56170927</v>
      </c>
      <c r="D20" s="6">
        <v>40744</v>
      </c>
      <c r="E20" s="7">
        <f t="shared" si="0"/>
        <v>0.72535744336211505</v>
      </c>
      <c r="F20" s="6">
        <f t="shared" si="4"/>
        <v>112096</v>
      </c>
      <c r="G20" s="6">
        <v>62663</v>
      </c>
      <c r="H20" s="6">
        <v>49433</v>
      </c>
      <c r="I20" s="6">
        <f t="shared" si="3"/>
        <v>3616</v>
      </c>
      <c r="J20" s="6">
        <v>2021.3870967741937</v>
      </c>
      <c r="K20" s="6">
        <v>1594.6129032258063</v>
      </c>
      <c r="L20" s="19">
        <f t="shared" si="1"/>
        <v>1.9956231094423633</v>
      </c>
      <c r="M20" s="22">
        <f t="shared" si="2"/>
        <v>31</v>
      </c>
    </row>
    <row r="21" spans="1:17" s="10" customFormat="1" ht="15.5" x14ac:dyDescent="0.35">
      <c r="A21" s="5" t="s">
        <v>8</v>
      </c>
      <c r="B21" s="5">
        <v>2012</v>
      </c>
      <c r="C21" s="6">
        <v>56567796</v>
      </c>
      <c r="D21" s="6">
        <v>43882</v>
      </c>
      <c r="E21" s="7">
        <f t="shared" si="0"/>
        <v>0.77574173121399326</v>
      </c>
      <c r="F21" s="8">
        <f t="shared" si="4"/>
        <v>111934</v>
      </c>
      <c r="G21" s="8">
        <v>65054</v>
      </c>
      <c r="H21" s="8">
        <v>46880</v>
      </c>
      <c r="I21" s="8">
        <f t="shared" si="3"/>
        <v>3610.7741935483873</v>
      </c>
      <c r="J21" s="8">
        <v>2098.516129032258</v>
      </c>
      <c r="K21" s="8">
        <v>1512.258064516129</v>
      </c>
      <c r="L21" s="20">
        <f t="shared" si="1"/>
        <v>1.9787583734038356</v>
      </c>
      <c r="M21" s="23">
        <f t="shared" si="2"/>
        <v>31</v>
      </c>
      <c r="N21" s="11"/>
      <c r="O21" s="11"/>
      <c r="P21" s="11"/>
      <c r="Q21" s="11"/>
    </row>
    <row r="22" spans="1:17" s="10" customFormat="1" ht="15.5" x14ac:dyDescent="0.35">
      <c r="A22" s="5" t="s">
        <v>9</v>
      </c>
      <c r="B22" s="5">
        <v>2012</v>
      </c>
      <c r="C22" s="6">
        <v>56567796</v>
      </c>
      <c r="D22" s="6">
        <v>41861</v>
      </c>
      <c r="E22" s="7">
        <f t="shared" si="0"/>
        <v>0.74001468963012096</v>
      </c>
      <c r="F22" s="6">
        <f t="shared" si="4"/>
        <v>109532</v>
      </c>
      <c r="G22" s="6">
        <v>64590</v>
      </c>
      <c r="H22" s="6">
        <v>44942</v>
      </c>
      <c r="I22" s="6">
        <f t="shared" si="3"/>
        <v>3776.9655172413791</v>
      </c>
      <c r="J22" s="6">
        <v>2227.2413793103447</v>
      </c>
      <c r="K22" s="6">
        <v>1549.7241379310344</v>
      </c>
      <c r="L22" s="19">
        <f t="shared" si="1"/>
        <v>1.9362960508484368</v>
      </c>
      <c r="M22" s="22">
        <f t="shared" si="2"/>
        <v>29.000000000000004</v>
      </c>
    </row>
    <row r="23" spans="1:17" s="10" customFormat="1" ht="15.5" x14ac:dyDescent="0.35">
      <c r="A23" s="5" t="s">
        <v>10</v>
      </c>
      <c r="B23" s="5">
        <v>2012</v>
      </c>
      <c r="C23" s="6">
        <v>56567796</v>
      </c>
      <c r="D23" s="6">
        <v>41299</v>
      </c>
      <c r="E23" s="7">
        <f t="shared" si="0"/>
        <v>0.73007970824954893</v>
      </c>
      <c r="F23" s="6">
        <f t="shared" si="4"/>
        <v>119736</v>
      </c>
      <c r="G23" s="6">
        <v>71449</v>
      </c>
      <c r="H23" s="6">
        <v>48287</v>
      </c>
      <c r="I23" s="6">
        <f t="shared" si="3"/>
        <v>3862.4516129032263</v>
      </c>
      <c r="J23" s="6">
        <v>2304.8064516129034</v>
      </c>
      <c r="K23" s="6">
        <v>1557.6451612903227</v>
      </c>
      <c r="L23" s="19">
        <f t="shared" si="1"/>
        <v>2.116681371146226</v>
      </c>
      <c r="M23" s="22">
        <f t="shared" si="2"/>
        <v>30.999999999999996</v>
      </c>
    </row>
    <row r="24" spans="1:17" s="10" customFormat="1" ht="15.5" x14ac:dyDescent="0.35">
      <c r="A24" s="5" t="s">
        <v>11</v>
      </c>
      <c r="B24" s="5">
        <v>2012</v>
      </c>
      <c r="C24" s="6">
        <v>56567796</v>
      </c>
      <c r="D24" s="6">
        <v>38928</v>
      </c>
      <c r="E24" s="7">
        <f t="shared" si="0"/>
        <v>0.68816540068133469</v>
      </c>
      <c r="F24" s="6">
        <f t="shared" si="4"/>
        <v>108482</v>
      </c>
      <c r="G24" s="6">
        <v>62117</v>
      </c>
      <c r="H24" s="6">
        <v>46365</v>
      </c>
      <c r="I24" s="6">
        <f t="shared" si="3"/>
        <v>3616.0666666666666</v>
      </c>
      <c r="J24" s="6">
        <v>2070.5666666666666</v>
      </c>
      <c r="K24" s="6">
        <v>1545.5</v>
      </c>
      <c r="L24" s="19">
        <f t="shared" si="1"/>
        <v>1.9177342528954107</v>
      </c>
      <c r="M24" s="22">
        <f t="shared" si="2"/>
        <v>30</v>
      </c>
    </row>
    <row r="25" spans="1:17" s="10" customFormat="1" ht="15.5" x14ac:dyDescent="0.35">
      <c r="A25" s="5" t="s">
        <v>12</v>
      </c>
      <c r="B25" s="5">
        <v>2012</v>
      </c>
      <c r="C25" s="6">
        <v>56567796</v>
      </c>
      <c r="D25" s="6">
        <v>41087</v>
      </c>
      <c r="E25" s="7">
        <f t="shared" si="0"/>
        <v>0.72633199285331884</v>
      </c>
      <c r="F25" s="6">
        <f t="shared" si="4"/>
        <v>119331</v>
      </c>
      <c r="G25" s="6">
        <v>71521</v>
      </c>
      <c r="H25" s="6">
        <v>47810</v>
      </c>
      <c r="I25" s="6">
        <f t="shared" si="3"/>
        <v>3849.3870967741932</v>
      </c>
      <c r="J25" s="6">
        <v>2307.1290322580644</v>
      </c>
      <c r="K25" s="6">
        <v>1542.258064516129</v>
      </c>
      <c r="L25" s="19">
        <f t="shared" si="1"/>
        <v>2.1095218205072017</v>
      </c>
      <c r="M25" s="22">
        <f t="shared" si="2"/>
        <v>31.000000000000004</v>
      </c>
    </row>
    <row r="26" spans="1:17" s="10" customFormat="1" ht="15.5" x14ac:dyDescent="0.35">
      <c r="A26" s="5" t="s">
        <v>13</v>
      </c>
      <c r="B26" s="5">
        <v>2012</v>
      </c>
      <c r="C26" s="6">
        <v>56567796</v>
      </c>
      <c r="D26" s="6">
        <v>34303</v>
      </c>
      <c r="E26" s="7">
        <f t="shared" si="0"/>
        <v>0.60640510017395766</v>
      </c>
      <c r="F26" s="6">
        <f t="shared" si="4"/>
        <v>110348</v>
      </c>
      <c r="G26" s="6">
        <v>66702</v>
      </c>
      <c r="H26" s="6">
        <v>43646</v>
      </c>
      <c r="I26" s="6">
        <f t="shared" si="3"/>
        <v>3678.2666666666664</v>
      </c>
      <c r="J26" s="6">
        <v>2223.4</v>
      </c>
      <c r="K26" s="6">
        <v>1454.8666666666666</v>
      </c>
      <c r="L26" s="19">
        <f t="shared" si="1"/>
        <v>1.9507212195433599</v>
      </c>
      <c r="M26" s="22">
        <f t="shared" si="2"/>
        <v>30.000000000000004</v>
      </c>
    </row>
    <row r="27" spans="1:17" s="10" customFormat="1" ht="15.5" x14ac:dyDescent="0.35">
      <c r="A27" s="5" t="s">
        <v>14</v>
      </c>
      <c r="B27" s="5">
        <v>2012</v>
      </c>
      <c r="C27" s="6">
        <v>56567796</v>
      </c>
      <c r="D27" s="6">
        <v>36657</v>
      </c>
      <c r="E27" s="7">
        <f t="shared" si="0"/>
        <v>0.64801888339436098</v>
      </c>
      <c r="F27" s="6">
        <f t="shared" si="4"/>
        <v>117200</v>
      </c>
      <c r="G27" s="6">
        <v>69519</v>
      </c>
      <c r="H27" s="6">
        <v>47681</v>
      </c>
      <c r="I27" s="6">
        <f t="shared" si="3"/>
        <v>3780.6451612903224</v>
      </c>
      <c r="J27" s="6">
        <v>2242.5483870967741</v>
      </c>
      <c r="K27" s="6">
        <v>1538.0967741935483</v>
      </c>
      <c r="L27" s="19">
        <f t="shared" si="1"/>
        <v>2.0718502096139648</v>
      </c>
      <c r="M27" s="22">
        <f t="shared" si="2"/>
        <v>31</v>
      </c>
    </row>
    <row r="28" spans="1:17" s="10" customFormat="1" ht="15.5" x14ac:dyDescent="0.35">
      <c r="A28" s="5" t="s">
        <v>2</v>
      </c>
      <c r="B28" s="5">
        <v>2012</v>
      </c>
      <c r="C28" s="6">
        <v>56567796</v>
      </c>
      <c r="D28" s="6">
        <v>36435</v>
      </c>
      <c r="E28" s="7">
        <f t="shared" si="0"/>
        <v>0.64409438897000693</v>
      </c>
      <c r="F28" s="6">
        <f t="shared" si="4"/>
        <v>120094</v>
      </c>
      <c r="G28" s="6">
        <v>72827</v>
      </c>
      <c r="H28" s="6">
        <v>47267</v>
      </c>
      <c r="I28" s="6">
        <f t="shared" si="3"/>
        <v>3874</v>
      </c>
      <c r="J28" s="6">
        <v>2349.2580645161293</v>
      </c>
      <c r="K28" s="6">
        <v>1524.741935483871</v>
      </c>
      <c r="L28" s="19">
        <f t="shared" si="1"/>
        <v>2.1230100603530673</v>
      </c>
      <c r="M28" s="22">
        <f t="shared" si="2"/>
        <v>31</v>
      </c>
    </row>
    <row r="29" spans="1:17" s="10" customFormat="1" ht="15.5" x14ac:dyDescent="0.35">
      <c r="A29" s="5" t="s">
        <v>4</v>
      </c>
      <c r="B29" s="5">
        <v>2012</v>
      </c>
      <c r="C29" s="6">
        <v>56567796</v>
      </c>
      <c r="D29" s="6">
        <v>32934</v>
      </c>
      <c r="E29" s="7">
        <f t="shared" si="0"/>
        <v>0.58220405122377406</v>
      </c>
      <c r="F29" s="6">
        <f t="shared" si="4"/>
        <v>114264</v>
      </c>
      <c r="G29" s="6">
        <v>69679</v>
      </c>
      <c r="H29" s="6">
        <v>44585</v>
      </c>
      <c r="I29" s="6">
        <f t="shared" si="3"/>
        <v>3808.8</v>
      </c>
      <c r="J29" s="6">
        <v>2322.6333333333332</v>
      </c>
      <c r="K29" s="6">
        <v>1486.1666666666667</v>
      </c>
      <c r="L29" s="19">
        <f t="shared" si="1"/>
        <v>2.0199478869567411</v>
      </c>
      <c r="M29" s="22">
        <f t="shared" si="2"/>
        <v>30</v>
      </c>
    </row>
    <row r="30" spans="1:17" s="10" customFormat="1" ht="15.5" x14ac:dyDescent="0.35">
      <c r="A30" s="5" t="s">
        <v>5</v>
      </c>
      <c r="B30" s="5">
        <v>2012</v>
      </c>
      <c r="C30" s="6">
        <v>56567796</v>
      </c>
      <c r="D30" s="6">
        <v>40394</v>
      </c>
      <c r="E30" s="7">
        <f t="shared" si="0"/>
        <v>0.71408120620432158</v>
      </c>
      <c r="F30" s="6">
        <f t="shared" si="4"/>
        <v>116881</v>
      </c>
      <c r="G30" s="6">
        <v>70875</v>
      </c>
      <c r="H30" s="6">
        <v>46006</v>
      </c>
      <c r="I30" s="6">
        <f t="shared" si="3"/>
        <v>3770.3548387096776</v>
      </c>
      <c r="J30" s="6">
        <v>2286.2903225806454</v>
      </c>
      <c r="K30" s="6">
        <v>1484.0645161290322</v>
      </c>
      <c r="L30" s="19">
        <f t="shared" si="1"/>
        <v>2.0662109586168071</v>
      </c>
      <c r="M30" s="22">
        <f t="shared" si="2"/>
        <v>31</v>
      </c>
    </row>
    <row r="31" spans="1:17" s="10" customFormat="1" ht="15.5" x14ac:dyDescent="0.35">
      <c r="A31" s="5" t="s">
        <v>6</v>
      </c>
      <c r="B31" s="5">
        <v>2012</v>
      </c>
      <c r="C31" s="6">
        <v>56567796</v>
      </c>
      <c r="D31" s="6">
        <v>39330</v>
      </c>
      <c r="E31" s="7">
        <f t="shared" si="0"/>
        <v>0.69527191761192175</v>
      </c>
      <c r="F31" s="6">
        <f t="shared" si="4"/>
        <v>116169</v>
      </c>
      <c r="G31" s="6">
        <v>70718</v>
      </c>
      <c r="H31" s="6">
        <v>45451</v>
      </c>
      <c r="I31" s="6">
        <f t="shared" si="3"/>
        <v>3872.3</v>
      </c>
      <c r="J31" s="6">
        <v>2357.2666666666669</v>
      </c>
      <c r="K31" s="6">
        <v>1515.0333333333333</v>
      </c>
      <c r="L31" s="19">
        <f t="shared" si="1"/>
        <v>2.0536242918143746</v>
      </c>
      <c r="M31" s="22">
        <f t="shared" si="2"/>
        <v>30</v>
      </c>
    </row>
    <row r="32" spans="1:17" s="10" customFormat="1" ht="15.5" x14ac:dyDescent="0.35">
      <c r="A32" s="5" t="s">
        <v>7</v>
      </c>
      <c r="B32" s="5">
        <v>2012</v>
      </c>
      <c r="C32" s="6">
        <v>56567796</v>
      </c>
      <c r="D32" s="6">
        <v>39669</v>
      </c>
      <c r="E32" s="7">
        <f t="shared" si="0"/>
        <v>0.70126472666532735</v>
      </c>
      <c r="F32" s="6">
        <f t="shared" si="4"/>
        <v>107652</v>
      </c>
      <c r="G32" s="6">
        <v>63743</v>
      </c>
      <c r="H32" s="6">
        <v>43909</v>
      </c>
      <c r="I32" s="6">
        <f t="shared" si="3"/>
        <v>3472.6451612903224</v>
      </c>
      <c r="J32" s="6">
        <v>2056.2258064516127</v>
      </c>
      <c r="K32" s="6">
        <v>1416.4193548387098</v>
      </c>
      <c r="L32" s="19">
        <f t="shared" si="1"/>
        <v>1.9030615935611139</v>
      </c>
      <c r="M32" s="22">
        <f t="shared" si="2"/>
        <v>31</v>
      </c>
    </row>
    <row r="33" spans="1:18" s="10" customFormat="1" ht="15.5" x14ac:dyDescent="0.35">
      <c r="A33" s="5" t="s">
        <v>8</v>
      </c>
      <c r="B33" s="5">
        <v>2013</v>
      </c>
      <c r="C33" s="6">
        <v>56948229</v>
      </c>
      <c r="D33" s="6">
        <v>49492</v>
      </c>
      <c r="E33" s="7">
        <f t="shared" si="0"/>
        <v>0.86907004605885108</v>
      </c>
      <c r="F33" s="6">
        <f t="shared" si="4"/>
        <v>125716</v>
      </c>
      <c r="G33" s="13">
        <v>78035</v>
      </c>
      <c r="H33" s="13">
        <v>47681</v>
      </c>
      <c r="I33" s="13">
        <f t="shared" si="3"/>
        <v>4055.3548387096776</v>
      </c>
      <c r="J33" s="13">
        <v>2517.2580645161293</v>
      </c>
      <c r="K33" s="13">
        <v>1538.0967741935483</v>
      </c>
      <c r="L33" s="21">
        <f t="shared" si="1"/>
        <v>2.2075488949796842</v>
      </c>
      <c r="M33" s="24">
        <f t="shared" si="2"/>
        <v>31</v>
      </c>
      <c r="N33" s="14"/>
      <c r="O33" s="14"/>
      <c r="P33" s="14"/>
      <c r="Q33" s="14"/>
      <c r="R33" s="14"/>
    </row>
    <row r="34" spans="1:18" s="10" customFormat="1" ht="15.5" x14ac:dyDescent="0.35">
      <c r="A34" s="5" t="s">
        <v>9</v>
      </c>
      <c r="B34" s="5">
        <v>2013</v>
      </c>
      <c r="C34" s="6">
        <v>56948229</v>
      </c>
      <c r="D34" s="6">
        <v>41002</v>
      </c>
      <c r="E34" s="7">
        <f t="shared" si="0"/>
        <v>0.71998727124595918</v>
      </c>
      <c r="F34" s="6">
        <f t="shared" si="4"/>
        <v>109180</v>
      </c>
      <c r="G34" s="6">
        <v>66555</v>
      </c>
      <c r="H34" s="6">
        <v>42625</v>
      </c>
      <c r="I34" s="6">
        <f t="shared" si="3"/>
        <v>3899.2857142857147</v>
      </c>
      <c r="J34" s="6">
        <v>2376.9642857142858</v>
      </c>
      <c r="K34" s="6">
        <v>1522.3214285714287</v>
      </c>
      <c r="L34" s="19">
        <f t="shared" si="1"/>
        <v>1.9171799003617829</v>
      </c>
      <c r="M34" s="22">
        <f t="shared" si="2"/>
        <v>27.999999999999996</v>
      </c>
    </row>
    <row r="35" spans="1:18" s="10" customFormat="1" ht="15.5" x14ac:dyDescent="0.35">
      <c r="A35" s="5" t="s">
        <v>10</v>
      </c>
      <c r="B35" s="5">
        <v>2013</v>
      </c>
      <c r="C35" s="6">
        <v>56948229</v>
      </c>
      <c r="D35" s="6">
        <v>41915</v>
      </c>
      <c r="E35" s="7">
        <f t="shared" si="0"/>
        <v>0.73601937647613236</v>
      </c>
      <c r="F35" s="6">
        <f t="shared" si="4"/>
        <v>115158</v>
      </c>
      <c r="G35" s="6">
        <v>70492</v>
      </c>
      <c r="H35" s="6">
        <v>44666</v>
      </c>
      <c r="I35" s="6">
        <f t="shared" si="3"/>
        <v>3714.7741935483873</v>
      </c>
      <c r="J35" s="6">
        <v>2273.9354838709678</v>
      </c>
      <c r="K35" s="6">
        <v>1440.8387096774193</v>
      </c>
      <c r="L35" s="19">
        <f t="shared" si="1"/>
        <v>2.0221524360309782</v>
      </c>
      <c r="M35" s="22">
        <f t="shared" si="2"/>
        <v>31</v>
      </c>
    </row>
    <row r="36" spans="1:18" s="10" customFormat="1" ht="15.5" x14ac:dyDescent="0.35">
      <c r="A36" s="5" t="s">
        <v>11</v>
      </c>
      <c r="B36" s="5">
        <v>2013</v>
      </c>
      <c r="C36" s="6">
        <v>56948229</v>
      </c>
      <c r="D36" s="6">
        <v>46352</v>
      </c>
      <c r="E36" s="7">
        <f t="shared" si="0"/>
        <v>0.81393224712923029</v>
      </c>
      <c r="F36" s="6">
        <f t="shared" si="4"/>
        <v>113297</v>
      </c>
      <c r="G36" s="6">
        <v>70028</v>
      </c>
      <c r="H36" s="6">
        <v>43269</v>
      </c>
      <c r="I36" s="6">
        <f t="shared" si="3"/>
        <v>3776.5666666666666</v>
      </c>
      <c r="J36" s="6">
        <v>2334.2666666666669</v>
      </c>
      <c r="K36" s="6">
        <v>1442.3</v>
      </c>
      <c r="L36" s="19">
        <f t="shared" si="1"/>
        <v>1.9894736322704609</v>
      </c>
      <c r="M36" s="22">
        <f t="shared" si="2"/>
        <v>30</v>
      </c>
    </row>
    <row r="37" spans="1:18" s="10" customFormat="1" ht="15.5" x14ac:dyDescent="0.35">
      <c r="A37" s="5" t="s">
        <v>12</v>
      </c>
      <c r="B37" s="5">
        <v>2013</v>
      </c>
      <c r="C37" s="6">
        <v>56948229</v>
      </c>
      <c r="D37" s="6">
        <v>39475</v>
      </c>
      <c r="E37" s="7">
        <f t="shared" si="0"/>
        <v>0.69317344354993027</v>
      </c>
      <c r="F37" s="6">
        <f t="shared" si="4"/>
        <v>120550</v>
      </c>
      <c r="G37" s="6">
        <v>74884</v>
      </c>
      <c r="H37" s="6">
        <v>45666</v>
      </c>
      <c r="I37" s="6">
        <f t="shared" si="3"/>
        <v>3888.7096774193546</v>
      </c>
      <c r="J37" s="6">
        <v>2415.6129032258063</v>
      </c>
      <c r="K37" s="6">
        <v>1473.0967741935483</v>
      </c>
      <c r="L37" s="19">
        <f t="shared" si="1"/>
        <v>2.1168349238744546</v>
      </c>
      <c r="M37" s="22">
        <f t="shared" si="2"/>
        <v>31</v>
      </c>
    </row>
    <row r="38" spans="1:18" s="10" customFormat="1" ht="15.5" x14ac:dyDescent="0.35">
      <c r="A38" s="5" t="s">
        <v>13</v>
      </c>
      <c r="B38" s="5">
        <v>2013</v>
      </c>
      <c r="C38" s="6">
        <v>56948229</v>
      </c>
      <c r="D38" s="6">
        <v>33503</v>
      </c>
      <c r="E38" s="7">
        <f t="shared" si="0"/>
        <v>0.58830626673219288</v>
      </c>
      <c r="F38" s="6">
        <f t="shared" si="4"/>
        <v>112984</v>
      </c>
      <c r="G38" s="6">
        <v>69457</v>
      </c>
      <c r="H38" s="6">
        <v>43527</v>
      </c>
      <c r="I38" s="6">
        <f t="shared" si="3"/>
        <v>3766.1333333333332</v>
      </c>
      <c r="J38" s="6">
        <v>2315.2333333333331</v>
      </c>
      <c r="K38" s="6">
        <v>1450.9</v>
      </c>
      <c r="L38" s="19">
        <f t="shared" si="1"/>
        <v>1.9839774121860752</v>
      </c>
      <c r="M38" s="22">
        <f t="shared" si="2"/>
        <v>30</v>
      </c>
    </row>
    <row r="39" spans="1:18" s="10" customFormat="1" ht="15.5" x14ac:dyDescent="0.35">
      <c r="A39" s="5" t="s">
        <v>14</v>
      </c>
      <c r="B39" s="5">
        <v>2013</v>
      </c>
      <c r="C39" s="6">
        <v>56948229</v>
      </c>
      <c r="D39" s="6">
        <v>37260</v>
      </c>
      <c r="E39" s="7">
        <f t="shared" si="0"/>
        <v>0.65427846755339836</v>
      </c>
      <c r="F39" s="6">
        <f t="shared" si="4"/>
        <v>111951</v>
      </c>
      <c r="G39" s="6">
        <v>68658</v>
      </c>
      <c r="H39" s="6">
        <v>43293</v>
      </c>
      <c r="I39" s="6">
        <f t="shared" si="3"/>
        <v>3611.3225806451615</v>
      </c>
      <c r="J39" s="6">
        <v>2214.7741935483873</v>
      </c>
      <c r="K39" s="6">
        <v>1396.5483870967741</v>
      </c>
      <c r="L39" s="19">
        <f t="shared" si="1"/>
        <v>1.9658381299267444</v>
      </c>
      <c r="M39" s="22">
        <f t="shared" si="2"/>
        <v>31</v>
      </c>
    </row>
    <row r="40" spans="1:18" s="10" customFormat="1" ht="15.5" x14ac:dyDescent="0.35">
      <c r="A40" s="5" t="s">
        <v>2</v>
      </c>
      <c r="B40" s="5">
        <v>2013</v>
      </c>
      <c r="C40" s="6">
        <v>56948229</v>
      </c>
      <c r="D40" s="6">
        <v>33322</v>
      </c>
      <c r="E40" s="7">
        <f t="shared" si="0"/>
        <v>0.58512794137988033</v>
      </c>
      <c r="F40" s="6">
        <f t="shared" si="4"/>
        <v>122337</v>
      </c>
      <c r="G40" s="6">
        <v>76373</v>
      </c>
      <c r="H40" s="6">
        <v>45964</v>
      </c>
      <c r="I40" s="6">
        <f t="shared" si="3"/>
        <v>3946.3548387096771</v>
      </c>
      <c r="J40" s="6">
        <v>2463.6451612903224</v>
      </c>
      <c r="K40" s="6">
        <v>1482.7096774193549</v>
      </c>
      <c r="L40" s="19">
        <f t="shared" si="1"/>
        <v>2.1482143018003246</v>
      </c>
      <c r="M40" s="22">
        <f t="shared" si="2"/>
        <v>31.000000000000004</v>
      </c>
    </row>
    <row r="41" spans="1:18" s="10" customFormat="1" ht="15.5" x14ac:dyDescent="0.35">
      <c r="A41" s="5" t="s">
        <v>4</v>
      </c>
      <c r="B41" s="5">
        <v>2013</v>
      </c>
      <c r="C41" s="6">
        <v>56948229</v>
      </c>
      <c r="D41" s="6">
        <v>34350</v>
      </c>
      <c r="E41" s="7">
        <f t="shared" si="0"/>
        <v>0.60317942459632945</v>
      </c>
      <c r="F41" s="6">
        <f t="shared" si="4"/>
        <v>118864</v>
      </c>
      <c r="G41" s="6">
        <v>75297</v>
      </c>
      <c r="H41" s="6">
        <v>43567</v>
      </c>
      <c r="I41" s="6">
        <f t="shared" si="3"/>
        <v>3962.1333333333332</v>
      </c>
      <c r="J41" s="6">
        <v>2509.9</v>
      </c>
      <c r="K41" s="6">
        <v>1452.2333333333333</v>
      </c>
      <c r="L41" s="19">
        <f t="shared" si="1"/>
        <v>2.087229086614792</v>
      </c>
      <c r="M41" s="22">
        <f t="shared" si="2"/>
        <v>30</v>
      </c>
    </row>
    <row r="42" spans="1:18" s="10" customFormat="1" ht="15.5" x14ac:dyDescent="0.35">
      <c r="A42" s="5" t="s">
        <v>5</v>
      </c>
      <c r="B42" s="5">
        <v>2013</v>
      </c>
      <c r="C42" s="6">
        <v>56948229</v>
      </c>
      <c r="D42" s="6">
        <v>39585</v>
      </c>
      <c r="E42" s="7">
        <f t="shared" si="0"/>
        <v>0.69510502249332462</v>
      </c>
      <c r="F42" s="6">
        <f t="shared" si="4"/>
        <v>123852</v>
      </c>
      <c r="G42" s="6">
        <v>78487</v>
      </c>
      <c r="H42" s="6">
        <v>45365</v>
      </c>
      <c r="I42" s="6">
        <f t="shared" si="3"/>
        <v>3995.2258064516132</v>
      </c>
      <c r="J42" s="6">
        <v>2531.8387096774195</v>
      </c>
      <c r="K42" s="6">
        <v>1463.3870967741937</v>
      </c>
      <c r="L42" s="19">
        <f t="shared" si="1"/>
        <v>2.174817411793438</v>
      </c>
      <c r="M42" s="22">
        <f t="shared" si="2"/>
        <v>30.999999999999996</v>
      </c>
    </row>
    <row r="43" spans="1:18" s="10" customFormat="1" ht="15.5" x14ac:dyDescent="0.35">
      <c r="A43" s="5" t="s">
        <v>6</v>
      </c>
      <c r="B43" s="5">
        <v>2013</v>
      </c>
      <c r="C43" s="6">
        <v>56948229</v>
      </c>
      <c r="D43" s="6">
        <v>37322</v>
      </c>
      <c r="E43" s="7">
        <f t="shared" si="0"/>
        <v>0.6553671756851297</v>
      </c>
      <c r="F43" s="6">
        <f t="shared" si="4"/>
        <v>116932</v>
      </c>
      <c r="G43" s="6">
        <v>73791</v>
      </c>
      <c r="H43" s="6">
        <v>43141</v>
      </c>
      <c r="I43" s="6">
        <f t="shared" si="3"/>
        <v>3897.7333333333331</v>
      </c>
      <c r="J43" s="6">
        <v>2459.6999999999998</v>
      </c>
      <c r="K43" s="6">
        <v>1438.0333333333333</v>
      </c>
      <c r="L43" s="19">
        <f t="shared" si="1"/>
        <v>2.0533035364453562</v>
      </c>
      <c r="M43" s="22">
        <f t="shared" si="2"/>
        <v>30</v>
      </c>
    </row>
    <row r="44" spans="1:18" s="10" customFormat="1" ht="15.5" x14ac:dyDescent="0.35">
      <c r="A44" s="5" t="s">
        <v>7</v>
      </c>
      <c r="B44" s="5">
        <v>2013</v>
      </c>
      <c r="C44" s="6">
        <v>56948229</v>
      </c>
      <c r="D44" s="6">
        <v>39974</v>
      </c>
      <c r="E44" s="7">
        <f t="shared" si="0"/>
        <v>0.70193578802951007</v>
      </c>
      <c r="F44" s="6">
        <f t="shared" si="4"/>
        <v>112629</v>
      </c>
      <c r="G44" s="6">
        <v>70132</v>
      </c>
      <c r="H44" s="6">
        <v>42497</v>
      </c>
      <c r="I44" s="6">
        <f t="shared" si="3"/>
        <v>3633.1935483870966</v>
      </c>
      <c r="J44" s="6">
        <v>2262.3225806451615</v>
      </c>
      <c r="K44" s="6">
        <v>1370.8709677419354</v>
      </c>
      <c r="L44" s="19">
        <f t="shared" si="1"/>
        <v>1.9777436801414843</v>
      </c>
      <c r="M44" s="22">
        <f t="shared" si="2"/>
        <v>31</v>
      </c>
    </row>
    <row r="45" spans="1:18" s="10" customFormat="1" ht="15.5" x14ac:dyDescent="0.35">
      <c r="A45" s="5" t="s">
        <v>8</v>
      </c>
      <c r="B45" s="5">
        <v>2014</v>
      </c>
      <c r="C45" s="6">
        <v>57408654</v>
      </c>
      <c r="D45" s="6">
        <v>45929</v>
      </c>
      <c r="E45" s="7">
        <f t="shared" si="0"/>
        <v>0.80003617573057884</v>
      </c>
      <c r="F45" s="6">
        <f t="shared" si="4"/>
        <v>124289</v>
      </c>
      <c r="G45" s="6">
        <v>79261</v>
      </c>
      <c r="H45" s="6">
        <v>45028</v>
      </c>
      <c r="I45" s="6">
        <f t="shared" si="3"/>
        <v>4009.3225806451615</v>
      </c>
      <c r="J45" s="6">
        <v>2556.8064516129034</v>
      </c>
      <c r="K45" s="6">
        <v>1452.516129032258</v>
      </c>
      <c r="L45" s="19">
        <f t="shared" si="1"/>
        <v>2.1649871812009387</v>
      </c>
      <c r="M45" s="22">
        <f t="shared" si="2"/>
        <v>31</v>
      </c>
    </row>
    <row r="46" spans="1:18" s="10" customFormat="1" ht="15.5" x14ac:dyDescent="0.35">
      <c r="A46" s="5" t="s">
        <v>9</v>
      </c>
      <c r="B46" s="5">
        <v>2014</v>
      </c>
      <c r="C46" s="6">
        <v>57408654</v>
      </c>
      <c r="D46" s="6">
        <v>38566</v>
      </c>
      <c r="E46" s="7">
        <f t="shared" si="0"/>
        <v>0.67178025110987627</v>
      </c>
      <c r="F46" s="6">
        <f t="shared" si="4"/>
        <v>112845</v>
      </c>
      <c r="G46" s="6">
        <v>71872</v>
      </c>
      <c r="H46" s="6">
        <v>40973</v>
      </c>
      <c r="I46" s="6">
        <f t="shared" si="3"/>
        <v>4030.1785714285716</v>
      </c>
      <c r="J46" s="6">
        <v>2566.8571428571427</v>
      </c>
      <c r="K46" s="6">
        <v>1463.3214285714287</v>
      </c>
      <c r="L46" s="19">
        <f t="shared" si="1"/>
        <v>1.9656444131228019</v>
      </c>
      <c r="M46" s="22">
        <f t="shared" si="2"/>
        <v>28</v>
      </c>
    </row>
    <row r="47" spans="1:18" s="10" customFormat="1" ht="15.5" x14ac:dyDescent="0.35">
      <c r="A47" s="5" t="s">
        <v>10</v>
      </c>
      <c r="B47" s="5">
        <v>2014</v>
      </c>
      <c r="C47" s="6">
        <v>57408654</v>
      </c>
      <c r="D47" s="6">
        <v>38573</v>
      </c>
      <c r="E47" s="7">
        <f t="shared" si="0"/>
        <v>0.67190218394599532</v>
      </c>
      <c r="F47" s="13">
        <f t="shared" si="4"/>
        <v>123061</v>
      </c>
      <c r="G47" s="13">
        <v>78887</v>
      </c>
      <c r="H47" s="13">
        <v>44174</v>
      </c>
      <c r="I47" s="13">
        <f t="shared" si="3"/>
        <v>3969.7096774193546</v>
      </c>
      <c r="J47" s="13">
        <v>2544.7419354838707</v>
      </c>
      <c r="K47" s="13">
        <v>1424.9677419354839</v>
      </c>
      <c r="L47" s="21">
        <f t="shared" si="1"/>
        <v>2.1435966779503315</v>
      </c>
      <c r="M47" s="24">
        <f t="shared" si="2"/>
        <v>31</v>
      </c>
      <c r="N47" s="14"/>
      <c r="O47" s="14"/>
      <c r="P47" s="14"/>
      <c r="Q47" s="14"/>
    </row>
    <row r="48" spans="1:18" s="10" customFormat="1" ht="15.5" x14ac:dyDescent="0.35">
      <c r="A48" s="5" t="s">
        <v>11</v>
      </c>
      <c r="B48" s="5">
        <v>2014</v>
      </c>
      <c r="C48" s="6">
        <v>57408654</v>
      </c>
      <c r="D48" s="6">
        <v>38729</v>
      </c>
      <c r="E48" s="7">
        <f t="shared" si="0"/>
        <v>0.67461954429379234</v>
      </c>
      <c r="F48" s="6">
        <f t="shared" si="4"/>
        <v>116261</v>
      </c>
      <c r="G48" s="6">
        <v>74055</v>
      </c>
      <c r="H48" s="6">
        <v>42206</v>
      </c>
      <c r="I48" s="6">
        <f t="shared" si="3"/>
        <v>3875.3666666666668</v>
      </c>
      <c r="J48" s="6">
        <v>2468.5</v>
      </c>
      <c r="K48" s="6">
        <v>1406.8666666666666</v>
      </c>
      <c r="L48" s="19">
        <f t="shared" si="1"/>
        <v>2.0251476371489217</v>
      </c>
      <c r="M48" s="22">
        <f t="shared" si="2"/>
        <v>30</v>
      </c>
    </row>
    <row r="49" spans="1:20" s="10" customFormat="1" ht="15.5" x14ac:dyDescent="0.35">
      <c r="A49" s="5" t="s">
        <v>12</v>
      </c>
      <c r="B49" s="5">
        <v>2014</v>
      </c>
      <c r="C49" s="6">
        <v>57408654</v>
      </c>
      <c r="D49" s="6">
        <v>36880</v>
      </c>
      <c r="E49" s="7">
        <f t="shared" si="0"/>
        <v>0.64241185658176203</v>
      </c>
      <c r="F49" s="6">
        <f t="shared" si="4"/>
        <v>126779</v>
      </c>
      <c r="G49" s="6">
        <v>81292</v>
      </c>
      <c r="H49" s="6">
        <v>45487</v>
      </c>
      <c r="I49" s="6">
        <f t="shared" si="3"/>
        <v>4089.6451612903229</v>
      </c>
      <c r="J49" s="6">
        <v>2622.3225806451615</v>
      </c>
      <c r="K49" s="6">
        <v>1467.3225806451612</v>
      </c>
      <c r="L49" s="19">
        <f t="shared" si="1"/>
        <v>2.208360432906161</v>
      </c>
      <c r="M49" s="22">
        <f t="shared" si="2"/>
        <v>30.999999999999996</v>
      </c>
    </row>
    <row r="50" spans="1:20" s="10" customFormat="1" ht="15.5" x14ac:dyDescent="0.35">
      <c r="A50" s="5" t="s">
        <v>13</v>
      </c>
      <c r="B50" s="5">
        <v>2014</v>
      </c>
      <c r="C50" s="6">
        <v>57408654</v>
      </c>
      <c r="D50" s="6">
        <v>36058</v>
      </c>
      <c r="E50" s="7">
        <f t="shared" si="0"/>
        <v>0.6280934578260623</v>
      </c>
      <c r="F50" s="6">
        <f t="shared" si="4"/>
        <v>124118</v>
      </c>
      <c r="G50" s="6">
        <v>81164</v>
      </c>
      <c r="H50" s="6">
        <v>42954</v>
      </c>
      <c r="I50" s="6">
        <f t="shared" si="3"/>
        <v>4137.2666666666664</v>
      </c>
      <c r="J50" s="6">
        <v>2705.4666666666667</v>
      </c>
      <c r="K50" s="6">
        <v>1431.8</v>
      </c>
      <c r="L50" s="19">
        <f t="shared" si="1"/>
        <v>2.1620085362043153</v>
      </c>
      <c r="M50" s="22">
        <f t="shared" si="2"/>
        <v>30</v>
      </c>
    </row>
    <row r="51" spans="1:20" s="10" customFormat="1" ht="15.5" x14ac:dyDescent="0.35">
      <c r="A51" s="5" t="s">
        <v>14</v>
      </c>
      <c r="B51" s="5">
        <v>2014</v>
      </c>
      <c r="C51" s="6">
        <v>57408654</v>
      </c>
      <c r="D51" s="6">
        <v>38512</v>
      </c>
      <c r="E51" s="7">
        <f t="shared" si="0"/>
        <v>0.67083962637410033</v>
      </c>
      <c r="F51" s="6">
        <f t="shared" si="4"/>
        <v>133903</v>
      </c>
      <c r="G51" s="6">
        <v>88035</v>
      </c>
      <c r="H51" s="6">
        <v>45868</v>
      </c>
      <c r="I51" s="6">
        <f t="shared" si="3"/>
        <v>4319.4516129032254</v>
      </c>
      <c r="J51" s="6">
        <v>2839.8387096774195</v>
      </c>
      <c r="K51" s="6">
        <v>1479.6129032258063</v>
      </c>
      <c r="L51" s="19">
        <f t="shared" si="1"/>
        <v>2.3324532221222256</v>
      </c>
      <c r="M51" s="22">
        <f t="shared" si="2"/>
        <v>31.000000000000004</v>
      </c>
    </row>
    <row r="52" spans="1:20" s="10" customFormat="1" ht="15.5" x14ac:dyDescent="0.35">
      <c r="A52" s="5" t="s">
        <v>2</v>
      </c>
      <c r="B52" s="5">
        <v>2014</v>
      </c>
      <c r="C52" s="6">
        <v>57408654</v>
      </c>
      <c r="D52" s="6">
        <v>33640</v>
      </c>
      <c r="E52" s="7">
        <f t="shared" si="0"/>
        <v>0.58597437243520811</v>
      </c>
      <c r="F52" s="6">
        <f t="shared" si="4"/>
        <v>137613</v>
      </c>
      <c r="G52" s="6">
        <v>90639</v>
      </c>
      <c r="H52" s="6">
        <v>46974</v>
      </c>
      <c r="I52" s="6">
        <f t="shared" si="3"/>
        <v>4439.1290322580644</v>
      </c>
      <c r="J52" s="6">
        <v>2923.8387096774195</v>
      </c>
      <c r="K52" s="6">
        <v>1515.2903225806451</v>
      </c>
      <c r="L52" s="19">
        <f t="shared" si="1"/>
        <v>2.3970776252653478</v>
      </c>
      <c r="M52" s="22">
        <f t="shared" si="2"/>
        <v>31</v>
      </c>
    </row>
    <row r="53" spans="1:20" s="10" customFormat="1" ht="15.5" x14ac:dyDescent="0.35">
      <c r="A53" s="5" t="s">
        <v>4</v>
      </c>
      <c r="B53" s="5">
        <v>2014</v>
      </c>
      <c r="C53" s="6">
        <v>57408654</v>
      </c>
      <c r="D53" s="6">
        <v>38339</v>
      </c>
      <c r="E53" s="7">
        <f t="shared" si="0"/>
        <v>0.6678261434242998</v>
      </c>
      <c r="F53" s="6">
        <f t="shared" si="4"/>
        <v>138267</v>
      </c>
      <c r="G53" s="6">
        <v>91885</v>
      </c>
      <c r="H53" s="6">
        <v>46382</v>
      </c>
      <c r="I53" s="6">
        <f t="shared" si="3"/>
        <v>4608.8999999999996</v>
      </c>
      <c r="J53" s="6">
        <v>3062.8333333333335</v>
      </c>
      <c r="K53" s="6">
        <v>1546.0666666666666</v>
      </c>
      <c r="L53" s="19">
        <f t="shared" si="1"/>
        <v>2.4084696359541891</v>
      </c>
      <c r="M53" s="22">
        <f t="shared" si="2"/>
        <v>30.000000000000004</v>
      </c>
    </row>
    <row r="54" spans="1:20" s="10" customFormat="1" ht="15.5" x14ac:dyDescent="0.35">
      <c r="A54" s="5" t="s">
        <v>5</v>
      </c>
      <c r="B54" s="5">
        <v>2014</v>
      </c>
      <c r="C54" s="6">
        <v>57408654</v>
      </c>
      <c r="D54" s="6">
        <v>40201</v>
      </c>
      <c r="E54" s="7">
        <f t="shared" si="0"/>
        <v>0.70026027783197986</v>
      </c>
      <c r="F54" s="6">
        <f t="shared" si="4"/>
        <v>142927</v>
      </c>
      <c r="G54" s="6">
        <v>96564</v>
      </c>
      <c r="H54" s="6">
        <v>46363</v>
      </c>
      <c r="I54" s="6">
        <f t="shared" si="3"/>
        <v>4610.5483870967746</v>
      </c>
      <c r="J54" s="6">
        <v>3114.9677419354839</v>
      </c>
      <c r="K54" s="6">
        <v>1495.5806451612902</v>
      </c>
      <c r="L54" s="19">
        <f t="shared" si="1"/>
        <v>2.4896420668563315</v>
      </c>
      <c r="M54" s="22">
        <f t="shared" si="2"/>
        <v>30.999999999999996</v>
      </c>
    </row>
    <row r="55" spans="1:20" s="10" customFormat="1" ht="15.5" x14ac:dyDescent="0.35">
      <c r="A55" s="5" t="s">
        <v>6</v>
      </c>
      <c r="B55" s="5">
        <v>2014</v>
      </c>
      <c r="C55" s="6">
        <v>57408654</v>
      </c>
      <c r="D55" s="6">
        <v>36967</v>
      </c>
      <c r="E55" s="7">
        <f t="shared" si="0"/>
        <v>0.64392730754495653</v>
      </c>
      <c r="F55" s="6">
        <f t="shared" si="4"/>
        <v>140949</v>
      </c>
      <c r="G55" s="6">
        <v>94918</v>
      </c>
      <c r="H55" s="6">
        <v>46031</v>
      </c>
      <c r="I55" s="6">
        <f t="shared" si="3"/>
        <v>4698.3</v>
      </c>
      <c r="J55" s="6">
        <v>3163.9333333333334</v>
      </c>
      <c r="K55" s="6">
        <v>1534.3666666666666</v>
      </c>
      <c r="L55" s="19">
        <f t="shared" si="1"/>
        <v>2.4551873311643919</v>
      </c>
      <c r="M55" s="22">
        <f t="shared" si="2"/>
        <v>30</v>
      </c>
    </row>
    <row r="56" spans="1:20" s="10" customFormat="1" ht="15.5" x14ac:dyDescent="0.35">
      <c r="A56" s="5" t="s">
        <v>7</v>
      </c>
      <c r="B56" s="5">
        <v>2014</v>
      </c>
      <c r="C56" s="6">
        <v>57408654</v>
      </c>
      <c r="D56" s="6">
        <v>46481</v>
      </c>
      <c r="E56" s="7">
        <f t="shared" si="0"/>
        <v>0.8096514508073992</v>
      </c>
      <c r="F56" s="6">
        <f t="shared" si="4"/>
        <v>139025</v>
      </c>
      <c r="G56" s="6">
        <v>90825</v>
      </c>
      <c r="H56" s="6">
        <v>48200</v>
      </c>
      <c r="I56" s="6">
        <f t="shared" si="3"/>
        <v>4484.677419354839</v>
      </c>
      <c r="J56" s="6">
        <v>2929.8387096774195</v>
      </c>
      <c r="K56" s="6">
        <v>1554.8387096774193</v>
      </c>
      <c r="L56" s="19">
        <f t="shared" si="1"/>
        <v>2.4216732202082287</v>
      </c>
      <c r="M56" s="22">
        <f t="shared" si="2"/>
        <v>30.999999999999996</v>
      </c>
    </row>
    <row r="57" spans="1:20" s="10" customFormat="1" ht="15.5" x14ac:dyDescent="0.35">
      <c r="A57" s="5" t="s">
        <v>8</v>
      </c>
      <c r="B57" s="5">
        <v>2015</v>
      </c>
      <c r="C57" s="6">
        <v>57885413</v>
      </c>
      <c r="D57" s="6">
        <v>57034</v>
      </c>
      <c r="E57" s="7">
        <f t="shared" si="0"/>
        <v>0.98529140666233128</v>
      </c>
      <c r="F57" s="6">
        <f t="shared" si="4"/>
        <v>150392</v>
      </c>
      <c r="G57" s="6">
        <v>103163</v>
      </c>
      <c r="H57" s="6">
        <v>47229</v>
      </c>
      <c r="I57" s="8">
        <f t="shared" si="3"/>
        <v>4851.354838709678</v>
      </c>
      <c r="J57" s="6">
        <v>3327.8387096774195</v>
      </c>
      <c r="K57" s="8">
        <v>1523.516129032258</v>
      </c>
      <c r="L57" s="20">
        <f t="shared" si="1"/>
        <v>2.5980984190265688</v>
      </c>
      <c r="M57" s="23">
        <f t="shared" si="2"/>
        <v>30.999999999999996</v>
      </c>
      <c r="N57" s="11"/>
      <c r="O57" s="11"/>
      <c r="P57" s="11"/>
      <c r="Q57" s="11"/>
      <c r="R57" s="11"/>
      <c r="S57" s="11"/>
      <c r="T57" s="11"/>
    </row>
    <row r="58" spans="1:20" s="10" customFormat="1" ht="15.5" x14ac:dyDescent="0.35">
      <c r="A58" s="5" t="s">
        <v>9</v>
      </c>
      <c r="B58" s="5">
        <v>2015</v>
      </c>
      <c r="C58" s="6">
        <v>57885413</v>
      </c>
      <c r="D58" s="6">
        <v>43727</v>
      </c>
      <c r="E58" s="7">
        <f t="shared" si="0"/>
        <v>0.75540620224995203</v>
      </c>
      <c r="F58" s="6">
        <f t="shared" si="4"/>
        <v>134353</v>
      </c>
      <c r="G58" s="6">
        <v>90705</v>
      </c>
      <c r="H58" s="6">
        <v>43648</v>
      </c>
      <c r="I58" s="6">
        <f t="shared" si="3"/>
        <v>4798.3214285714284</v>
      </c>
      <c r="J58" s="6">
        <v>3239.4642857142858</v>
      </c>
      <c r="K58" s="6">
        <v>1558.8571428571429</v>
      </c>
      <c r="L58" s="19">
        <f t="shared" si="1"/>
        <v>2.3210165227636885</v>
      </c>
      <c r="M58" s="22">
        <f t="shared" si="2"/>
        <v>28</v>
      </c>
    </row>
    <row r="59" spans="1:20" s="10" customFormat="1" ht="15.5" x14ac:dyDescent="0.35">
      <c r="A59" s="5" t="s">
        <v>10</v>
      </c>
      <c r="B59" s="5">
        <v>2015</v>
      </c>
      <c r="C59" s="6">
        <v>57885413</v>
      </c>
      <c r="D59" s="6">
        <v>44809</v>
      </c>
      <c r="E59" s="7">
        <f t="shared" si="0"/>
        <v>0.7740983034879616</v>
      </c>
      <c r="F59" s="6">
        <f t="shared" si="4"/>
        <v>140390</v>
      </c>
      <c r="G59" s="6">
        <v>91466</v>
      </c>
      <c r="H59" s="6">
        <v>48924</v>
      </c>
      <c r="I59" s="6">
        <f t="shared" si="3"/>
        <v>4528.7096774193551</v>
      </c>
      <c r="J59" s="6">
        <v>2950.516129032258</v>
      </c>
      <c r="K59" s="6">
        <v>1578.1935483870968</v>
      </c>
      <c r="L59" s="19">
        <f t="shared" si="1"/>
        <v>2.4253087733864835</v>
      </c>
      <c r="M59" s="22">
        <f t="shared" si="2"/>
        <v>30.999999999999996</v>
      </c>
    </row>
    <row r="60" spans="1:20" s="10" customFormat="1" ht="15.5" x14ac:dyDescent="0.35">
      <c r="A60" s="5" t="s">
        <v>11</v>
      </c>
      <c r="B60" s="5">
        <v>2015</v>
      </c>
      <c r="C60" s="6">
        <v>57885413</v>
      </c>
      <c r="D60" s="6">
        <v>42286</v>
      </c>
      <c r="E60" s="7">
        <f t="shared" si="0"/>
        <v>0.73051219311504267</v>
      </c>
      <c r="F60" s="6">
        <f t="shared" si="4"/>
        <v>138030</v>
      </c>
      <c r="G60" s="6">
        <v>88686</v>
      </c>
      <c r="H60" s="6">
        <v>49344</v>
      </c>
      <c r="I60" s="6">
        <f t="shared" si="3"/>
        <v>4601</v>
      </c>
      <c r="J60" s="6">
        <v>2956.2</v>
      </c>
      <c r="K60" s="6">
        <v>1644.8</v>
      </c>
      <c r="L60" s="19">
        <f t="shared" si="1"/>
        <v>2.3845385710558893</v>
      </c>
      <c r="M60" s="22">
        <f t="shared" si="2"/>
        <v>30</v>
      </c>
    </row>
    <row r="61" spans="1:20" s="10" customFormat="1" ht="15.5" x14ac:dyDescent="0.35">
      <c r="A61" s="5" t="s">
        <v>12</v>
      </c>
      <c r="B61" s="5">
        <v>2015</v>
      </c>
      <c r="C61" s="6">
        <v>57885413</v>
      </c>
      <c r="D61" s="6">
        <v>36713</v>
      </c>
      <c r="E61" s="7">
        <f t="shared" si="0"/>
        <v>0.63423577888266947</v>
      </c>
      <c r="F61" s="6">
        <f t="shared" si="4"/>
        <v>137115</v>
      </c>
      <c r="G61" s="6">
        <v>89125</v>
      </c>
      <c r="H61" s="6">
        <v>47990</v>
      </c>
      <c r="I61" s="6">
        <f t="shared" si="3"/>
        <v>4423.0645161290322</v>
      </c>
      <c r="J61" s="6">
        <v>2875</v>
      </c>
      <c r="K61" s="6">
        <v>1548.0645161290322</v>
      </c>
      <c r="L61" s="19">
        <f t="shared" si="1"/>
        <v>2.3687314798980532</v>
      </c>
      <c r="M61" s="22">
        <f t="shared" si="2"/>
        <v>31</v>
      </c>
    </row>
    <row r="62" spans="1:20" s="10" customFormat="1" ht="15.5" x14ac:dyDescent="0.35">
      <c r="A62" s="5" t="s">
        <v>13</v>
      </c>
      <c r="B62" s="5">
        <v>2015</v>
      </c>
      <c r="C62" s="6">
        <v>57885413</v>
      </c>
      <c r="D62" s="6">
        <v>39289</v>
      </c>
      <c r="E62" s="7">
        <f t="shared" si="0"/>
        <v>0.67873749125708061</v>
      </c>
      <c r="F62" s="6">
        <f t="shared" si="4"/>
        <v>139538</v>
      </c>
      <c r="G62" s="6">
        <v>91102</v>
      </c>
      <c r="H62" s="6">
        <v>48436</v>
      </c>
      <c r="I62" s="6">
        <f t="shared" si="3"/>
        <v>4651.2666666666664</v>
      </c>
      <c r="J62" s="6">
        <v>3036.7333333333331</v>
      </c>
      <c r="K62" s="6">
        <v>1614.5333333333333</v>
      </c>
      <c r="L62" s="19">
        <f t="shared" si="1"/>
        <v>2.4105900393247603</v>
      </c>
      <c r="M62" s="22">
        <f t="shared" si="2"/>
        <v>30</v>
      </c>
    </row>
    <row r="63" spans="1:20" s="10" customFormat="1" ht="15.5" x14ac:dyDescent="0.35">
      <c r="A63" s="5" t="s">
        <v>14</v>
      </c>
      <c r="B63" s="5">
        <v>2015</v>
      </c>
      <c r="C63" s="6">
        <v>57885413</v>
      </c>
      <c r="D63" s="6">
        <v>37916</v>
      </c>
      <c r="E63" s="7">
        <f t="shared" si="0"/>
        <v>0.65501821676559513</v>
      </c>
      <c r="F63" s="6">
        <f t="shared" si="4"/>
        <v>147376</v>
      </c>
      <c r="G63" s="6">
        <v>95266</v>
      </c>
      <c r="H63" s="6">
        <v>52110</v>
      </c>
      <c r="I63" s="6">
        <f t="shared" si="3"/>
        <v>4754.0645161290322</v>
      </c>
      <c r="J63" s="6">
        <v>3073.0967741935483</v>
      </c>
      <c r="K63" s="6">
        <v>1680.9677419354839</v>
      </c>
      <c r="L63" s="19">
        <f t="shared" si="1"/>
        <v>2.5459954824888267</v>
      </c>
      <c r="M63" s="22">
        <f t="shared" si="2"/>
        <v>31</v>
      </c>
    </row>
    <row r="64" spans="1:20" s="10" customFormat="1" ht="15.5" x14ac:dyDescent="0.35">
      <c r="A64" s="5" t="s">
        <v>2</v>
      </c>
      <c r="B64" s="5">
        <v>2015</v>
      </c>
      <c r="C64" s="6">
        <v>57885413</v>
      </c>
      <c r="D64" s="6">
        <v>33823</v>
      </c>
      <c r="E64" s="7">
        <f t="shared" si="0"/>
        <v>0.58430955653715388</v>
      </c>
      <c r="F64" s="6">
        <f t="shared" si="4"/>
        <v>145093</v>
      </c>
      <c r="G64" s="6">
        <v>93109</v>
      </c>
      <c r="H64" s="6">
        <v>51984</v>
      </c>
      <c r="I64" s="6">
        <f t="shared" si="3"/>
        <v>4680.4193548387102</v>
      </c>
      <c r="J64" s="6">
        <v>3003.516129032258</v>
      </c>
      <c r="K64" s="6">
        <v>1676.9032258064517</v>
      </c>
      <c r="L64" s="19">
        <f t="shared" si="1"/>
        <v>2.5065554943868156</v>
      </c>
      <c r="M64" s="22">
        <f t="shared" si="2"/>
        <v>30.999999999999996</v>
      </c>
    </row>
    <row r="65" spans="1:20" s="10" customFormat="1" ht="15.5" x14ac:dyDescent="0.35">
      <c r="A65" s="5" t="s">
        <v>4</v>
      </c>
      <c r="B65" s="5">
        <v>2015</v>
      </c>
      <c r="C65" s="6">
        <v>57885413</v>
      </c>
      <c r="D65" s="6">
        <v>38876</v>
      </c>
      <c r="E65" s="7">
        <f t="shared" si="0"/>
        <v>0.67160270584922666</v>
      </c>
      <c r="F65" s="6">
        <f t="shared" si="4"/>
        <v>147738</v>
      </c>
      <c r="G65" s="6">
        <v>97738</v>
      </c>
      <c r="H65" s="6">
        <v>50000</v>
      </c>
      <c r="I65" s="6">
        <f t="shared" si="3"/>
        <v>4924.6000000000004</v>
      </c>
      <c r="J65" s="6">
        <v>3257.9333333333334</v>
      </c>
      <c r="K65" s="6">
        <v>1666.6666666666667</v>
      </c>
      <c r="L65" s="19">
        <f t="shared" si="1"/>
        <v>2.5522492169141127</v>
      </c>
      <c r="M65" s="22">
        <f t="shared" si="2"/>
        <v>29.999999999999996</v>
      </c>
    </row>
    <row r="66" spans="1:20" s="10" customFormat="1" ht="15.5" x14ac:dyDescent="0.35">
      <c r="A66" s="5" t="s">
        <v>5</v>
      </c>
      <c r="B66" s="5">
        <v>2015</v>
      </c>
      <c r="C66" s="6">
        <v>57885413</v>
      </c>
      <c r="D66" s="6">
        <v>39458</v>
      </c>
      <c r="E66" s="7">
        <f t="shared" si="0"/>
        <v>0.68165705235617824</v>
      </c>
      <c r="F66" s="6">
        <f t="shared" si="4"/>
        <v>160130</v>
      </c>
      <c r="G66" s="6">
        <v>104090</v>
      </c>
      <c r="H66" s="6">
        <v>56040</v>
      </c>
      <c r="I66" s="6">
        <f t="shared" si="3"/>
        <v>5165.4838709677415</v>
      </c>
      <c r="J66" s="6">
        <v>3357.7419354838707</v>
      </c>
      <c r="K66" s="6">
        <v>1807.741935483871</v>
      </c>
      <c r="L66" s="19">
        <f t="shared" si="1"/>
        <v>2.766327330168656</v>
      </c>
      <c r="M66" s="22">
        <f t="shared" si="2"/>
        <v>31.000000000000004</v>
      </c>
    </row>
    <row r="67" spans="1:20" s="10" customFormat="1" ht="15.5" x14ac:dyDescent="0.35">
      <c r="A67" s="5" t="s">
        <v>6</v>
      </c>
      <c r="B67" s="5">
        <v>2015</v>
      </c>
      <c r="C67" s="6">
        <v>57885413</v>
      </c>
      <c r="D67" s="6">
        <v>38883</v>
      </c>
      <c r="E67" s="7">
        <f t="shared" si="0"/>
        <v>0.67172363441546146</v>
      </c>
      <c r="F67" s="6">
        <f t="shared" si="4"/>
        <v>153155</v>
      </c>
      <c r="G67" s="6">
        <v>100364</v>
      </c>
      <c r="H67" s="6">
        <v>52791</v>
      </c>
      <c r="I67" s="6">
        <f t="shared" si="3"/>
        <v>5105.166666666667</v>
      </c>
      <c r="J67" s="6">
        <v>3345.4666666666667</v>
      </c>
      <c r="K67" s="6">
        <v>1759.7</v>
      </c>
      <c r="L67" s="19">
        <f t="shared" si="1"/>
        <v>2.645830651670396</v>
      </c>
      <c r="M67" s="22">
        <f t="shared" si="2"/>
        <v>29.999999999999996</v>
      </c>
    </row>
    <row r="68" spans="1:20" s="10" customFormat="1" ht="15.5" x14ac:dyDescent="0.35">
      <c r="A68" s="5" t="s">
        <v>7</v>
      </c>
      <c r="B68" s="5">
        <v>2015</v>
      </c>
      <c r="C68" s="6">
        <v>57885413</v>
      </c>
      <c r="D68" s="6">
        <v>42495</v>
      </c>
      <c r="E68" s="7">
        <f t="shared" si="0"/>
        <v>0.73412277459262487</v>
      </c>
      <c r="F68" s="6">
        <f t="shared" si="4"/>
        <v>154008</v>
      </c>
      <c r="G68" s="6">
        <v>100311</v>
      </c>
      <c r="H68" s="6">
        <v>53697</v>
      </c>
      <c r="I68" s="6">
        <f t="shared" si="3"/>
        <v>4968</v>
      </c>
      <c r="J68" s="6">
        <v>3235.8387096774195</v>
      </c>
      <c r="K68" s="6">
        <v>1732.1612903225807</v>
      </c>
      <c r="L68" s="19">
        <f t="shared" si="1"/>
        <v>2.6605666612415808</v>
      </c>
      <c r="M68" s="22">
        <f t="shared" si="2"/>
        <v>31</v>
      </c>
    </row>
    <row r="69" spans="1:20" s="10" customFormat="1" ht="15.5" x14ac:dyDescent="0.35">
      <c r="A69" s="5" t="s">
        <v>8</v>
      </c>
      <c r="B69" s="5">
        <v>2016</v>
      </c>
      <c r="C69" s="6">
        <v>58381217</v>
      </c>
      <c r="D69" s="6">
        <v>44387</v>
      </c>
      <c r="E69" s="7">
        <f t="shared" ref="E69:E104" si="5">D69*1000/C69</f>
        <v>0.76029590133415681</v>
      </c>
      <c r="F69" s="6">
        <f t="shared" si="4"/>
        <v>159467</v>
      </c>
      <c r="G69" s="6">
        <v>104012</v>
      </c>
      <c r="H69" s="6">
        <v>55455</v>
      </c>
      <c r="I69" s="6">
        <f t="shared" si="3"/>
        <v>5144.0967741935483</v>
      </c>
      <c r="J69" s="6">
        <v>3355.2258064516127</v>
      </c>
      <c r="K69" s="6">
        <v>1788.8709677419354</v>
      </c>
      <c r="L69" s="19">
        <f t="shared" ref="L69:L112" si="6">F69*1000/C69</f>
        <v>2.7314778313031742</v>
      </c>
      <c r="M69" s="22">
        <f t="shared" ref="M69:M112" si="7">F69/I69</f>
        <v>31</v>
      </c>
    </row>
    <row r="70" spans="1:20" s="10" customFormat="1" ht="15.5" x14ac:dyDescent="0.35">
      <c r="A70" s="5" t="s">
        <v>9</v>
      </c>
      <c r="B70" s="5">
        <v>2016</v>
      </c>
      <c r="C70" s="6">
        <v>58381217</v>
      </c>
      <c r="D70" s="6">
        <v>43033</v>
      </c>
      <c r="E70" s="7">
        <f t="shared" si="5"/>
        <v>0.73710351053490375</v>
      </c>
      <c r="F70" s="6">
        <f t="shared" si="4"/>
        <v>158055</v>
      </c>
      <c r="G70" s="6">
        <v>104253</v>
      </c>
      <c r="H70" s="6">
        <v>53802</v>
      </c>
      <c r="I70" s="8">
        <f t="shared" ref="I70:I112" si="8">SUM(J70:K70)</f>
        <v>5450.1724137931033</v>
      </c>
      <c r="J70" s="6">
        <v>3594.9310344827586</v>
      </c>
      <c r="K70" s="8">
        <v>1855.2413793103449</v>
      </c>
      <c r="L70" s="20">
        <f t="shared" si="6"/>
        <v>2.7072919702924314</v>
      </c>
      <c r="M70" s="23">
        <f t="shared" si="7"/>
        <v>29</v>
      </c>
      <c r="N70" s="11"/>
      <c r="O70" s="11"/>
      <c r="P70" s="11"/>
      <c r="Q70" s="11"/>
      <c r="R70" s="11"/>
      <c r="S70" s="11"/>
      <c r="T70" s="11"/>
    </row>
    <row r="71" spans="1:20" s="10" customFormat="1" ht="15.5" x14ac:dyDescent="0.35">
      <c r="A71" s="5" t="s">
        <v>10</v>
      </c>
      <c r="B71" s="5">
        <v>2016</v>
      </c>
      <c r="C71" s="6">
        <v>58381217</v>
      </c>
      <c r="D71" s="6">
        <v>45308</v>
      </c>
      <c r="E71" s="7">
        <f t="shared" si="5"/>
        <v>0.77607152314073891</v>
      </c>
      <c r="F71" s="6">
        <f t="shared" si="4"/>
        <v>169882</v>
      </c>
      <c r="G71" s="6">
        <v>112856</v>
      </c>
      <c r="H71" s="6">
        <v>57026</v>
      </c>
      <c r="I71" s="6">
        <f t="shared" si="8"/>
        <v>5480.0645161290322</v>
      </c>
      <c r="J71" s="6">
        <v>3640.516129032258</v>
      </c>
      <c r="K71" s="6">
        <v>1839.5483870967741</v>
      </c>
      <c r="L71" s="19">
        <f t="shared" si="6"/>
        <v>2.9098742494525252</v>
      </c>
      <c r="M71" s="22">
        <f t="shared" si="7"/>
        <v>31</v>
      </c>
    </row>
    <row r="72" spans="1:20" s="10" customFormat="1" ht="15.5" x14ac:dyDescent="0.35">
      <c r="A72" s="10" t="s">
        <v>11</v>
      </c>
      <c r="B72" s="10">
        <v>2016</v>
      </c>
      <c r="C72" s="15">
        <v>58381217</v>
      </c>
      <c r="D72" s="15">
        <v>43755</v>
      </c>
      <c r="E72" s="16">
        <f t="shared" si="5"/>
        <v>0.74947050178827213</v>
      </c>
      <c r="F72" s="15">
        <f t="shared" si="4"/>
        <v>168018</v>
      </c>
      <c r="G72" s="15">
        <v>112890</v>
      </c>
      <c r="H72" s="15">
        <v>55128</v>
      </c>
      <c r="I72" s="15">
        <f t="shared" si="8"/>
        <v>5600.6</v>
      </c>
      <c r="J72" s="15">
        <v>3763</v>
      </c>
      <c r="K72" s="15">
        <v>1837.6</v>
      </c>
      <c r="L72" s="19">
        <f t="shared" si="6"/>
        <v>2.8779461723108648</v>
      </c>
      <c r="M72" s="22">
        <f t="shared" si="7"/>
        <v>29.999999999999996</v>
      </c>
    </row>
    <row r="73" spans="1:20" s="10" customFormat="1" ht="15.5" x14ac:dyDescent="0.35">
      <c r="A73" s="10" t="s">
        <v>12</v>
      </c>
      <c r="B73" s="10">
        <v>2016</v>
      </c>
      <c r="C73" s="15">
        <v>58381217</v>
      </c>
      <c r="D73" s="15">
        <v>38716</v>
      </c>
      <c r="E73" s="16">
        <f t="shared" si="5"/>
        <v>0.66315849496594081</v>
      </c>
      <c r="F73" s="15">
        <f t="shared" ref="F73:F112" si="9">SUM(G73:H73)</f>
        <v>172294</v>
      </c>
      <c r="G73" s="15">
        <v>115500</v>
      </c>
      <c r="H73" s="15">
        <v>56794</v>
      </c>
      <c r="I73" s="15">
        <f t="shared" si="8"/>
        <v>5557.8709677419356</v>
      </c>
      <c r="J73" s="15">
        <v>3725.8064516129034</v>
      </c>
      <c r="K73" s="15">
        <v>1832.0645161290322</v>
      </c>
      <c r="L73" s="19">
        <f t="shared" si="6"/>
        <v>2.9511889072130852</v>
      </c>
      <c r="M73" s="22">
        <f t="shared" si="7"/>
        <v>31</v>
      </c>
    </row>
    <row r="74" spans="1:20" s="10" customFormat="1" ht="15.5" x14ac:dyDescent="0.35">
      <c r="A74" s="10" t="s">
        <v>13</v>
      </c>
      <c r="B74" s="10">
        <v>2016</v>
      </c>
      <c r="C74" s="15">
        <v>58381217</v>
      </c>
      <c r="D74" s="15">
        <v>39378</v>
      </c>
      <c r="E74" s="16">
        <f t="shared" si="5"/>
        <v>0.67449775841432014</v>
      </c>
      <c r="F74" s="15">
        <f t="shared" si="9"/>
        <v>173122</v>
      </c>
      <c r="G74" s="15">
        <v>116691</v>
      </c>
      <c r="H74" s="15">
        <v>56431</v>
      </c>
      <c r="I74" s="15">
        <f t="shared" si="8"/>
        <v>5770.7333333333336</v>
      </c>
      <c r="J74" s="15">
        <v>3889.7</v>
      </c>
      <c r="K74" s="15">
        <v>1881.0333333333333</v>
      </c>
      <c r="L74" s="19">
        <f t="shared" si="6"/>
        <v>2.9653715509219345</v>
      </c>
      <c r="M74" s="22">
        <f t="shared" si="7"/>
        <v>30</v>
      </c>
    </row>
    <row r="75" spans="1:20" s="10" customFormat="1" ht="15.5" x14ac:dyDescent="0.35">
      <c r="A75" s="10" t="s">
        <v>14</v>
      </c>
      <c r="B75" s="10">
        <v>2016</v>
      </c>
      <c r="C75" s="15">
        <v>58381217</v>
      </c>
      <c r="D75" s="15">
        <v>36484</v>
      </c>
      <c r="E75" s="16">
        <f t="shared" si="5"/>
        <v>0.62492702062034777</v>
      </c>
      <c r="F75" s="15">
        <f t="shared" si="9"/>
        <v>184578</v>
      </c>
      <c r="G75" s="15">
        <v>123877</v>
      </c>
      <c r="H75" s="15">
        <v>60701</v>
      </c>
      <c r="I75" s="15">
        <f t="shared" si="8"/>
        <v>5954.1290322580644</v>
      </c>
      <c r="J75" s="15">
        <v>3996.0322580645161</v>
      </c>
      <c r="K75" s="15">
        <v>1958.0967741935483</v>
      </c>
      <c r="L75" s="19">
        <f t="shared" si="6"/>
        <v>3.1615990464878454</v>
      </c>
      <c r="M75" s="22">
        <f t="shared" si="7"/>
        <v>31</v>
      </c>
    </row>
    <row r="76" spans="1:20" s="10" customFormat="1" ht="15.5" x14ac:dyDescent="0.35">
      <c r="A76" s="10" t="s">
        <v>2</v>
      </c>
      <c r="B76" s="10">
        <v>2016</v>
      </c>
      <c r="C76" s="15">
        <v>58381217</v>
      </c>
      <c r="D76" s="15">
        <v>38006</v>
      </c>
      <c r="E76" s="16">
        <f t="shared" si="5"/>
        <v>0.65099704927357027</v>
      </c>
      <c r="F76" s="15">
        <f t="shared" si="9"/>
        <v>187851</v>
      </c>
      <c r="G76" s="15">
        <v>127038</v>
      </c>
      <c r="H76" s="15">
        <v>60813</v>
      </c>
      <c r="I76" s="15">
        <f t="shared" si="8"/>
        <v>6059.7096774193551</v>
      </c>
      <c r="J76" s="15">
        <v>4098</v>
      </c>
      <c r="K76" s="15">
        <v>1961.7096774193549</v>
      </c>
      <c r="L76" s="19">
        <f t="shared" si="6"/>
        <v>3.217661598249999</v>
      </c>
      <c r="M76" s="22">
        <f t="shared" si="7"/>
        <v>31</v>
      </c>
    </row>
    <row r="77" spans="1:20" s="10" customFormat="1" ht="15.5" x14ac:dyDescent="0.35">
      <c r="A77" s="10" t="s">
        <v>4</v>
      </c>
      <c r="B77" s="10">
        <v>2016</v>
      </c>
      <c r="C77" s="15">
        <v>58381217</v>
      </c>
      <c r="D77" s="15">
        <v>37742</v>
      </c>
      <c r="E77" s="16">
        <f t="shared" si="5"/>
        <v>0.64647504693161839</v>
      </c>
      <c r="F77" s="15">
        <f t="shared" si="9"/>
        <v>196570</v>
      </c>
      <c r="G77" s="15">
        <v>134256</v>
      </c>
      <c r="H77" s="15">
        <v>62314</v>
      </c>
      <c r="I77" s="15">
        <f t="shared" si="8"/>
        <v>6552.333333333333</v>
      </c>
      <c r="J77" s="15">
        <v>4475.2</v>
      </c>
      <c r="K77" s="15">
        <v>2077.1333333333332</v>
      </c>
      <c r="L77" s="19">
        <f t="shared" si="6"/>
        <v>3.367007577111659</v>
      </c>
      <c r="M77" s="22">
        <f t="shared" si="7"/>
        <v>30</v>
      </c>
    </row>
    <row r="78" spans="1:20" s="10" customFormat="1" ht="15.5" x14ac:dyDescent="0.35">
      <c r="A78" s="10" t="s">
        <v>5</v>
      </c>
      <c r="B78" s="10">
        <v>2016</v>
      </c>
      <c r="C78" s="15">
        <v>58381217</v>
      </c>
      <c r="D78" s="15">
        <v>37835</v>
      </c>
      <c r="E78" s="16">
        <f t="shared" si="5"/>
        <v>0.64806802502935146</v>
      </c>
      <c r="F78" s="15">
        <f t="shared" si="9"/>
        <v>200095</v>
      </c>
      <c r="G78" s="15">
        <v>134207</v>
      </c>
      <c r="H78" s="15">
        <v>65888</v>
      </c>
      <c r="I78" s="15">
        <f t="shared" si="8"/>
        <v>6454.677419354839</v>
      </c>
      <c r="J78" s="15">
        <v>4329.2580645161288</v>
      </c>
      <c r="K78" s="15">
        <v>2125.4193548387098</v>
      </c>
      <c r="L78" s="19">
        <f t="shared" si="6"/>
        <v>3.4273865856547663</v>
      </c>
      <c r="M78" s="22">
        <f t="shared" si="7"/>
        <v>31</v>
      </c>
    </row>
    <row r="79" spans="1:20" s="10" customFormat="1" ht="15.5" x14ac:dyDescent="0.35">
      <c r="A79" s="10" t="s">
        <v>6</v>
      </c>
      <c r="B79" s="10">
        <v>2016</v>
      </c>
      <c r="C79" s="15">
        <v>58381217</v>
      </c>
      <c r="D79" s="15">
        <v>43523</v>
      </c>
      <c r="E79" s="16">
        <f t="shared" si="5"/>
        <v>0.74549662094231439</v>
      </c>
      <c r="F79" s="15">
        <f t="shared" si="9"/>
        <v>193206</v>
      </c>
      <c r="G79" s="15">
        <v>127672</v>
      </c>
      <c r="H79" s="15">
        <v>65534</v>
      </c>
      <c r="I79" s="15">
        <f t="shared" si="8"/>
        <v>6440.2000000000007</v>
      </c>
      <c r="J79" s="15">
        <v>4255.7333333333336</v>
      </c>
      <c r="K79" s="15">
        <v>2184.4666666666667</v>
      </c>
      <c r="L79" s="19">
        <f t="shared" si="6"/>
        <v>3.3093863048452725</v>
      </c>
      <c r="M79" s="22">
        <f t="shared" si="7"/>
        <v>29.999999999999996</v>
      </c>
    </row>
    <row r="80" spans="1:20" s="10" customFormat="1" ht="15.5" x14ac:dyDescent="0.35">
      <c r="A80" s="10" t="s">
        <v>7</v>
      </c>
      <c r="B80" s="10">
        <v>2016</v>
      </c>
      <c r="C80" s="15">
        <v>58381217</v>
      </c>
      <c r="D80" s="15">
        <v>42624</v>
      </c>
      <c r="E80" s="16">
        <f t="shared" si="5"/>
        <v>0.73009783266422834</v>
      </c>
      <c r="F80" s="15">
        <f t="shared" si="9"/>
        <v>195445</v>
      </c>
      <c r="G80" s="15">
        <v>128001</v>
      </c>
      <c r="H80" s="15">
        <v>67444</v>
      </c>
      <c r="I80" s="15">
        <f t="shared" si="8"/>
        <v>6304.677419354839</v>
      </c>
      <c r="J80" s="15">
        <v>4129.0645161290322</v>
      </c>
      <c r="K80" s="15">
        <v>2175.6129032258063</v>
      </c>
      <c r="L80" s="19">
        <f t="shared" si="6"/>
        <v>3.3477376807681143</v>
      </c>
      <c r="M80" s="22">
        <f t="shared" si="7"/>
        <v>31</v>
      </c>
    </row>
    <row r="81" spans="1:19" s="10" customFormat="1" ht="15.5" x14ac:dyDescent="0.35">
      <c r="A81" s="10" t="s">
        <v>8</v>
      </c>
      <c r="B81" s="10">
        <v>2017</v>
      </c>
      <c r="C81" s="15">
        <v>58744595</v>
      </c>
      <c r="D81" s="15">
        <v>53675</v>
      </c>
      <c r="E81" s="16">
        <f t="shared" si="5"/>
        <v>0.91370108177611919</v>
      </c>
      <c r="F81" s="15">
        <f t="shared" si="9"/>
        <v>197511</v>
      </c>
      <c r="G81" s="11">
        <v>130477</v>
      </c>
      <c r="H81" s="11">
        <v>67034</v>
      </c>
      <c r="I81" s="11">
        <f t="shared" si="8"/>
        <v>6371.322580645161</v>
      </c>
      <c r="J81" s="11">
        <v>4208.9354838709678</v>
      </c>
      <c r="K81" s="11">
        <v>2162.3870967741937</v>
      </c>
      <c r="L81" s="20">
        <f t="shared" si="6"/>
        <v>3.3621986839810538</v>
      </c>
      <c r="M81" s="23">
        <f t="shared" si="7"/>
        <v>31</v>
      </c>
      <c r="N81" s="11"/>
      <c r="O81" s="11"/>
      <c r="P81" s="11"/>
      <c r="Q81" s="11"/>
      <c r="R81" s="11"/>
    </row>
    <row r="82" spans="1:19" s="10" customFormat="1" ht="15.5" x14ac:dyDescent="0.35">
      <c r="A82" s="10" t="s">
        <v>9</v>
      </c>
      <c r="B82" s="10">
        <v>2017</v>
      </c>
      <c r="C82" s="15">
        <v>58744595</v>
      </c>
      <c r="D82" s="15">
        <v>44815</v>
      </c>
      <c r="E82" s="16">
        <f t="shared" si="5"/>
        <v>0.76287869547828191</v>
      </c>
      <c r="F82" s="15">
        <f t="shared" si="9"/>
        <v>186490</v>
      </c>
      <c r="G82" s="15">
        <v>124558</v>
      </c>
      <c r="H82" s="15">
        <v>61932</v>
      </c>
      <c r="I82" s="15">
        <f t="shared" si="8"/>
        <v>6660.3571428571431</v>
      </c>
      <c r="J82" s="15">
        <v>4448.5</v>
      </c>
      <c r="K82" s="15">
        <v>2211.8571428571427</v>
      </c>
      <c r="L82" s="19">
        <f t="shared" si="6"/>
        <v>3.17458993461441</v>
      </c>
      <c r="M82" s="22">
        <f t="shared" si="7"/>
        <v>28</v>
      </c>
    </row>
    <row r="83" spans="1:19" s="10" customFormat="1" ht="15.5" x14ac:dyDescent="0.35">
      <c r="A83" s="10" t="s">
        <v>10</v>
      </c>
      <c r="B83" s="10">
        <v>2017</v>
      </c>
      <c r="C83" s="15">
        <v>58744595</v>
      </c>
      <c r="D83" s="15">
        <v>45594</v>
      </c>
      <c r="E83" s="16">
        <f t="shared" si="5"/>
        <v>0.77613948993945736</v>
      </c>
      <c r="F83" s="15">
        <f t="shared" si="9"/>
        <v>199641</v>
      </c>
      <c r="G83" s="15">
        <v>132774</v>
      </c>
      <c r="H83" s="15">
        <v>66867</v>
      </c>
      <c r="I83" s="15">
        <f t="shared" si="8"/>
        <v>6440.0322580645161</v>
      </c>
      <c r="J83" s="15">
        <v>4283.0322580645161</v>
      </c>
      <c r="K83" s="15">
        <v>2157</v>
      </c>
      <c r="L83" s="19">
        <f t="shared" si="6"/>
        <v>3.3984573389262449</v>
      </c>
      <c r="M83" s="22">
        <f t="shared" si="7"/>
        <v>31</v>
      </c>
    </row>
    <row r="84" spans="1:19" s="10" customFormat="1" ht="15.5" x14ac:dyDescent="0.35">
      <c r="A84" s="10" t="s">
        <v>11</v>
      </c>
      <c r="B84" s="10">
        <v>2017</v>
      </c>
      <c r="C84" s="15">
        <v>58744595</v>
      </c>
      <c r="D84" s="15">
        <v>36422</v>
      </c>
      <c r="E84" s="16">
        <f t="shared" si="5"/>
        <v>0.62000597672007096</v>
      </c>
      <c r="F84" s="15">
        <f t="shared" si="9"/>
        <v>176886</v>
      </c>
      <c r="G84" s="25">
        <v>115539</v>
      </c>
      <c r="H84" s="25">
        <v>61347</v>
      </c>
      <c r="I84" s="15">
        <f t="shared" si="8"/>
        <v>5896.2000000000007</v>
      </c>
      <c r="J84" s="25">
        <v>3851.3</v>
      </c>
      <c r="K84" s="25">
        <v>2044.9</v>
      </c>
      <c r="L84" s="19">
        <f>G84*1000/C84</f>
        <v>1.9668022224002055</v>
      </c>
      <c r="M84" s="22">
        <f>G84/I84</f>
        <v>19.595502187849799</v>
      </c>
    </row>
    <row r="85" spans="1:19" s="10" customFormat="1" ht="15.5" x14ac:dyDescent="0.35">
      <c r="A85" s="10" t="s">
        <v>12</v>
      </c>
      <c r="B85" s="10">
        <v>2017</v>
      </c>
      <c r="C85" s="15">
        <v>58744595</v>
      </c>
      <c r="D85" s="15">
        <v>41383</v>
      </c>
      <c r="E85" s="16">
        <f t="shared" si="5"/>
        <v>0.70445629934124154</v>
      </c>
      <c r="F85" s="15">
        <f t="shared" si="9"/>
        <v>178209</v>
      </c>
      <c r="G85" s="25">
        <v>117067</v>
      </c>
      <c r="H85" s="25">
        <v>61142</v>
      </c>
      <c r="I85" s="15">
        <f t="shared" si="8"/>
        <v>5748.677419354839</v>
      </c>
      <c r="J85" s="25">
        <v>3776.3548387096776</v>
      </c>
      <c r="K85" s="25">
        <v>1972.3225806451612</v>
      </c>
      <c r="L85" s="19">
        <f>G85*1000/C85</f>
        <v>1.9928131260416384</v>
      </c>
      <c r="M85" s="22">
        <f>G85/I85</f>
        <v>20.364162303811817</v>
      </c>
    </row>
    <row r="86" spans="1:19" s="10" customFormat="1" ht="15.5" x14ac:dyDescent="0.35">
      <c r="A86" s="10" t="s">
        <v>13</v>
      </c>
      <c r="B86" s="10">
        <v>2017</v>
      </c>
      <c r="C86" s="15">
        <v>58744595</v>
      </c>
      <c r="D86" s="15">
        <v>39447</v>
      </c>
      <c r="E86" s="16">
        <f t="shared" si="5"/>
        <v>0.67150007587932137</v>
      </c>
      <c r="F86" s="15">
        <f t="shared" si="9"/>
        <v>177881</v>
      </c>
      <c r="G86" s="25">
        <v>117072</v>
      </c>
      <c r="H86" s="25">
        <v>60809</v>
      </c>
      <c r="I86" s="15">
        <f t="shared" si="8"/>
        <v>5929.3666666666668</v>
      </c>
      <c r="J86" s="25">
        <v>3902.4</v>
      </c>
      <c r="K86" s="25">
        <v>2026.9666666666667</v>
      </c>
      <c r="L86" s="19">
        <f>G86*1000/C86</f>
        <v>1.9928982402551247</v>
      </c>
      <c r="M86" s="22">
        <f>G86/I86</f>
        <v>19.744435886913159</v>
      </c>
    </row>
    <row r="87" spans="1:19" s="10" customFormat="1" ht="15.5" x14ac:dyDescent="0.35">
      <c r="A87" s="10" t="s">
        <v>14</v>
      </c>
      <c r="B87" s="10">
        <v>2017</v>
      </c>
      <c r="C87" s="15">
        <v>58744595</v>
      </c>
      <c r="D87" s="15">
        <v>35940</v>
      </c>
      <c r="E87" s="16">
        <f t="shared" si="5"/>
        <v>0.6118009665399855</v>
      </c>
      <c r="F87" s="15">
        <f t="shared" si="9"/>
        <v>181891</v>
      </c>
      <c r="G87" s="25">
        <v>118150</v>
      </c>
      <c r="H87" s="25">
        <v>63741</v>
      </c>
      <c r="I87" s="15">
        <f t="shared" si="8"/>
        <v>5867.4516129032254</v>
      </c>
      <c r="J87" s="25">
        <v>3811.2903225806454</v>
      </c>
      <c r="K87" s="25">
        <v>2056.1612903225805</v>
      </c>
      <c r="L87" s="19">
        <f>G87*1000/C87</f>
        <v>2.0112488646827851</v>
      </c>
      <c r="M87" s="22">
        <f>G87/I87</f>
        <v>20.136510327613792</v>
      </c>
    </row>
    <row r="88" spans="1:19" s="10" customFormat="1" ht="15.5" x14ac:dyDescent="0.35">
      <c r="A88" s="10" t="s">
        <v>2</v>
      </c>
      <c r="B88" s="10">
        <v>2017</v>
      </c>
      <c r="C88" s="15">
        <v>58744595</v>
      </c>
      <c r="D88" s="15">
        <v>38341</v>
      </c>
      <c r="E88" s="16">
        <f t="shared" si="5"/>
        <v>0.65267281185613757</v>
      </c>
      <c r="F88" s="15">
        <f t="shared" si="9"/>
        <v>180285</v>
      </c>
      <c r="G88" s="25">
        <v>115872</v>
      </c>
      <c r="H88" s="25">
        <v>64413</v>
      </c>
      <c r="I88" s="15">
        <f t="shared" si="8"/>
        <v>5815.6451612903229</v>
      </c>
      <c r="J88" s="25">
        <v>3737.8064516129034</v>
      </c>
      <c r="K88" s="25">
        <v>2077.8387096774195</v>
      </c>
      <c r="L88" s="19">
        <f>G88*1000/C88</f>
        <v>1.9724708290183974</v>
      </c>
      <c r="M88" s="22">
        <f>G88/I88</f>
        <v>19.924186704384724</v>
      </c>
    </row>
    <row r="89" spans="1:19" s="10" customFormat="1" ht="15.5" x14ac:dyDescent="0.35">
      <c r="A89" s="10" t="s">
        <v>4</v>
      </c>
      <c r="B89" s="10">
        <v>2017</v>
      </c>
      <c r="C89" s="15">
        <v>58744595</v>
      </c>
      <c r="D89" s="15">
        <v>37535</v>
      </c>
      <c r="E89" s="16">
        <f t="shared" si="5"/>
        <v>0.63895240064213565</v>
      </c>
      <c r="F89" s="15">
        <f t="shared" si="9"/>
        <v>168041</v>
      </c>
      <c r="G89" s="25">
        <v>109753</v>
      </c>
      <c r="H89" s="25">
        <v>58288</v>
      </c>
      <c r="I89" s="17">
        <f t="shared" si="8"/>
        <v>5601.3666666666668</v>
      </c>
      <c r="J89" s="25">
        <v>3658.4333333333334</v>
      </c>
      <c r="K89" s="25">
        <v>1942.9333333333334</v>
      </c>
      <c r="L89" s="19">
        <f>G89*1000/C89</f>
        <v>1.8683080545537849</v>
      </c>
      <c r="M89" s="22">
        <f>G89/I89</f>
        <v>19.593968138728048</v>
      </c>
      <c r="N89" s="17"/>
      <c r="O89" s="17"/>
      <c r="P89" s="17"/>
      <c r="Q89" s="17"/>
      <c r="R89" s="17"/>
      <c r="S89" s="17"/>
    </row>
    <row r="90" spans="1:19" s="10" customFormat="1" ht="15.5" x14ac:dyDescent="0.35">
      <c r="A90" s="10" t="s">
        <v>5</v>
      </c>
      <c r="B90" s="10">
        <v>2017</v>
      </c>
      <c r="C90" s="15">
        <v>58744595</v>
      </c>
      <c r="D90" s="15">
        <v>40745</v>
      </c>
      <c r="E90" s="16">
        <f t="shared" si="5"/>
        <v>0.69359572570038142</v>
      </c>
      <c r="F90" s="15">
        <f t="shared" si="9"/>
        <v>169864</v>
      </c>
      <c r="G90" s="25">
        <v>109886</v>
      </c>
      <c r="H90" s="25">
        <v>59978</v>
      </c>
      <c r="I90" s="15">
        <f t="shared" si="8"/>
        <v>5479.4838709677415</v>
      </c>
      <c r="J90" s="25">
        <v>3544.7096774193546</v>
      </c>
      <c r="K90" s="25">
        <v>1934.7741935483871</v>
      </c>
      <c r="L90" s="19">
        <f>G90*1000/C90</f>
        <v>1.8705720926325222</v>
      </c>
      <c r="M90" s="22">
        <f>G90/I90</f>
        <v>20.054078556963219</v>
      </c>
    </row>
    <row r="91" spans="1:19" s="10" customFormat="1" ht="15.5" x14ac:dyDescent="0.35">
      <c r="A91" s="10" t="s">
        <v>6</v>
      </c>
      <c r="B91" s="10">
        <v>2017</v>
      </c>
      <c r="C91" s="15">
        <v>58744595</v>
      </c>
      <c r="D91" s="15">
        <v>42690</v>
      </c>
      <c r="E91" s="16">
        <f t="shared" si="5"/>
        <v>0.72670515474657715</v>
      </c>
      <c r="F91" s="15">
        <f t="shared" si="9"/>
        <v>155137</v>
      </c>
      <c r="G91" s="25">
        <v>99627</v>
      </c>
      <c r="H91" s="25">
        <v>55510</v>
      </c>
      <c r="I91" s="15">
        <f t="shared" si="8"/>
        <v>5171.2333333333336</v>
      </c>
      <c r="J91" s="25">
        <v>3320.9</v>
      </c>
      <c r="K91" s="25">
        <v>1850.3333333333333</v>
      </c>
      <c r="L91" s="19">
        <f>G91*1000/C91</f>
        <v>1.6959347494012003</v>
      </c>
      <c r="M91" s="22">
        <f>G91/I91</f>
        <v>19.265616841888136</v>
      </c>
    </row>
    <row r="92" spans="1:19" s="10" customFormat="1" ht="15.5" x14ac:dyDescent="0.35">
      <c r="A92" s="10" t="s">
        <v>7</v>
      </c>
      <c r="B92" s="10">
        <v>2017</v>
      </c>
      <c r="C92" s="15">
        <v>58744595</v>
      </c>
      <c r="D92" s="15">
        <v>42295</v>
      </c>
      <c r="E92" s="16">
        <f t="shared" si="5"/>
        <v>0.71998113188115431</v>
      </c>
      <c r="F92" s="15">
        <f t="shared" si="9"/>
        <v>145040</v>
      </c>
      <c r="G92" s="25">
        <v>93638</v>
      </c>
      <c r="H92" s="25">
        <v>51402</v>
      </c>
      <c r="I92" s="15">
        <f t="shared" si="8"/>
        <v>4678.7096774193551</v>
      </c>
      <c r="J92" s="25">
        <v>3020.5806451612902</v>
      </c>
      <c r="K92" s="25">
        <v>1658.1290322580646</v>
      </c>
      <c r="L92" s="19">
        <f>G92*1000/C92</f>
        <v>1.5939849444872332</v>
      </c>
      <c r="M92" s="22">
        <f>G92/I92</f>
        <v>20.013637617209046</v>
      </c>
    </row>
    <row r="93" spans="1:19" s="10" customFormat="1" ht="15.5" x14ac:dyDescent="0.35">
      <c r="A93" s="10" t="s">
        <v>8</v>
      </c>
      <c r="B93" s="10">
        <v>2018</v>
      </c>
      <c r="C93" s="15">
        <v>59115809</v>
      </c>
      <c r="D93" s="15">
        <v>60075</v>
      </c>
      <c r="E93" s="16">
        <f t="shared" si="5"/>
        <v>1.0162256258727678</v>
      </c>
      <c r="F93" s="15">
        <f t="shared" si="9"/>
        <v>151383</v>
      </c>
      <c r="G93" s="25">
        <v>99046</v>
      </c>
      <c r="H93" s="25">
        <v>52337</v>
      </c>
      <c r="I93" s="15">
        <f t="shared" si="8"/>
        <v>4883.322580645161</v>
      </c>
      <c r="J93" s="25">
        <v>3195.0322580645161</v>
      </c>
      <c r="K93" s="25">
        <v>1688.2903225806451</v>
      </c>
      <c r="L93" s="19">
        <f>G93*1000/C93</f>
        <v>1.6754570676686502</v>
      </c>
      <c r="M93" s="22">
        <f>G93/I93</f>
        <v>20.282501998242868</v>
      </c>
    </row>
    <row r="94" spans="1:19" s="10" customFormat="1" ht="15.5" x14ac:dyDescent="0.35">
      <c r="A94" s="10" t="s">
        <v>9</v>
      </c>
      <c r="B94" s="10">
        <v>2018</v>
      </c>
      <c r="C94" s="15">
        <v>59115809</v>
      </c>
      <c r="D94" s="15">
        <v>45918</v>
      </c>
      <c r="E94" s="16">
        <f t="shared" si="5"/>
        <v>0.77674653830754481</v>
      </c>
      <c r="F94" s="15">
        <f t="shared" si="9"/>
        <v>140364</v>
      </c>
      <c r="G94" s="25">
        <v>92334</v>
      </c>
      <c r="H94" s="25">
        <v>48030</v>
      </c>
      <c r="I94" s="15">
        <f t="shared" si="8"/>
        <v>5013</v>
      </c>
      <c r="J94" s="25">
        <v>3297.6428571428573</v>
      </c>
      <c r="K94" s="25">
        <v>1715.3571428571429</v>
      </c>
      <c r="L94" s="19">
        <f>G94*1000/C94</f>
        <v>1.5619172191316877</v>
      </c>
      <c r="M94" s="22">
        <f>G94/I94</f>
        <v>18.418910831837223</v>
      </c>
    </row>
    <row r="95" spans="1:19" s="10" customFormat="1" ht="15.5" x14ac:dyDescent="0.35">
      <c r="A95" s="10" t="s">
        <v>10</v>
      </c>
      <c r="B95" s="10">
        <v>2018</v>
      </c>
      <c r="C95" s="15">
        <v>59115809</v>
      </c>
      <c r="D95" s="15">
        <v>47726</v>
      </c>
      <c r="E95" s="16">
        <f t="shared" si="5"/>
        <v>0.80733057378949169</v>
      </c>
      <c r="F95" s="15">
        <f t="shared" si="9"/>
        <v>154494</v>
      </c>
      <c r="G95" s="25">
        <v>102438</v>
      </c>
      <c r="H95" s="25">
        <v>52056</v>
      </c>
      <c r="I95" s="15">
        <f t="shared" si="8"/>
        <v>4983.677419354839</v>
      </c>
      <c r="J95" s="25">
        <v>3304.4516129032259</v>
      </c>
      <c r="K95" s="25">
        <v>1679.2258064516129</v>
      </c>
      <c r="L95" s="19">
        <f>G95*1000/C95</f>
        <v>1.7328359660949577</v>
      </c>
      <c r="M95" s="22">
        <f>G95/I95</f>
        <v>20.554701153442849</v>
      </c>
    </row>
    <row r="96" spans="1:19" s="10" customFormat="1" ht="15.5" x14ac:dyDescent="0.35">
      <c r="A96" s="10" t="s">
        <v>11</v>
      </c>
      <c r="B96" s="10">
        <v>2018</v>
      </c>
      <c r="C96" s="15">
        <v>59115809</v>
      </c>
      <c r="D96" s="15">
        <v>43478</v>
      </c>
      <c r="E96" s="16">
        <f t="shared" si="5"/>
        <v>0.73547162316597914</v>
      </c>
      <c r="F96" s="15">
        <f t="shared" si="9"/>
        <v>145347</v>
      </c>
      <c r="G96" s="25">
        <v>95085</v>
      </c>
      <c r="H96" s="25">
        <v>50262</v>
      </c>
      <c r="I96" s="15">
        <f t="shared" si="8"/>
        <v>4844.8999999999996</v>
      </c>
      <c r="J96" s="25">
        <v>3169.5</v>
      </c>
      <c r="K96" s="25">
        <v>1675.4</v>
      </c>
      <c r="L96" s="19">
        <f>G96*1000/C96</f>
        <v>1.6084529943589201</v>
      </c>
      <c r="M96" s="22">
        <f>G96/I96</f>
        <v>19.625792070011766</v>
      </c>
    </row>
    <row r="97" spans="1:17" s="10" customFormat="1" ht="15.5" x14ac:dyDescent="0.35">
      <c r="A97" s="10" t="s">
        <v>12</v>
      </c>
      <c r="B97" s="10">
        <v>2018</v>
      </c>
      <c r="C97" s="15">
        <v>59115809</v>
      </c>
      <c r="D97" s="15">
        <v>39951</v>
      </c>
      <c r="E97" s="16">
        <f t="shared" si="5"/>
        <v>0.67580907164782267</v>
      </c>
      <c r="F97" s="15">
        <f t="shared" si="9"/>
        <v>139812</v>
      </c>
      <c r="G97" s="25">
        <v>92311</v>
      </c>
      <c r="H97" s="25">
        <v>47501</v>
      </c>
      <c r="I97" s="15">
        <f t="shared" si="8"/>
        <v>4510.0645161290322</v>
      </c>
      <c r="J97" s="25">
        <v>2977.7741935483873</v>
      </c>
      <c r="K97" s="25">
        <v>1532.2903225806451</v>
      </c>
      <c r="L97" s="19">
        <f>G97*1000/C97</f>
        <v>1.561528152308632</v>
      </c>
      <c r="M97" s="22">
        <f>G97/I97</f>
        <v>20.46777815924241</v>
      </c>
    </row>
    <row r="98" spans="1:17" s="10" customFormat="1" ht="15.5" x14ac:dyDescent="0.35">
      <c r="A98" s="10" t="s">
        <v>13</v>
      </c>
      <c r="B98" s="10">
        <v>2018</v>
      </c>
      <c r="C98" s="15">
        <v>59115809</v>
      </c>
      <c r="D98" s="15">
        <v>37213</v>
      </c>
      <c r="E98" s="16">
        <f t="shared" si="5"/>
        <v>0.62949320375536089</v>
      </c>
      <c r="F98" s="15">
        <f t="shared" si="9"/>
        <v>135088</v>
      </c>
      <c r="G98" s="25">
        <v>89096</v>
      </c>
      <c r="H98" s="25">
        <v>45992</v>
      </c>
      <c r="I98" s="15">
        <f t="shared" si="8"/>
        <v>4502.9333333333334</v>
      </c>
      <c r="J98" s="25">
        <v>2969.8666666666668</v>
      </c>
      <c r="K98" s="25">
        <v>1533.0666666666666</v>
      </c>
      <c r="L98" s="19">
        <f>G98*1000/C98</f>
        <v>1.5071433768249709</v>
      </c>
      <c r="M98" s="22">
        <f>G98/I98</f>
        <v>19.786213431244818</v>
      </c>
    </row>
    <row r="99" spans="1:17" s="10" customFormat="1" ht="15.5" x14ac:dyDescent="0.35">
      <c r="A99" s="10" t="s">
        <v>14</v>
      </c>
      <c r="B99" s="10">
        <v>2018</v>
      </c>
      <c r="C99" s="15">
        <v>59115809</v>
      </c>
      <c r="D99" s="15">
        <v>38059</v>
      </c>
      <c r="E99" s="16">
        <f t="shared" si="5"/>
        <v>0.64380409646428083</v>
      </c>
      <c r="F99" s="15">
        <f t="shared" si="9"/>
        <v>140938</v>
      </c>
      <c r="G99" s="25">
        <v>92283</v>
      </c>
      <c r="H99" s="25">
        <v>48655</v>
      </c>
      <c r="I99" s="15">
        <f t="shared" si="8"/>
        <v>4546.3870967741932</v>
      </c>
      <c r="J99" s="25">
        <v>2976.8709677419356</v>
      </c>
      <c r="K99" s="25">
        <v>1569.516129032258</v>
      </c>
      <c r="L99" s="19">
        <f>G99*1000/C99</f>
        <v>1.5610545057414338</v>
      </c>
      <c r="M99" s="22">
        <f>G99/I99</f>
        <v>20.298095616512228</v>
      </c>
    </row>
    <row r="100" spans="1:17" s="10" customFormat="1" ht="15.5" x14ac:dyDescent="0.35">
      <c r="A100" s="10" t="s">
        <v>2</v>
      </c>
      <c r="B100" s="10">
        <v>2018</v>
      </c>
      <c r="C100" s="15">
        <v>59115809</v>
      </c>
      <c r="D100" s="15">
        <v>37610</v>
      </c>
      <c r="E100" s="16">
        <f t="shared" si="5"/>
        <v>0.63620883544027962</v>
      </c>
      <c r="F100" s="15">
        <f t="shared" si="9"/>
        <v>146866</v>
      </c>
      <c r="G100" s="25">
        <v>96173</v>
      </c>
      <c r="H100" s="25">
        <v>50693</v>
      </c>
      <c r="I100" s="15">
        <f t="shared" si="8"/>
        <v>4737.6129032258068</v>
      </c>
      <c r="J100" s="25">
        <v>3102.3548387096776</v>
      </c>
      <c r="K100" s="25">
        <v>1635.258064516129</v>
      </c>
      <c r="L100" s="19">
        <f>G100*1000/C100</f>
        <v>1.6268575466843396</v>
      </c>
      <c r="M100" s="22">
        <f>G100/I100</f>
        <v>20.299885610011845</v>
      </c>
    </row>
    <row r="101" spans="1:17" s="10" customFormat="1" ht="15.5" x14ac:dyDescent="0.35">
      <c r="A101" s="10" t="s">
        <v>4</v>
      </c>
      <c r="B101" s="10">
        <v>2018</v>
      </c>
      <c r="C101" s="15">
        <v>59115809</v>
      </c>
      <c r="D101" s="15">
        <v>34682</v>
      </c>
      <c r="E101" s="16">
        <f t="shared" si="5"/>
        <v>0.58667893727040088</v>
      </c>
      <c r="F101" s="15">
        <f t="shared" si="9"/>
        <v>144595</v>
      </c>
      <c r="G101" s="25">
        <v>95410</v>
      </c>
      <c r="H101" s="25">
        <v>49185</v>
      </c>
      <c r="I101" s="15">
        <f t="shared" si="8"/>
        <v>4819.8333333333339</v>
      </c>
      <c r="J101" s="25">
        <v>3180.3333333333335</v>
      </c>
      <c r="K101" s="25">
        <v>1639.5</v>
      </c>
      <c r="L101" s="19">
        <f>G101*1000/C101</f>
        <v>1.613950677728186</v>
      </c>
      <c r="M101" s="22">
        <f>G101/I101</f>
        <v>19.795290293578613</v>
      </c>
    </row>
    <row r="102" spans="1:17" s="10" customFormat="1" ht="15.5" x14ac:dyDescent="0.35">
      <c r="A102" s="10" t="s">
        <v>5</v>
      </c>
      <c r="B102" s="10">
        <v>2018</v>
      </c>
      <c r="C102" s="15">
        <v>59115809</v>
      </c>
      <c r="D102" s="15">
        <v>41466</v>
      </c>
      <c r="E102" s="16">
        <f t="shared" si="5"/>
        <v>0.7014367341230161</v>
      </c>
      <c r="F102" s="15">
        <f t="shared" si="9"/>
        <v>146610</v>
      </c>
      <c r="G102" s="25">
        <v>95696</v>
      </c>
      <c r="H102" s="25">
        <v>50914</v>
      </c>
      <c r="I102" s="15">
        <f t="shared" si="8"/>
        <v>4729.354838709678</v>
      </c>
      <c r="J102" s="25">
        <v>3086.9677419354839</v>
      </c>
      <c r="K102" s="25">
        <v>1642.3870967741937</v>
      </c>
      <c r="L102" s="19">
        <f>G102*1000/C102</f>
        <v>1.6187886390931401</v>
      </c>
      <c r="M102" s="22">
        <f>G102/I102</f>
        <v>20.234472409794691</v>
      </c>
    </row>
    <row r="103" spans="1:17" s="10" customFormat="1" ht="15.5" x14ac:dyDescent="0.35">
      <c r="A103" s="10" t="s">
        <v>6</v>
      </c>
      <c r="B103" s="10">
        <v>2018</v>
      </c>
      <c r="C103" s="15">
        <v>59115809</v>
      </c>
      <c r="D103" s="15">
        <v>40971</v>
      </c>
      <c r="E103" s="16">
        <f t="shared" si="5"/>
        <v>0.69306333945290333</v>
      </c>
      <c r="F103" s="15">
        <f t="shared" si="9"/>
        <v>136183</v>
      </c>
      <c r="G103" s="25">
        <v>88289</v>
      </c>
      <c r="H103" s="25">
        <v>47894</v>
      </c>
      <c r="I103" s="15">
        <f t="shared" si="8"/>
        <v>4539.4333333333334</v>
      </c>
      <c r="J103" s="25">
        <v>2942.9666666666667</v>
      </c>
      <c r="K103" s="25">
        <v>1596.4666666666667</v>
      </c>
      <c r="L103" s="19">
        <f>G103*1000/C103</f>
        <v>1.4934922061203628</v>
      </c>
      <c r="M103" s="22">
        <f>G103/I103</f>
        <v>19.449343897549621</v>
      </c>
    </row>
    <row r="104" spans="1:17" s="10" customFormat="1" ht="15.5" x14ac:dyDescent="0.35">
      <c r="A104" s="10" t="s">
        <v>7</v>
      </c>
      <c r="B104" s="10">
        <v>2018</v>
      </c>
      <c r="C104" s="15">
        <v>59115809</v>
      </c>
      <c r="D104" s="15">
        <v>38710</v>
      </c>
      <c r="E104" s="16">
        <f t="shared" si="5"/>
        <v>0.65481637915164115</v>
      </c>
      <c r="F104" s="15">
        <f t="shared" si="9"/>
        <v>128799</v>
      </c>
      <c r="G104" s="25">
        <v>82348</v>
      </c>
      <c r="H104" s="25">
        <v>46451</v>
      </c>
      <c r="I104" s="15">
        <f t="shared" si="8"/>
        <v>4154.8064516129034</v>
      </c>
      <c r="J104" s="25">
        <v>2656.3870967741937</v>
      </c>
      <c r="K104" s="25">
        <v>1498.4193548387098</v>
      </c>
      <c r="L104" s="19">
        <f>G104*1000/C104</f>
        <v>1.392994554130182</v>
      </c>
      <c r="M104" s="22">
        <f>G104/I104</f>
        <v>19.819936490190141</v>
      </c>
      <c r="N104" s="18"/>
      <c r="O104" s="18"/>
      <c r="P104" s="18"/>
      <c r="Q104" s="18"/>
    </row>
    <row r="105" spans="1:17" s="10" customFormat="1" ht="15.5" x14ac:dyDescent="0.35">
      <c r="A105" s="10" t="s">
        <v>8</v>
      </c>
      <c r="B105" s="10">
        <v>2019</v>
      </c>
      <c r="D105" s="15">
        <v>50383</v>
      </c>
      <c r="E105" s="16"/>
      <c r="F105" s="15">
        <f t="shared" si="9"/>
        <v>135428</v>
      </c>
      <c r="G105" s="25">
        <v>86474</v>
      </c>
      <c r="H105" s="25">
        <v>48954</v>
      </c>
      <c r="I105" s="15">
        <f t="shared" si="8"/>
        <v>4368.6451612903229</v>
      </c>
      <c r="J105" s="25">
        <v>2789.483870967742</v>
      </c>
      <c r="K105" s="25">
        <v>1579.1612903225807</v>
      </c>
      <c r="L105" s="15"/>
      <c r="M105" s="15"/>
    </row>
    <row r="106" spans="1:17" s="10" customFormat="1" ht="15.5" x14ac:dyDescent="0.35">
      <c r="A106" s="10" t="s">
        <v>9</v>
      </c>
      <c r="B106" s="10">
        <v>2019</v>
      </c>
      <c r="D106" s="15">
        <v>42848</v>
      </c>
      <c r="E106" s="16"/>
      <c r="F106" s="15">
        <f t="shared" si="9"/>
        <v>127207</v>
      </c>
      <c r="G106" s="25">
        <v>81964</v>
      </c>
      <c r="H106" s="25">
        <v>45243</v>
      </c>
      <c r="I106" s="15">
        <f t="shared" si="8"/>
        <v>4543.1071428571431</v>
      </c>
      <c r="J106" s="25">
        <v>2927.2857142857142</v>
      </c>
      <c r="K106" s="25">
        <v>1615.8214285714287</v>
      </c>
      <c r="L106" s="15"/>
      <c r="M106" s="15"/>
    </row>
    <row r="107" spans="1:17" s="10" customFormat="1" ht="15.5" x14ac:dyDescent="0.35">
      <c r="A107" s="10" t="s">
        <v>10</v>
      </c>
      <c r="B107" s="10">
        <v>2019</v>
      </c>
      <c r="D107" s="15">
        <v>41116</v>
      </c>
      <c r="E107" s="16"/>
      <c r="F107" s="15">
        <f t="shared" si="9"/>
        <v>138776</v>
      </c>
      <c r="G107" s="25">
        <v>90170</v>
      </c>
      <c r="H107" s="25">
        <v>48606</v>
      </c>
      <c r="I107" s="15">
        <f t="shared" si="8"/>
        <v>4476.645161290322</v>
      </c>
      <c r="J107" s="25">
        <v>2908.7096774193546</v>
      </c>
      <c r="K107" s="25">
        <v>1567.9354838709678</v>
      </c>
      <c r="L107" s="15"/>
      <c r="M107" s="15"/>
    </row>
    <row r="108" spans="1:17" s="10" customFormat="1" ht="15.5" x14ac:dyDescent="0.35">
      <c r="A108" s="10" t="s">
        <v>11</v>
      </c>
      <c r="B108" s="10">
        <v>2019</v>
      </c>
      <c r="D108" s="15">
        <v>41164</v>
      </c>
      <c r="E108" s="16"/>
      <c r="F108" s="15">
        <f t="shared" si="9"/>
        <v>130773</v>
      </c>
      <c r="G108" s="25">
        <v>85220</v>
      </c>
      <c r="H108" s="25">
        <v>45553</v>
      </c>
      <c r="I108" s="15">
        <f t="shared" si="8"/>
        <v>4359.1000000000004</v>
      </c>
      <c r="J108" s="25">
        <v>2840.6666666666665</v>
      </c>
      <c r="K108" s="25">
        <v>1518.4333333333334</v>
      </c>
      <c r="L108" s="15"/>
      <c r="M108" s="15"/>
    </row>
    <row r="109" spans="1:17" s="10" customFormat="1" ht="15.5" x14ac:dyDescent="0.35">
      <c r="A109" s="10" t="s">
        <v>12</v>
      </c>
      <c r="B109" s="10">
        <v>2019</v>
      </c>
      <c r="D109" s="15">
        <v>41503</v>
      </c>
      <c r="E109" s="16"/>
      <c r="F109" s="15">
        <f t="shared" si="9"/>
        <v>139415</v>
      </c>
      <c r="G109" s="25">
        <v>91555</v>
      </c>
      <c r="H109" s="25">
        <v>47860</v>
      </c>
      <c r="I109" s="15">
        <f t="shared" si="8"/>
        <v>4497.2580645161288</v>
      </c>
      <c r="J109" s="25">
        <v>2953.3870967741937</v>
      </c>
      <c r="K109" s="25">
        <v>1543.8709677419354</v>
      </c>
      <c r="L109" s="15"/>
      <c r="M109" s="15"/>
    </row>
    <row r="110" spans="1:17" s="10" customFormat="1" ht="15.5" x14ac:dyDescent="0.35">
      <c r="A110" s="10" t="s">
        <v>13</v>
      </c>
      <c r="B110" s="10">
        <v>2019</v>
      </c>
      <c r="D110" s="15">
        <v>36180</v>
      </c>
      <c r="E110" s="16"/>
      <c r="F110" s="15">
        <f t="shared" si="9"/>
        <v>135089</v>
      </c>
      <c r="G110" s="25">
        <v>88339</v>
      </c>
      <c r="H110" s="25">
        <v>46750</v>
      </c>
      <c r="I110" s="15">
        <f t="shared" si="8"/>
        <v>4502.9666666666662</v>
      </c>
      <c r="J110" s="25">
        <v>2944.6333333333332</v>
      </c>
      <c r="K110" s="25">
        <v>1558.3333333333333</v>
      </c>
      <c r="L110" s="15"/>
      <c r="M110" s="15"/>
    </row>
    <row r="111" spans="1:17" s="10" customFormat="1" ht="15.5" x14ac:dyDescent="0.35">
      <c r="A111" s="10" t="s">
        <v>14</v>
      </c>
      <c r="B111" s="10">
        <v>2019</v>
      </c>
      <c r="D111" s="15">
        <v>39604</v>
      </c>
      <c r="E111" s="16"/>
      <c r="F111" s="15">
        <f t="shared" si="9"/>
        <v>139903</v>
      </c>
      <c r="G111" s="25">
        <v>92088</v>
      </c>
      <c r="H111" s="25">
        <v>47815</v>
      </c>
      <c r="I111" s="15">
        <f t="shared" si="8"/>
        <v>4513</v>
      </c>
      <c r="J111" s="25">
        <v>2970.5806451612902</v>
      </c>
      <c r="K111" s="25">
        <v>1542.4193548387098</v>
      </c>
      <c r="L111" s="15"/>
      <c r="M111" s="15"/>
    </row>
    <row r="112" spans="1:17" s="10" customFormat="1" ht="15.5" x14ac:dyDescent="0.35">
      <c r="A112" s="10" t="s">
        <v>2</v>
      </c>
      <c r="B112" s="10">
        <v>2019</v>
      </c>
      <c r="D112" s="15">
        <v>36269</v>
      </c>
      <c r="E112" s="16"/>
      <c r="F112" s="15">
        <f t="shared" si="9"/>
        <v>148872</v>
      </c>
      <c r="G112" s="25">
        <v>96410</v>
      </c>
      <c r="H112" s="25">
        <v>52462</v>
      </c>
      <c r="I112" s="15">
        <f t="shared" si="8"/>
        <v>4802.322580645161</v>
      </c>
      <c r="J112" s="25">
        <v>3110</v>
      </c>
      <c r="K112" s="25">
        <v>1692.3225806451612</v>
      </c>
      <c r="L112" s="15"/>
      <c r="M112" s="15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979739-D121-4DB9-8EF0-01062ADB7DEB}">
  <dimension ref="A1:C17"/>
  <sheetViews>
    <sheetView showGridLines="0" workbookViewId="0"/>
  </sheetViews>
  <sheetFormatPr defaultRowHeight="14.5" x14ac:dyDescent="0.35"/>
  <cols>
    <col min="1" max="1" width="30.81640625" customWidth="1"/>
  </cols>
  <sheetData>
    <row r="1" spans="1:3" x14ac:dyDescent="0.35">
      <c r="A1" t="s">
        <v>38</v>
      </c>
    </row>
    <row r="2" spans="1:3" x14ac:dyDescent="0.35">
      <c r="A2" s="1" t="s">
        <v>37</v>
      </c>
    </row>
    <row r="3" spans="1:3" ht="8" customHeight="1" x14ac:dyDescent="0.35"/>
    <row r="4" spans="1:3" ht="15.5" x14ac:dyDescent="0.35">
      <c r="A4" s="2" t="s">
        <v>17</v>
      </c>
      <c r="B4" t="s">
        <v>15</v>
      </c>
    </row>
    <row r="5" spans="1:3" x14ac:dyDescent="0.35">
      <c r="A5" s="1" t="s">
        <v>16</v>
      </c>
    </row>
    <row r="7" spans="1:3" ht="15.5" x14ac:dyDescent="0.35">
      <c r="A7" s="2" t="s">
        <v>3</v>
      </c>
      <c r="B7" t="s">
        <v>18</v>
      </c>
    </row>
    <row r="8" spans="1:3" x14ac:dyDescent="0.35">
      <c r="A8" s="1" t="s">
        <v>19</v>
      </c>
    </row>
    <row r="10" spans="1:3" ht="15.5" x14ac:dyDescent="0.35">
      <c r="A10" s="2" t="s">
        <v>21</v>
      </c>
      <c r="B10" t="s">
        <v>23</v>
      </c>
    </row>
    <row r="11" spans="1:3" ht="15.5" x14ac:dyDescent="0.35">
      <c r="A11" s="2" t="s">
        <v>24</v>
      </c>
      <c r="B11" t="s">
        <v>35</v>
      </c>
    </row>
    <row r="12" spans="1:3" ht="15.5" x14ac:dyDescent="0.35">
      <c r="A12" s="2" t="s">
        <v>25</v>
      </c>
      <c r="B12" t="s">
        <v>33</v>
      </c>
    </row>
    <row r="13" spans="1:3" ht="15.5" x14ac:dyDescent="0.35">
      <c r="A13" s="2" t="s">
        <v>22</v>
      </c>
      <c r="C13" t="s">
        <v>31</v>
      </c>
    </row>
    <row r="14" spans="1:3" ht="15.5" x14ac:dyDescent="0.35">
      <c r="A14" s="2" t="s">
        <v>27</v>
      </c>
      <c r="C14" t="s">
        <v>36</v>
      </c>
    </row>
    <row r="15" spans="1:3" ht="15.5" x14ac:dyDescent="0.35">
      <c r="A15" s="2" t="s">
        <v>28</v>
      </c>
    </row>
    <row r="16" spans="1:3" x14ac:dyDescent="0.35">
      <c r="A16" s="1" t="s">
        <v>20</v>
      </c>
    </row>
    <row r="17" spans="1:1" x14ac:dyDescent="0.35">
      <c r="A17" s="1" t="s">
        <v>32</v>
      </c>
    </row>
  </sheetData>
  <hyperlinks>
    <hyperlink ref="A5" r:id="rId1" xr:uid="{14B64255-1B16-4AF4-B0D2-E239A18ADA7F}"/>
    <hyperlink ref="A8" r:id="rId2" xr:uid="{056CCF95-DFCB-401D-9A83-25CBEBD95D44}"/>
    <hyperlink ref="A16" r:id="rId3" xr:uid="{97319F87-BF3D-4118-BCD0-4C1807C5A452}"/>
    <hyperlink ref="A17" r:id="rId4" xr:uid="{379C36BF-5C18-46D5-868A-2D91397BCF47}"/>
    <hyperlink ref="A2" r:id="rId5" xr:uid="{D9164487-FDF0-4E90-A4E0-F819B444C9BE}"/>
  </hyperlinks>
  <pageMargins left="0.7" right="0.7" top="0.75" bottom="0.75" header="0.3" footer="0.3"/>
  <pageSetup paperSize="9"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ARIMA-intro</vt:lpstr>
      <vt:lpstr>more-data</vt:lpstr>
      <vt:lpstr>Sources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Shen</dc:creator>
  <cp:lastModifiedBy>Julia Shen</cp:lastModifiedBy>
  <dcterms:created xsi:type="dcterms:W3CDTF">2019-10-21T19:50:47Z</dcterms:created>
  <dcterms:modified xsi:type="dcterms:W3CDTF">2019-10-22T11:30:33Z</dcterms:modified>
</cp:coreProperties>
</file>