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dapuri\Documents\"/>
    </mc:Choice>
  </mc:AlternateContent>
  <xr:revisionPtr revIDLastSave="0" documentId="8_{FB4A471D-3BC2-480B-81E7-30302F52B58D}" xr6:coauthVersionLast="47" xr6:coauthVersionMax="47" xr10:uidLastSave="{00000000-0000-0000-0000-000000000000}"/>
  <bookViews>
    <workbookView xWindow="-120" yWindow="-120" windowWidth="29040" windowHeight="17640" xr2:uid="{2BF11FCE-7B7E-4007-B32F-2AA58C2FCEC8}"/>
  </bookViews>
  <sheets>
    <sheet name="Invoice Timelines" sheetId="1" r:id="rId1"/>
  </sheets>
  <externalReferences>
    <externalReference r:id="rId2"/>
  </externalReferences>
  <definedNames>
    <definedName name="CA_Lead_Name" localSheetId="0">_xlfn.UNIQUE(_xlfn._xlws.FILTER([1]!Master_CA_List[CA Lead Name],[1]!Master_CA_List[Expired]="No"))</definedName>
    <definedName name="CA_Lead_Name">_xlfn.UNIQUE(_xlfn._xlws.FILTER([1]!Master_CA_List[CA Lead Name],[1]!Master_CA_List[Expired]="No"))</definedName>
    <definedName name="CA_Name" localSheetId="0">_xlfn.UNIQUE(_xlfn._xlws.FILTER([1]!Master_CA_List[CA Region],[1]!Master_CA_List[Expired]="No"))</definedName>
    <definedName name="CA_Region" localSheetId="0">_xlfn.UNIQUE(_xlfn._xlws.FILTER([1]!Master_CA_List[CA Region], [1]!Master_CA_List[Expired]="No"))</definedName>
    <definedName name="CA_Region">_xlfn.UNIQUE(_xlfn._xlws.FILTER([1]!Master_CA_List[CA Region], [1]!Master_CA_List[Expired]="No"))</definedName>
    <definedName name="End_customer_Name" localSheetId="0">_xlfn._xlws.FILTER([1]!Master_CA_List[End customer Name], ([1]!Master_CA_List[Expired]="No")*([1]!Master_CA_List[Sold to Group Name]=[1]CORT!$I$19))</definedName>
    <definedName name="End_customer_Name">_xlfn._xlws.FILTER([1]!Master_CA_List[End customer Name], ([1]!Master_CA_List[Expired]="No")*([1]!Master_CA_List[Sold to Group Name]=[1]CORT!$I$19))</definedName>
    <definedName name="Sold_to_Group_Name">[1]working!$G:$G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11" i="1" s="1"/>
  <c r="D12" i="1" l="1"/>
</calcChain>
</file>

<file path=xl/sharedStrings.xml><?xml version="1.0" encoding="utf-8"?>
<sst xmlns="http://schemas.openxmlformats.org/spreadsheetml/2006/main" count="98" uniqueCount="81">
  <si>
    <t>Project Vikrama - India CO&amp;C MPS KPI Dashboard</t>
  </si>
  <si>
    <t>Month &amp; Year</t>
  </si>
  <si>
    <t>February-2025</t>
  </si>
  <si>
    <t>Account Owner</t>
  </si>
  <si>
    <t>Details</t>
  </si>
  <si>
    <t>Customer details</t>
  </si>
  <si>
    <t>Customer Name</t>
  </si>
  <si>
    <t>Metrix level</t>
  </si>
  <si>
    <t>CA Name</t>
  </si>
  <si>
    <t>Week</t>
  </si>
  <si>
    <t>County level</t>
  </si>
  <si>
    <t>CA Region</t>
  </si>
  <si>
    <t>Region</t>
  </si>
  <si>
    <t>Region level</t>
  </si>
  <si>
    <t>CA Lead Name</t>
  </si>
  <si>
    <t>Region Lead Name</t>
  </si>
  <si>
    <t>Region lead level</t>
  </si>
  <si>
    <t>CA level</t>
  </si>
  <si>
    <t>Sold to Group Name</t>
  </si>
  <si>
    <t>Account level 1</t>
  </si>
  <si>
    <t>System</t>
  </si>
  <si>
    <t>CBA</t>
  </si>
  <si>
    <t>Account level 2</t>
  </si>
  <si>
    <t>Work Schedule</t>
  </si>
  <si>
    <t>Week 1</t>
  </si>
  <si>
    <t>Week 2</t>
  </si>
  <si>
    <t>Week 3</t>
  </si>
  <si>
    <t>Week 4</t>
  </si>
  <si>
    <t>Last 2-3 days</t>
  </si>
  <si>
    <t>Month to date</t>
  </si>
  <si>
    <t>Total # of Accounts</t>
  </si>
  <si>
    <t>Billed</t>
  </si>
  <si>
    <t>Billed Early</t>
  </si>
  <si>
    <t>Billed Ontime</t>
  </si>
  <si>
    <t>Billled late</t>
  </si>
  <si>
    <t>Billing Percentage</t>
  </si>
  <si>
    <t>Partially Billed</t>
  </si>
  <si>
    <t>No. of accounts Billed %</t>
  </si>
  <si>
    <t>Net Billed Value (USD)</t>
  </si>
  <si>
    <t># of Accounts @ Risk</t>
  </si>
  <si>
    <t>Risk Value</t>
  </si>
  <si>
    <t>Unbilled Base (USD)</t>
  </si>
  <si>
    <t>Not Billed</t>
  </si>
  <si>
    <t>No Unbilled/No Billing</t>
  </si>
  <si>
    <t>No. of accounts Not Billed %</t>
  </si>
  <si>
    <t>Actual Billled Week</t>
  </si>
  <si>
    <t>Billed Account</t>
  </si>
  <si>
    <t>Billed Value</t>
  </si>
  <si>
    <t xml:space="preserve">     Region lead</t>
  </si>
  <si>
    <t xml:space="preserve">    Partially Billed</t>
  </si>
  <si>
    <t xml:space="preserve">    Partially Billed Value</t>
  </si>
  <si>
    <t xml:space="preserve">          CA</t>
  </si>
  <si>
    <t xml:space="preserve">    Billed Completely</t>
  </si>
  <si>
    <t xml:space="preserve">    Billed Completely Value</t>
  </si>
  <si>
    <t xml:space="preserve">            Sold to</t>
  </si>
  <si>
    <t xml:space="preserve">       Billed Ontime</t>
  </si>
  <si>
    <t xml:space="preserve">       Billed Ontime Value</t>
  </si>
  <si>
    <t xml:space="preserve">                End Customer</t>
  </si>
  <si>
    <t xml:space="preserve">       Billed Late</t>
  </si>
  <si>
    <t xml:space="preserve">       Billed Late Value</t>
  </si>
  <si>
    <t>Week (for Graph)</t>
  </si>
  <si>
    <t xml:space="preserve">       Billed Early</t>
  </si>
  <si>
    <t xml:space="preserve">       Billed Early Value</t>
  </si>
  <si>
    <t>Eligible Accounts</t>
  </si>
  <si>
    <t>Forecast Value</t>
  </si>
  <si>
    <t>Yet to Go</t>
  </si>
  <si>
    <t>% (Account wise)</t>
  </si>
  <si>
    <t>% (Value wise)</t>
  </si>
  <si>
    <t>Last 2-3</t>
  </si>
  <si>
    <t>tool tip</t>
  </si>
  <si>
    <t>Week--Volume and value</t>
  </si>
  <si>
    <t/>
  </si>
  <si>
    <t xml:space="preserve">if Last_Created_On = Work Schedule Week then Billed on  time </t>
  </si>
  <si>
    <t xml:space="preserve">if Last_Created_On &gt; Work Schedule Week then Billed Late </t>
  </si>
  <si>
    <t xml:space="preserve">if Last_Created_On&lt;Work Schedule Week then Billed early </t>
  </si>
  <si>
    <t>week1=1-7</t>
  </si>
  <si>
    <t>week2=8-14</t>
  </si>
  <si>
    <t>week3=13-21</t>
  </si>
  <si>
    <t>week4=21-27</t>
  </si>
  <si>
    <t>last-2 days</t>
  </si>
  <si>
    <t>IFERROR(MATCH(IF(CBA[Monthly Invoice Week]="", "NA", TRIM(CBA[Monthly Invoice Week])),
                          {"Week 1","Week 2","Week 3","Week 4","Last 2-3 days"}, 0), 0),
            1, 8, 15, 22, IFERROR(DAY(EOMONTH(--CBA[Last Billed Date], 0)) - 3,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</si>
</sst>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rial Black"/>
      <family val="2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EDEF4"/>
        <bgColor indexed="64"/>
      </patternFill>
    </fill>
    <fill>
      <patternFill patternType="solid">
        <fgColor theme="7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5" xfId="0" applyBorder="1"/>
    <xf numFmtId="0" fontId="4" fillId="2" borderId="4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3" borderId="11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3" fillId="3" borderId="13" xfId="0" applyFont="1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3" fillId="3" borderId="14" xfId="0" applyFont="1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3" fillId="0" borderId="0" xfId="0" applyFont="1"/>
    <xf numFmtId="0" fontId="3" fillId="0" borderId="4" xfId="0" applyFont="1" applyBorder="1"/>
    <xf numFmtId="0" fontId="5" fillId="0" borderId="15" xfId="3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5" xfId="0" applyFont="1" applyBorder="1"/>
    <xf numFmtId="9" fontId="3" fillId="0" borderId="0" xfId="2" applyFo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5" fillId="0" borderId="15" xfId="3" applyFont="1" applyFill="1" applyBorder="1" applyAlignment="1">
      <alignment horizontal="left" vertical="center" wrapText="1"/>
    </xf>
    <xf numFmtId="10" fontId="0" fillId="0" borderId="16" xfId="2" applyNumberFormat="1" applyFont="1" applyBorder="1" applyAlignment="1">
      <alignment horizontal="center"/>
    </xf>
    <xf numFmtId="10" fontId="0" fillId="0" borderId="17" xfId="2" applyNumberFormat="1" applyFont="1" applyBorder="1" applyAlignment="1">
      <alignment horizontal="center"/>
    </xf>
    <xf numFmtId="9" fontId="0" fillId="0" borderId="16" xfId="2" applyFont="1" applyBorder="1" applyAlignment="1">
      <alignment horizontal="center" vertical="center"/>
    </xf>
    <xf numFmtId="9" fontId="0" fillId="0" borderId="17" xfId="2" applyFont="1" applyBorder="1" applyAlignment="1">
      <alignment horizontal="center" vertical="center"/>
    </xf>
    <xf numFmtId="44" fontId="0" fillId="0" borderId="16" xfId="1" applyFont="1" applyBorder="1" applyAlignment="1">
      <alignment horizontal="center" vertical="center"/>
    </xf>
    <xf numFmtId="44" fontId="0" fillId="0" borderId="17" xfId="1" applyFont="1" applyBorder="1" applyAlignment="1">
      <alignment horizontal="center" vertical="center"/>
    </xf>
    <xf numFmtId="0" fontId="5" fillId="0" borderId="18" xfId="3" applyFont="1" applyBorder="1" applyAlignment="1">
      <alignment horizontal="left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16" fontId="0" fillId="0" borderId="0" xfId="0" applyNumberFormat="1"/>
    <xf numFmtId="0" fontId="3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Border="1"/>
    <xf numFmtId="0" fontId="0" fillId="0" borderId="0" xfId="0" applyAlignment="1">
      <alignment wrapText="1"/>
    </xf>
  </cellXfs>
  <cellStyles count="4">
    <cellStyle name="Currency" xfId="1" builtinId="4"/>
    <cellStyle name="Normal" xfId="0" builtinId="0"/>
    <cellStyle name="Percent" xfId="2" builtinId="5"/>
    <cellStyle name="Warning Text" xfId="3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334433</xdr:colOff>
      <xdr:row>2</xdr:row>
      <xdr:rowOff>105834</xdr:rowOff>
    </xdr:from>
    <xdr:to>
      <xdr:col>9</xdr:col>
      <xdr:colOff>739616</xdr:colOff>
      <xdr:row>4</xdr:row>
      <xdr:rowOff>42154</xdr:rowOff>
    </xdr:to>
    <xdr:pic>
      <xdr:nvPicPr>
        <xdr:cNvPr id="2" name="Graphic 164">
          <a:extLst>
            <a:ext uri="{FF2B5EF4-FFF2-40B4-BE49-F238E27FC236}">
              <a16:creationId xmlns:a16="http://schemas.microsoft.com/office/drawing/2014/main" id="{2E719739-9EC5-4E0C-849C-EDAE2E4D77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2316883" y="505884"/>
          <a:ext cx="405183" cy="31732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dapuri\AppData\Local\Microsoft\Windows\INetCache\Content.Outlook\XMYFUUTG\Project%20Vikrama%20KPI%20Dashboard%20prototype%20V2-1.xlsx" TargetMode="External"/><Relationship Id="rId1" Type="http://schemas.openxmlformats.org/officeDocument/2006/relationships/externalLinkPath" Target="/Users/madapuri/AppData/Local/Microsoft/Windows/INetCache/Content.Outlook/XMYFUUTG/Project%20Vikrama%20KPI%20Dashboard%20prototype%20V2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RT"/>
      <sheetName val="Invoice Timelines"/>
      <sheetName val="Risk"/>
      <sheetName val="Billing File"/>
      <sheetName val="Holidays"/>
      <sheetName val="Exclude Sheet"/>
      <sheetName val="New Request Submission"/>
      <sheetName val="Device Install Notification"/>
      <sheetName val="Matrix"/>
      <sheetName val="Master CA List"/>
      <sheetName val="Allocation"/>
      <sheetName val="Notes"/>
      <sheetName val="Status"/>
      <sheetName val="working"/>
      <sheetName val="CBA Accounts"/>
      <sheetName val="CBA Account-Live"/>
      <sheetName val="Back up CBA Account"/>
      <sheetName val="Legacy Accou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A1" t="str">
            <v>CA Region</v>
          </cell>
          <cell r="B1" t="str">
            <v>CA Name</v>
          </cell>
          <cell r="C1" t="str">
            <v>CA Lead Name</v>
          </cell>
          <cell r="G1" t="str">
            <v>BHARTI</v>
          </cell>
        </row>
        <row r="2">
          <cell r="A2" t="str">
            <v>West</v>
          </cell>
          <cell r="B2" t="str">
            <v>Om Jegadeeshwaran</v>
          </cell>
          <cell r="C2" t="str">
            <v>PRAVEEN, SWETHA</v>
          </cell>
          <cell r="G2" t="str">
            <v>3M INDIA</v>
          </cell>
        </row>
        <row r="3">
          <cell r="A3" t="str">
            <v>North &amp; East</v>
          </cell>
          <cell r="B3" t="str">
            <v>Sivan E, Suraj</v>
          </cell>
          <cell r="C3" t="str">
            <v>R, NITHIN</v>
          </cell>
          <cell r="G3" t="str">
            <v>ACC</v>
          </cell>
        </row>
        <row r="4">
          <cell r="A4" t="str">
            <v>South</v>
          </cell>
          <cell r="B4" t="str">
            <v>T G Bopanna</v>
          </cell>
          <cell r="C4" t="str">
            <v>Parashar, Namrata</v>
          </cell>
          <cell r="G4" t="str">
            <v>ACCENTURE</v>
          </cell>
        </row>
        <row r="5">
          <cell r="A5" t="str">
            <v>North &amp; East</v>
          </cell>
          <cell r="B5" t="str">
            <v>K, Ganesh Shetty</v>
          </cell>
          <cell r="C5" t="str">
            <v>R, NITHIN</v>
          </cell>
          <cell r="G5" t="str">
            <v>AKZO</v>
          </cell>
        </row>
        <row r="6">
          <cell r="A6" t="str">
            <v>West</v>
          </cell>
          <cell r="B6" t="str">
            <v>Mary Clara</v>
          </cell>
          <cell r="C6" t="str">
            <v>PRAVEEN, SWETHA</v>
          </cell>
          <cell r="G6" t="str">
            <v>CATERPILLAR</v>
          </cell>
        </row>
        <row r="7">
          <cell r="A7" t="str">
            <v>North &amp; East</v>
          </cell>
          <cell r="B7" t="str">
            <v>M, Aishwarya</v>
          </cell>
          <cell r="C7" t="str">
            <v>R, NITHIN</v>
          </cell>
          <cell r="G7" t="str">
            <v>FORD</v>
          </cell>
        </row>
        <row r="8">
          <cell r="A8" t="str">
            <v>North &amp; East</v>
          </cell>
          <cell r="B8" t="str">
            <v>Madapuri, Rajesh</v>
          </cell>
          <cell r="C8" t="str">
            <v>R, NITHIN</v>
          </cell>
          <cell r="G8" t="str">
            <v>AMALGAMATION</v>
          </cell>
        </row>
        <row r="9">
          <cell r="A9" t="str">
            <v>South</v>
          </cell>
          <cell r="B9" t="str">
            <v>Nandakumari</v>
          </cell>
          <cell r="C9" t="str">
            <v>Parashar, Namrata</v>
          </cell>
          <cell r="G9" t="str">
            <v>ICICI BANK</v>
          </cell>
        </row>
        <row r="10">
          <cell r="A10" t="str">
            <v>South</v>
          </cell>
          <cell r="B10" t="str">
            <v>A, Arivazhagan</v>
          </cell>
          <cell r="C10" t="str">
            <v>P, NAGESH</v>
          </cell>
          <cell r="G10" t="str">
            <v>AMAZON</v>
          </cell>
        </row>
        <row r="11">
          <cell r="A11" t="str">
            <v>North &amp; East</v>
          </cell>
          <cell r="B11" t="str">
            <v>Yasodha, Venkatesh</v>
          </cell>
          <cell r="C11" t="str">
            <v>R, NITHIN</v>
          </cell>
          <cell r="G11" t="str">
            <v>AMBUJA</v>
          </cell>
        </row>
        <row r="12">
          <cell r="A12" t="str">
            <v>North &amp; East</v>
          </cell>
          <cell r="B12" t="str">
            <v>A, Vijay</v>
          </cell>
          <cell r="C12" t="str">
            <v>R, NITHIN</v>
          </cell>
          <cell r="G12" t="str">
            <v>AMERICAN</v>
          </cell>
        </row>
        <row r="13">
          <cell r="A13" t="str">
            <v>South</v>
          </cell>
          <cell r="B13" t="str">
            <v>S, Karthikeyan</v>
          </cell>
          <cell r="C13" t="str">
            <v>Parashar, Namrata</v>
          </cell>
          <cell r="G13" t="str">
            <v>AMRITA</v>
          </cell>
        </row>
        <row r="14">
          <cell r="A14" t="str">
            <v>South</v>
          </cell>
          <cell r="B14" t="str">
            <v>SG, Preethi</v>
          </cell>
          <cell r="C14" t="str">
            <v>P, NAGESH</v>
          </cell>
          <cell r="G14" t="str">
            <v>ASIAN PAINTS</v>
          </cell>
        </row>
        <row r="15">
          <cell r="A15" t="str">
            <v>West</v>
          </cell>
          <cell r="B15" t="str">
            <v>D.S, Shishir</v>
          </cell>
          <cell r="C15" t="str">
            <v>Venkatesh V</v>
          </cell>
          <cell r="G15" t="str">
            <v>AU SMALL FINANCE BANK</v>
          </cell>
        </row>
        <row r="16">
          <cell r="A16" t="str">
            <v>South</v>
          </cell>
          <cell r="B16" t="str">
            <v>Kadkol, Akshata</v>
          </cell>
          <cell r="C16" t="str">
            <v>Parashar, Namrata</v>
          </cell>
          <cell r="G16" t="str">
            <v>ALLIED DIGITAL</v>
          </cell>
        </row>
        <row r="17">
          <cell r="A17" t="str">
            <v>West</v>
          </cell>
          <cell r="B17" t="str">
            <v>S, Sudhakar</v>
          </cell>
          <cell r="C17" t="str">
            <v>PRAVEEN, SWETHA</v>
          </cell>
          <cell r="G17" t="str">
            <v>BAJAJ FINANCE</v>
          </cell>
        </row>
        <row r="18">
          <cell r="A18" t="str">
            <v>North &amp; East</v>
          </cell>
          <cell r="B18" t="str">
            <v>Rashmi TS</v>
          </cell>
          <cell r="C18" t="str">
            <v>R, NITHIN</v>
          </cell>
          <cell r="G18" t="str">
            <v>BANK OF AMERICA</v>
          </cell>
        </row>
        <row r="19">
          <cell r="A19" t="str">
            <v>South</v>
          </cell>
          <cell r="B19" t="str">
            <v>N, Pramoda</v>
          </cell>
          <cell r="C19" t="str">
            <v>P, NAGESH</v>
          </cell>
          <cell r="G19" t="str">
            <v>BARCLAYS</v>
          </cell>
        </row>
        <row r="20">
          <cell r="A20" t="str">
            <v>North &amp; East</v>
          </cell>
          <cell r="B20" t="str">
            <v>M, Vidya</v>
          </cell>
          <cell r="C20" t="str">
            <v>R, NITHIN</v>
          </cell>
          <cell r="G20" t="str">
            <v>BASF</v>
          </cell>
        </row>
        <row r="21">
          <cell r="A21" t="str">
            <v>West</v>
          </cell>
          <cell r="B21" t="str">
            <v>N.R, Yogendra</v>
          </cell>
          <cell r="C21" t="str">
            <v>Venkatesh V</v>
          </cell>
          <cell r="G21" t="str">
            <v>BENNETT</v>
          </cell>
        </row>
        <row r="22">
          <cell r="A22" t="str">
            <v>North &amp; East</v>
          </cell>
          <cell r="B22" t="str">
            <v>M, Sudhakar</v>
          </cell>
          <cell r="C22" t="str">
            <v>R, NITHIN</v>
          </cell>
          <cell r="G22" t="str">
            <v>BAJAJ ALLIANZ</v>
          </cell>
        </row>
        <row r="23">
          <cell r="A23" t="str">
            <v>South</v>
          </cell>
          <cell r="B23" t="str">
            <v>Bhushan, Pankaja R.</v>
          </cell>
          <cell r="C23" t="str">
            <v>Parashar, Namrata</v>
          </cell>
          <cell r="G23" t="str">
            <v>DHL</v>
          </cell>
        </row>
        <row r="24">
          <cell r="A24" t="str">
            <v>West</v>
          </cell>
          <cell r="B24" t="str">
            <v>Neethu Panicker</v>
          </cell>
          <cell r="C24" t="str">
            <v>PRAVEEN, SWETHA</v>
          </cell>
          <cell r="G24" t="str">
            <v>CARGILL</v>
          </cell>
        </row>
        <row r="25">
          <cell r="A25" t="str">
            <v>West</v>
          </cell>
          <cell r="B25" t="str">
            <v>R, Deepika</v>
          </cell>
          <cell r="C25" t="str">
            <v>PRAVEEN, SWETHA</v>
          </cell>
          <cell r="G25" t="str">
            <v>CIPLA</v>
          </cell>
        </row>
        <row r="26">
          <cell r="A26" t="str">
            <v>South</v>
          </cell>
          <cell r="B26" t="str">
            <v>L, Radhika</v>
          </cell>
          <cell r="C26" t="str">
            <v>Parashar, Namrata</v>
          </cell>
          <cell r="G26" t="str">
            <v>MERCK</v>
          </cell>
        </row>
        <row r="27">
          <cell r="A27" t="str">
            <v>West</v>
          </cell>
          <cell r="B27" t="str">
            <v>K Yogesh</v>
          </cell>
          <cell r="C27" t="str">
            <v>Venkatesh V</v>
          </cell>
          <cell r="G27" t="str">
            <v>INFOSYS</v>
          </cell>
        </row>
        <row r="28">
          <cell r="A28" t="str">
            <v>West</v>
          </cell>
          <cell r="B28" t="str">
            <v>GS, Manjunath</v>
          </cell>
          <cell r="C28" t="str">
            <v>PRAVEEN, SWETHA</v>
          </cell>
          <cell r="G28" t="str">
            <v>DSP</v>
          </cell>
        </row>
        <row r="29">
          <cell r="A29" t="str">
            <v>West</v>
          </cell>
          <cell r="B29" t="str">
            <v>K, Gayathri</v>
          </cell>
          <cell r="C29" t="str">
            <v>Venkatesh V</v>
          </cell>
          <cell r="G29" t="str">
            <v>E &amp; Y</v>
          </cell>
        </row>
        <row r="30">
          <cell r="A30" t="str">
            <v>North &amp; East</v>
          </cell>
          <cell r="B30" t="str">
            <v>P, Chandrashekar</v>
          </cell>
          <cell r="C30" t="str">
            <v>R, NITHIN</v>
          </cell>
          <cell r="G30" t="str">
            <v>ERICSSON</v>
          </cell>
        </row>
        <row r="31">
          <cell r="A31" t="str">
            <v>South</v>
          </cell>
          <cell r="B31" t="str">
            <v>Manoj kumar</v>
          </cell>
          <cell r="C31" t="str">
            <v>P, NAGESH</v>
          </cell>
          <cell r="G31" t="str">
            <v>MICROART</v>
          </cell>
        </row>
        <row r="32">
          <cell r="A32" t="str">
            <v>South</v>
          </cell>
          <cell r="B32" t="str">
            <v>Sunil Kumar</v>
          </cell>
          <cell r="C32" t="str">
            <v>Parashar, Namrata</v>
          </cell>
          <cell r="G32" t="str">
            <v>INTEL</v>
          </cell>
        </row>
        <row r="33">
          <cell r="G33" t="str">
            <v>KOTAK Securities</v>
          </cell>
        </row>
        <row r="34">
          <cell r="G34" t="str">
            <v>FEDERAL-MOGUL</v>
          </cell>
        </row>
        <row r="35">
          <cell r="G35" t="str">
            <v>LG</v>
          </cell>
        </row>
        <row r="36">
          <cell r="G36" t="str">
            <v>NOKIA</v>
          </cell>
        </row>
        <row r="37">
          <cell r="G37" t="str">
            <v>GE</v>
          </cell>
        </row>
        <row r="38">
          <cell r="G38" t="str">
            <v>General Motors</v>
          </cell>
        </row>
        <row r="39">
          <cell r="G39" t="str">
            <v>GRUNDFOS</v>
          </cell>
        </row>
        <row r="40">
          <cell r="G40" t="str">
            <v>GENPACT</v>
          </cell>
        </row>
        <row r="41">
          <cell r="G41" t="str">
            <v>HALLIBURTON</v>
          </cell>
        </row>
        <row r="42">
          <cell r="G42" t="str">
            <v>HAVELLS</v>
          </cell>
        </row>
        <row r="43">
          <cell r="G43" t="str">
            <v>JOHN DEERE</v>
          </cell>
        </row>
        <row r="44">
          <cell r="G44" t="str">
            <v>HT MEDIA</v>
          </cell>
        </row>
        <row r="45">
          <cell r="G45" t="str">
            <v>HILTI</v>
          </cell>
        </row>
        <row r="46">
          <cell r="G46" t="str">
            <v>HUL</v>
          </cell>
        </row>
        <row r="47">
          <cell r="G47" t="str">
            <v>HSBC</v>
          </cell>
        </row>
        <row r="48">
          <cell r="G48" t="str">
            <v>NOVARTIS</v>
          </cell>
        </row>
        <row r="49">
          <cell r="G49" t="str">
            <v>NESTLE R&amp;D</v>
          </cell>
        </row>
        <row r="50">
          <cell r="G50" t="str">
            <v>ITC</v>
          </cell>
        </row>
        <row r="51">
          <cell r="G51" t="str">
            <v>EIT</v>
          </cell>
        </row>
        <row r="52">
          <cell r="G52" t="str">
            <v>ICICI HOME FINANCE</v>
          </cell>
        </row>
        <row r="53">
          <cell r="G53" t="str">
            <v>UNITED HEALTH</v>
          </cell>
        </row>
        <row r="54">
          <cell r="G54" t="str">
            <v>INTERVET</v>
          </cell>
        </row>
        <row r="55">
          <cell r="G55" t="str">
            <v>J P MORGAN</v>
          </cell>
        </row>
        <row r="56">
          <cell r="G56" t="str">
            <v>RELIANCE-QWIK SUPPLY</v>
          </cell>
        </row>
        <row r="57">
          <cell r="G57" t="str">
            <v>RENAULT</v>
          </cell>
        </row>
        <row r="58">
          <cell r="G58" t="str">
            <v>SUN PHARMACEUTICAL</v>
          </cell>
        </row>
        <row r="59">
          <cell r="G59" t="str">
            <v>SAMSUNG- SDS</v>
          </cell>
        </row>
        <row r="60">
          <cell r="G60" t="str">
            <v>SVKM'S</v>
          </cell>
        </row>
        <row r="61">
          <cell r="G61" t="str">
            <v>SWAN</v>
          </cell>
        </row>
        <row r="62">
          <cell r="G62" t="str">
            <v>UNITED Spirits</v>
          </cell>
        </row>
        <row r="63">
          <cell r="G63" t="str">
            <v>UPS LOGISTICS</v>
          </cell>
        </row>
        <row r="64">
          <cell r="G64" t="str">
            <v>VALUEPOINT</v>
          </cell>
        </row>
        <row r="65">
          <cell r="G65" t="str">
            <v>WIPRO</v>
          </cell>
        </row>
        <row r="66">
          <cell r="G66" t="str">
            <v>G4S</v>
          </cell>
        </row>
        <row r="67">
          <cell r="G67" t="str">
            <v>MVKS</v>
          </cell>
        </row>
        <row r="68">
          <cell r="G68" t="str">
            <v>EXXONMOBIL</v>
          </cell>
        </row>
        <row r="69">
          <cell r="G69" t="str">
            <v>INDIABULLS</v>
          </cell>
        </row>
        <row r="70">
          <cell r="G70" t="str">
            <v>ALLIANCE</v>
          </cell>
        </row>
        <row r="71">
          <cell r="G71" t="str">
            <v>WIZERTECH INFORMATICS</v>
          </cell>
        </row>
        <row r="72">
          <cell r="G72" t="str">
            <v>HPE</v>
          </cell>
        </row>
        <row r="73">
          <cell r="G73" t="str">
            <v>RAYCHEM</v>
          </cell>
        </row>
        <row r="74">
          <cell r="G74" t="str">
            <v>HPCL MITTAL</v>
          </cell>
        </row>
        <row r="75">
          <cell r="G75" t="str">
            <v>DAILY THANTHI</v>
          </cell>
        </row>
        <row r="76">
          <cell r="G76" t="str">
            <v>DIXIT</v>
          </cell>
        </row>
        <row r="77">
          <cell r="G77" t="str">
            <v>INDIAN OIL ADANI</v>
          </cell>
        </row>
        <row r="78">
          <cell r="G78" t="str">
            <v>THOUGHTWORKS</v>
          </cell>
        </row>
        <row r="79">
          <cell r="G79" t="str">
            <v>SEWA GRIH RIN</v>
          </cell>
        </row>
        <row r="80">
          <cell r="G80" t="str">
            <v>L&amp;T</v>
          </cell>
        </row>
        <row r="81">
          <cell r="G81" t="str">
            <v>ASHOK</v>
          </cell>
        </row>
        <row r="82">
          <cell r="G82" t="str">
            <v>REVOCOAT</v>
          </cell>
        </row>
        <row r="83">
          <cell r="G83" t="str">
            <v>PRODAIR</v>
          </cell>
        </row>
        <row r="84">
          <cell r="G84" t="str">
            <v>COMNET</v>
          </cell>
        </row>
        <row r="85">
          <cell r="G85" t="str">
            <v>FUTURE</v>
          </cell>
        </row>
        <row r="86">
          <cell r="G86" t="str">
            <v>DIAGEO</v>
          </cell>
        </row>
        <row r="87">
          <cell r="G87" t="str">
            <v>JULIUS BAER</v>
          </cell>
        </row>
        <row r="88">
          <cell r="G88" t="str">
            <v>NEXTRACKER</v>
          </cell>
        </row>
        <row r="89">
          <cell r="G89" t="str">
            <v>SONY</v>
          </cell>
        </row>
        <row r="90">
          <cell r="G90" t="str">
            <v>COGNIZANT</v>
          </cell>
        </row>
        <row r="91">
          <cell r="G91" t="str">
            <v>CORNING</v>
          </cell>
        </row>
        <row r="92">
          <cell r="G92" t="str">
            <v>DELPHI</v>
          </cell>
        </row>
        <row r="93">
          <cell r="G93" t="str">
            <v>MASCOM</v>
          </cell>
        </row>
        <row r="94">
          <cell r="G94" t="str">
            <v>REVVITY</v>
          </cell>
        </row>
        <row r="95">
          <cell r="G95" t="str">
            <v>SUN PHARMA</v>
          </cell>
        </row>
        <row r="96">
          <cell r="G96" t="str">
            <v>BRITISH PETROLIUM</v>
          </cell>
        </row>
        <row r="97">
          <cell r="G97" t="str">
            <v>INFOBAHN</v>
          </cell>
        </row>
        <row r="98">
          <cell r="G98" t="str">
            <v>HONDA</v>
          </cell>
        </row>
        <row r="99">
          <cell r="G99" t="str">
            <v>ICICI PRUDENTIAL ASSET</v>
          </cell>
        </row>
        <row r="100">
          <cell r="G100" t="str">
            <v>DELOITTE</v>
          </cell>
        </row>
        <row r="101">
          <cell r="G101" t="str">
            <v>SPECTRALYTIC SCIENTIFIC</v>
          </cell>
        </row>
        <row r="102">
          <cell r="G102" t="str">
            <v>MAERSK</v>
          </cell>
        </row>
        <row r="103">
          <cell r="G103" t="str">
            <v>TCS</v>
          </cell>
        </row>
        <row r="104">
          <cell r="G104" t="str">
            <v>UPS EXPRESS</v>
          </cell>
        </row>
        <row r="105">
          <cell r="G105" t="str">
            <v>BELSTAR MICROFINANCE</v>
          </cell>
        </row>
        <row r="106">
          <cell r="G106" t="str">
            <v>AUTOLIV</v>
          </cell>
        </row>
        <row r="107">
          <cell r="G107" t="str">
            <v>AADHAR HOUSING</v>
          </cell>
        </row>
        <row r="108">
          <cell r="G108" t="str">
            <v>JABILANT</v>
          </cell>
        </row>
        <row r="109">
          <cell r="G109" t="str">
            <v>IKON</v>
          </cell>
        </row>
        <row r="110">
          <cell r="G110" t="str">
            <v>LIQUENT</v>
          </cell>
        </row>
        <row r="111">
          <cell r="G111" t="str">
            <v>SASKEN</v>
          </cell>
        </row>
        <row r="112">
          <cell r="G112" t="str">
            <v>SANOFI</v>
          </cell>
        </row>
        <row r="113">
          <cell r="G113" t="str">
            <v>EDELMAN</v>
          </cell>
        </row>
        <row r="114">
          <cell r="G114" t="str">
            <v>MPHASIS</v>
          </cell>
        </row>
        <row r="115">
          <cell r="G115" t="str">
            <v>EIH.</v>
          </cell>
        </row>
        <row r="116">
          <cell r="G116" t="str">
            <v>JINDAL</v>
          </cell>
        </row>
        <row r="117">
          <cell r="G117" t="str">
            <v>FISERV</v>
          </cell>
        </row>
        <row r="118">
          <cell r="G118" t="str">
            <v>AON</v>
          </cell>
        </row>
      </sheetData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6FFAC-FB9B-4D33-99FE-3B7BA79AEC03}">
  <dimension ref="A1:O62"/>
  <sheetViews>
    <sheetView showGridLines="0" tabSelected="1" zoomScaleNormal="100" workbookViewId="0">
      <selection activeCell="C58" sqref="C58"/>
    </sheetView>
  </sheetViews>
  <sheetFormatPr defaultRowHeight="15" x14ac:dyDescent="0.25"/>
  <cols>
    <col min="1" max="1" width="26.28515625" bestFit="1" customWidth="1"/>
    <col min="2" max="2" width="56.28515625" bestFit="1" customWidth="1"/>
    <col min="3" max="3" width="25.5703125" bestFit="1" customWidth="1"/>
    <col min="4" max="4" width="21.85546875" bestFit="1" customWidth="1"/>
    <col min="5" max="5" width="15.85546875" customWidth="1"/>
    <col min="6" max="6" width="22.140625" bestFit="1" customWidth="1"/>
    <col min="7" max="7" width="19.5703125" bestFit="1" customWidth="1"/>
    <col min="8" max="8" width="13.5703125" bestFit="1" customWidth="1"/>
    <col min="9" max="9" width="15.85546875" bestFit="1" customWidth="1"/>
    <col min="10" max="10" width="12.28515625" bestFit="1" customWidth="1"/>
    <col min="11" max="11" width="16.42578125" bestFit="1" customWidth="1"/>
    <col min="12" max="12" width="13.42578125" bestFit="1" customWidth="1"/>
  </cols>
  <sheetData>
    <row r="1" spans="2:12" ht="15.75" thickBot="1" x14ac:dyDescent="0.3"/>
    <row r="2" spans="2:12" ht="15.75" thickBot="1" x14ac:dyDescent="0.3">
      <c r="B2" s="1"/>
      <c r="C2" s="2"/>
      <c r="D2" s="2"/>
      <c r="E2" s="2"/>
      <c r="F2" s="2"/>
      <c r="G2" s="2"/>
      <c r="H2" s="2"/>
      <c r="I2" s="2"/>
      <c r="J2" s="2"/>
      <c r="K2" s="3"/>
    </row>
    <row r="3" spans="2:12" ht="15" customHeight="1" x14ac:dyDescent="0.25">
      <c r="B3" s="4"/>
      <c r="C3" s="5" t="s">
        <v>0</v>
      </c>
      <c r="D3" s="6"/>
      <c r="E3" s="6"/>
      <c r="F3" s="6"/>
      <c r="G3" s="6"/>
      <c r="H3" s="6"/>
      <c r="I3" s="6"/>
      <c r="J3" s="7"/>
      <c r="K3" s="8"/>
    </row>
    <row r="4" spans="2:12" ht="15" customHeight="1" x14ac:dyDescent="0.25">
      <c r="B4" s="4"/>
      <c r="C4" s="9"/>
      <c r="D4" s="10"/>
      <c r="E4" s="10"/>
      <c r="F4" s="10"/>
      <c r="G4" s="10"/>
      <c r="H4" s="10"/>
      <c r="I4" s="10"/>
      <c r="J4" s="11"/>
      <c r="K4" s="8"/>
    </row>
    <row r="5" spans="2:12" ht="15" customHeight="1" thickBot="1" x14ac:dyDescent="0.3">
      <c r="B5" s="4"/>
      <c r="C5" s="12"/>
      <c r="D5" s="13"/>
      <c r="E5" s="13"/>
      <c r="F5" s="13"/>
      <c r="G5" s="13"/>
      <c r="H5" s="13"/>
      <c r="I5" s="13"/>
      <c r="J5" s="14"/>
      <c r="K5" s="8"/>
    </row>
    <row r="6" spans="2:12" ht="15.75" customHeight="1" thickBot="1" x14ac:dyDescent="0.3">
      <c r="B6" s="4"/>
      <c r="K6" s="8"/>
    </row>
    <row r="7" spans="2:12" ht="15.75" thickBot="1" x14ac:dyDescent="0.3">
      <c r="B7" s="4"/>
      <c r="F7" s="15" t="s">
        <v>1</v>
      </c>
      <c r="G7" s="16" t="s">
        <v>2</v>
      </c>
      <c r="K7" s="8"/>
    </row>
    <row r="8" spans="2:12" ht="15.75" thickBot="1" x14ac:dyDescent="0.3">
      <c r="B8" s="4"/>
      <c r="K8" s="8"/>
    </row>
    <row r="9" spans="2:12" ht="15.75" thickBot="1" x14ac:dyDescent="0.3">
      <c r="B9" s="4"/>
      <c r="C9" s="17" t="s">
        <v>3</v>
      </c>
      <c r="D9" s="18" t="s">
        <v>4</v>
      </c>
      <c r="E9" s="19"/>
      <c r="F9" s="20" t="s">
        <v>5</v>
      </c>
      <c r="G9" s="21" t="s">
        <v>6</v>
      </c>
      <c r="I9" s="22" t="s">
        <v>7</v>
      </c>
      <c r="K9" s="8"/>
    </row>
    <row r="10" spans="2:12" ht="15.75" thickBot="1" x14ac:dyDescent="0.3">
      <c r="B10" s="4"/>
      <c r="C10" s="23" t="s">
        <v>8</v>
      </c>
      <c r="D10" s="24" t="str">
        <f>IFERROR(_xlfn.XLOOKUP(G14,[1]!Master_CA_List[Sold to Group Name],[1]!Master_CA_List[CA Name]),"")</f>
        <v/>
      </c>
      <c r="F10" s="23" t="s">
        <v>9</v>
      </c>
      <c r="G10" s="25"/>
      <c r="I10" t="s">
        <v>10</v>
      </c>
      <c r="K10" s="8"/>
    </row>
    <row r="11" spans="2:12" x14ac:dyDescent="0.25">
      <c r="B11" s="4"/>
      <c r="C11" s="26" t="s">
        <v>11</v>
      </c>
      <c r="D11" s="27" t="str">
        <f>IFERROR(_xlfn.XLOOKUP(D10,[1]working!$B:$B,[1]working!$A:$A),"")</f>
        <v/>
      </c>
      <c r="F11" s="26" t="s">
        <v>12</v>
      </c>
      <c r="G11" s="25"/>
      <c r="I11" t="s">
        <v>13</v>
      </c>
      <c r="K11" s="8"/>
    </row>
    <row r="12" spans="2:12" ht="15.75" thickBot="1" x14ac:dyDescent="0.3">
      <c r="B12" s="4"/>
      <c r="C12" s="28" t="s">
        <v>14</v>
      </c>
      <c r="D12" s="29" t="str">
        <f>IFERROR(_xlfn.XLOOKUP(D10,[1]working!$B:$B,[1]working!$C:$C),"")</f>
        <v/>
      </c>
      <c r="F12" s="26" t="s">
        <v>15</v>
      </c>
      <c r="G12" s="8"/>
      <c r="I12" t="s">
        <v>16</v>
      </c>
      <c r="K12" s="8"/>
    </row>
    <row r="13" spans="2:12" x14ac:dyDescent="0.25">
      <c r="B13" s="4"/>
      <c r="F13" s="26" t="s">
        <v>8</v>
      </c>
      <c r="G13" s="8"/>
      <c r="I13" t="s">
        <v>17</v>
      </c>
      <c r="K13" s="8"/>
    </row>
    <row r="14" spans="2:12" x14ac:dyDescent="0.25">
      <c r="B14" s="4"/>
      <c r="F14" s="26" t="s">
        <v>18</v>
      </c>
      <c r="G14" s="30"/>
      <c r="I14" t="s">
        <v>19</v>
      </c>
      <c r="K14" s="8"/>
    </row>
    <row r="15" spans="2:12" ht="15.75" thickBot="1" x14ac:dyDescent="0.3">
      <c r="B15" s="4"/>
      <c r="F15" s="28" t="s">
        <v>20</v>
      </c>
      <c r="G15" s="31" t="s">
        <v>21</v>
      </c>
      <c r="I15" t="s">
        <v>22</v>
      </c>
      <c r="K15" s="8"/>
    </row>
    <row r="16" spans="2:12" ht="15.75" thickBot="1" x14ac:dyDescent="0.3">
      <c r="B16" s="4"/>
      <c r="K16" s="8"/>
      <c r="L16" s="32"/>
    </row>
    <row r="17" spans="2:15" ht="15.75" thickBot="1" x14ac:dyDescent="0.3">
      <c r="B17" s="4"/>
      <c r="C17" s="17" t="s">
        <v>23</v>
      </c>
      <c r="D17" s="17" t="s">
        <v>24</v>
      </c>
      <c r="E17" s="17" t="s">
        <v>25</v>
      </c>
      <c r="F17" s="17" t="s">
        <v>26</v>
      </c>
      <c r="G17" s="17" t="s">
        <v>27</v>
      </c>
      <c r="H17" s="17" t="s">
        <v>28</v>
      </c>
      <c r="I17" s="18" t="s">
        <v>29</v>
      </c>
      <c r="K17" s="8"/>
    </row>
    <row r="18" spans="2:15" s="32" customFormat="1" x14ac:dyDescent="0.25">
      <c r="B18" s="33"/>
      <c r="C18" s="34" t="s">
        <v>30</v>
      </c>
      <c r="D18" s="35">
        <v>1</v>
      </c>
      <c r="E18" s="35">
        <v>34</v>
      </c>
      <c r="F18" s="35">
        <v>191</v>
      </c>
      <c r="G18" s="35">
        <v>68</v>
      </c>
      <c r="H18" s="35">
        <v>13</v>
      </c>
      <c r="I18" s="36">
        <v>307</v>
      </c>
      <c r="K18" s="37"/>
      <c r="O18" s="38"/>
    </row>
    <row r="19" spans="2:15" x14ac:dyDescent="0.25">
      <c r="B19" s="4"/>
      <c r="C19" s="34" t="s">
        <v>31</v>
      </c>
      <c r="D19" s="39">
        <v>1</v>
      </c>
      <c r="E19" s="39">
        <v>16</v>
      </c>
      <c r="F19" s="39">
        <v>75</v>
      </c>
      <c r="G19" s="39">
        <v>28</v>
      </c>
      <c r="H19" s="39">
        <v>3</v>
      </c>
      <c r="I19" s="36">
        <v>123</v>
      </c>
      <c r="K19" s="8"/>
      <c r="O19" s="38"/>
    </row>
    <row r="20" spans="2:15" x14ac:dyDescent="0.25">
      <c r="B20" s="4"/>
      <c r="C20" s="34" t="s">
        <v>32</v>
      </c>
      <c r="D20" s="39">
        <v>0</v>
      </c>
      <c r="E20" s="39">
        <v>7</v>
      </c>
      <c r="F20" s="39">
        <v>92</v>
      </c>
      <c r="G20" s="39">
        <v>34</v>
      </c>
      <c r="H20" s="39">
        <v>7</v>
      </c>
      <c r="I20" s="40">
        <v>140</v>
      </c>
      <c r="K20" s="8"/>
      <c r="O20" s="38"/>
    </row>
    <row r="21" spans="2:15" x14ac:dyDescent="0.25">
      <c r="B21" s="4"/>
      <c r="C21" s="34" t="s">
        <v>33</v>
      </c>
      <c r="D21" s="39">
        <v>1</v>
      </c>
      <c r="E21" s="39">
        <v>11</v>
      </c>
      <c r="F21" s="39">
        <v>34</v>
      </c>
      <c r="G21" s="39">
        <v>3</v>
      </c>
      <c r="H21" s="39">
        <v>3</v>
      </c>
      <c r="I21" s="40">
        <v>52</v>
      </c>
      <c r="K21" s="8"/>
      <c r="O21" s="38"/>
    </row>
    <row r="22" spans="2:15" x14ac:dyDescent="0.25">
      <c r="B22" s="4"/>
      <c r="C22" s="34" t="s">
        <v>34</v>
      </c>
      <c r="D22" s="39">
        <v>0</v>
      </c>
      <c r="E22" s="39">
        <v>10</v>
      </c>
      <c r="F22" s="39">
        <v>26</v>
      </c>
      <c r="G22" s="39">
        <v>7</v>
      </c>
      <c r="H22" s="39">
        <v>0</v>
      </c>
      <c r="I22" s="40">
        <v>43</v>
      </c>
      <c r="K22" s="8"/>
      <c r="O22" s="38"/>
    </row>
    <row r="23" spans="2:15" x14ac:dyDescent="0.25">
      <c r="B23" s="4"/>
      <c r="C23" s="41" t="s">
        <v>35</v>
      </c>
      <c r="D23" s="42">
        <v>7.1942446043165471E-3</v>
      </c>
      <c r="E23" s="42">
        <v>0.11510791366906475</v>
      </c>
      <c r="F23" s="42">
        <v>0.53956834532374098</v>
      </c>
      <c r="G23" s="42">
        <v>0.20143884892086331</v>
      </c>
      <c r="H23" s="42">
        <v>2.1582733812949641E-2</v>
      </c>
      <c r="I23" s="43">
        <v>0.8848920863309353</v>
      </c>
      <c r="K23" s="8"/>
      <c r="O23" s="38"/>
    </row>
    <row r="24" spans="2:15" x14ac:dyDescent="0.25">
      <c r="B24" s="4"/>
      <c r="C24" s="34" t="s">
        <v>36</v>
      </c>
      <c r="D24" s="39">
        <v>0</v>
      </c>
      <c r="E24" s="39">
        <v>5</v>
      </c>
      <c r="F24" s="39">
        <v>7</v>
      </c>
      <c r="G24" s="39">
        <v>3</v>
      </c>
      <c r="H24" s="39">
        <v>1</v>
      </c>
      <c r="I24" s="40">
        <v>16</v>
      </c>
      <c r="K24" s="8"/>
      <c r="O24" s="38"/>
    </row>
    <row r="25" spans="2:15" x14ac:dyDescent="0.25">
      <c r="B25" s="4"/>
      <c r="C25" s="34" t="s">
        <v>37</v>
      </c>
      <c r="D25" s="44">
        <v>1</v>
      </c>
      <c r="E25" s="44">
        <v>0.53333333333333333</v>
      </c>
      <c r="F25" s="44">
        <v>0.43103448275862066</v>
      </c>
      <c r="G25" s="44">
        <v>0.56000000000000005</v>
      </c>
      <c r="H25" s="44">
        <v>0.23076923076923078</v>
      </c>
      <c r="I25" s="45">
        <v>0.45895522388059701</v>
      </c>
      <c r="K25" s="8"/>
      <c r="O25" s="38"/>
    </row>
    <row r="26" spans="2:15" x14ac:dyDescent="0.25">
      <c r="B26" s="4"/>
      <c r="C26" s="34" t="s">
        <v>38</v>
      </c>
      <c r="D26" s="46">
        <v>3972.2952655889112</v>
      </c>
      <c r="E26" s="46">
        <v>49115.866512702363</v>
      </c>
      <c r="F26" s="46">
        <v>168062.32840646757</v>
      </c>
      <c r="G26" s="46">
        <v>50501.765473441024</v>
      </c>
      <c r="H26" s="46">
        <v>3063.2207852194001</v>
      </c>
      <c r="I26" s="47">
        <v>274715.47644341929</v>
      </c>
      <c r="K26" s="8"/>
      <c r="O26" s="38"/>
    </row>
    <row r="27" spans="2:15" x14ac:dyDescent="0.25">
      <c r="B27" s="4"/>
      <c r="C27" s="34" t="s">
        <v>39</v>
      </c>
      <c r="D27" s="39">
        <v>0</v>
      </c>
      <c r="E27" s="39">
        <v>3</v>
      </c>
      <c r="F27" s="39">
        <v>21</v>
      </c>
      <c r="G27" s="39">
        <v>5</v>
      </c>
      <c r="H27" s="39">
        <v>4</v>
      </c>
      <c r="I27" s="40">
        <v>33</v>
      </c>
      <c r="K27" s="8"/>
      <c r="O27" s="38"/>
    </row>
    <row r="28" spans="2:15" x14ac:dyDescent="0.25">
      <c r="B28" s="4"/>
      <c r="C28" s="34" t="s">
        <v>40</v>
      </c>
      <c r="D28" s="46">
        <v>0</v>
      </c>
      <c r="E28" s="46">
        <v>6018.9195999999993</v>
      </c>
      <c r="F28" s="46">
        <v>89316.38539999997</v>
      </c>
      <c r="G28" s="46">
        <v>26716.012899999998</v>
      </c>
      <c r="H28" s="46">
        <v>56889.894999999997</v>
      </c>
      <c r="I28" s="47">
        <v>178941.21289999995</v>
      </c>
      <c r="K28" s="8"/>
      <c r="O28" s="38"/>
    </row>
    <row r="29" spans="2:15" x14ac:dyDescent="0.25">
      <c r="B29" s="4"/>
      <c r="C29" s="34" t="s">
        <v>41</v>
      </c>
      <c r="D29" s="46">
        <v>0</v>
      </c>
      <c r="E29" s="46">
        <v>62375.882217090068</v>
      </c>
      <c r="F29" s="46">
        <v>417921.58198614337</v>
      </c>
      <c r="G29" s="46">
        <v>87064.605196304838</v>
      </c>
      <c r="H29" s="46">
        <v>17447.334180138569</v>
      </c>
      <c r="I29" s="47">
        <v>584809.40357967676</v>
      </c>
      <c r="K29" s="8"/>
      <c r="O29" s="38"/>
    </row>
    <row r="30" spans="2:15" x14ac:dyDescent="0.25">
      <c r="B30" s="4"/>
      <c r="C30" s="34" t="s">
        <v>42</v>
      </c>
      <c r="D30" s="39">
        <v>0</v>
      </c>
      <c r="E30" s="39">
        <v>9</v>
      </c>
      <c r="F30" s="39">
        <v>92</v>
      </c>
      <c r="G30" s="39">
        <v>19</v>
      </c>
      <c r="H30" s="39">
        <v>9</v>
      </c>
      <c r="I30" s="40">
        <v>129</v>
      </c>
      <c r="K30" s="8"/>
      <c r="O30" s="38"/>
    </row>
    <row r="31" spans="2:15" x14ac:dyDescent="0.25">
      <c r="B31" s="4"/>
      <c r="C31" s="34" t="s">
        <v>43</v>
      </c>
      <c r="D31" s="39">
        <v>0</v>
      </c>
      <c r="E31" s="39">
        <v>4</v>
      </c>
      <c r="F31" s="39">
        <v>17</v>
      </c>
      <c r="G31" s="39">
        <v>18</v>
      </c>
      <c r="H31" s="39">
        <v>0</v>
      </c>
      <c r="I31" s="40">
        <v>39</v>
      </c>
      <c r="K31" s="8"/>
      <c r="O31" s="38"/>
    </row>
    <row r="32" spans="2:15" ht="30" x14ac:dyDescent="0.25">
      <c r="B32" s="4"/>
      <c r="C32" s="34" t="s">
        <v>44</v>
      </c>
      <c r="D32" s="44">
        <v>0</v>
      </c>
      <c r="E32" s="44">
        <v>0.46666666666666667</v>
      </c>
      <c r="F32" s="44">
        <v>0.56896551724137934</v>
      </c>
      <c r="G32" s="44">
        <v>0.44</v>
      </c>
      <c r="H32" s="44">
        <v>0.76923076923076927</v>
      </c>
      <c r="I32" s="45">
        <v>0.54104477611940294</v>
      </c>
      <c r="K32" s="8"/>
      <c r="O32" s="38"/>
    </row>
    <row r="33" spans="2:14" ht="15.75" thickBot="1" x14ac:dyDescent="0.3">
      <c r="B33" s="4"/>
      <c r="C33" s="48" t="s">
        <v>45</v>
      </c>
      <c r="D33" s="49" t="s">
        <v>24</v>
      </c>
      <c r="E33" s="49" t="s">
        <v>25</v>
      </c>
      <c r="F33" s="49" t="s">
        <v>24</v>
      </c>
      <c r="G33" s="49" t="s">
        <v>71</v>
      </c>
      <c r="H33" s="49" t="s">
        <v>71</v>
      </c>
      <c r="I33" s="50"/>
      <c r="K33" s="8"/>
    </row>
    <row r="34" spans="2:14" x14ac:dyDescent="0.25">
      <c r="B34" s="4"/>
      <c r="K34" s="8"/>
    </row>
    <row r="35" spans="2:14" ht="15.75" thickBot="1" x14ac:dyDescent="0.3">
      <c r="B35" s="51"/>
      <c r="C35" s="52"/>
      <c r="D35" s="52"/>
      <c r="E35" s="52"/>
      <c r="F35" s="52"/>
      <c r="G35" s="52"/>
      <c r="H35" s="52"/>
      <c r="I35" s="52"/>
      <c r="J35" s="52"/>
      <c r="K35" s="53"/>
    </row>
    <row r="40" spans="2:14" x14ac:dyDescent="0.25">
      <c r="C40" t="s">
        <v>12</v>
      </c>
      <c r="E40" t="s">
        <v>46</v>
      </c>
      <c r="G40" t="s">
        <v>47</v>
      </c>
    </row>
    <row r="41" spans="2:14" x14ac:dyDescent="0.25">
      <c r="C41" t="s">
        <v>48</v>
      </c>
      <c r="E41" t="s">
        <v>49</v>
      </c>
      <c r="G41" t="s">
        <v>50</v>
      </c>
    </row>
    <row r="42" spans="2:14" x14ac:dyDescent="0.25">
      <c r="C42" t="s">
        <v>51</v>
      </c>
      <c r="E42" t="s">
        <v>52</v>
      </c>
      <c r="G42" t="s">
        <v>53</v>
      </c>
    </row>
    <row r="43" spans="2:14" x14ac:dyDescent="0.25">
      <c r="C43" t="s">
        <v>54</v>
      </c>
      <c r="E43" t="s">
        <v>55</v>
      </c>
      <c r="G43" t="s">
        <v>56</v>
      </c>
    </row>
    <row r="44" spans="2:14" x14ac:dyDescent="0.25">
      <c r="C44" t="s">
        <v>57</v>
      </c>
      <c r="E44" t="s">
        <v>58</v>
      </c>
      <c r="G44" t="s">
        <v>59</v>
      </c>
    </row>
    <row r="45" spans="2:14" x14ac:dyDescent="0.25">
      <c r="C45" t="s">
        <v>60</v>
      </c>
      <c r="E45" t="s">
        <v>61</v>
      </c>
      <c r="G45" t="s">
        <v>62</v>
      </c>
    </row>
    <row r="46" spans="2:14" x14ac:dyDescent="0.25">
      <c r="N46" s="54"/>
    </row>
    <row r="47" spans="2:14" x14ac:dyDescent="0.25">
      <c r="C47" s="55" t="s">
        <v>9</v>
      </c>
      <c r="D47" s="55" t="s">
        <v>63</v>
      </c>
      <c r="E47" s="55" t="s">
        <v>46</v>
      </c>
      <c r="F47" s="55" t="s">
        <v>64</v>
      </c>
      <c r="G47" s="55" t="s">
        <v>47</v>
      </c>
      <c r="H47" s="55" t="s">
        <v>40</v>
      </c>
      <c r="I47" s="55" t="s">
        <v>65</v>
      </c>
      <c r="J47" s="55" t="s">
        <v>42</v>
      </c>
      <c r="K47" s="55" t="s">
        <v>66</v>
      </c>
      <c r="L47" s="55" t="s">
        <v>67</v>
      </c>
    </row>
    <row r="48" spans="2:14" x14ac:dyDescent="0.25">
      <c r="C48" s="56">
        <v>1</v>
      </c>
      <c r="D48" s="57"/>
      <c r="E48" s="57"/>
      <c r="F48" s="57"/>
      <c r="G48" s="57"/>
      <c r="H48" s="57"/>
      <c r="I48" s="57"/>
      <c r="J48" s="57"/>
      <c r="K48" s="57"/>
      <c r="L48" s="57"/>
    </row>
    <row r="49" spans="1:12" x14ac:dyDescent="0.25">
      <c r="C49" s="56">
        <v>2</v>
      </c>
      <c r="D49" s="57"/>
      <c r="E49" s="57"/>
      <c r="F49" s="57"/>
      <c r="G49" s="57"/>
      <c r="H49" s="57"/>
      <c r="I49" s="57"/>
      <c r="J49" s="57"/>
      <c r="K49" s="57"/>
      <c r="L49" s="57"/>
    </row>
    <row r="50" spans="1:12" x14ac:dyDescent="0.25">
      <c r="C50" s="56">
        <v>3</v>
      </c>
      <c r="D50" s="57"/>
      <c r="E50" s="57"/>
      <c r="F50" s="57"/>
      <c r="G50" s="57"/>
      <c r="H50" s="57"/>
      <c r="I50" s="57"/>
      <c r="J50" s="57"/>
      <c r="K50" s="57"/>
      <c r="L50" s="57"/>
    </row>
    <row r="51" spans="1:12" x14ac:dyDescent="0.25">
      <c r="C51" s="56">
        <v>4</v>
      </c>
      <c r="D51" s="57"/>
      <c r="E51" s="57"/>
      <c r="F51" s="57"/>
      <c r="G51" s="57"/>
      <c r="H51" s="57"/>
      <c r="I51" s="57"/>
      <c r="J51" s="57"/>
      <c r="K51" s="57"/>
      <c r="L51" s="57"/>
    </row>
    <row r="52" spans="1:12" x14ac:dyDescent="0.25">
      <c r="C52" s="56" t="s">
        <v>68</v>
      </c>
      <c r="D52" s="57"/>
      <c r="E52" s="57"/>
      <c r="F52" s="57"/>
      <c r="G52" s="57"/>
      <c r="H52" s="57"/>
      <c r="I52" s="57"/>
      <c r="J52" s="57"/>
      <c r="K52" s="57"/>
      <c r="L52" s="57"/>
    </row>
    <row r="53" spans="1:12" x14ac:dyDescent="0.25">
      <c r="C53" s="57"/>
      <c r="D53" s="57"/>
      <c r="E53" s="57"/>
      <c r="F53" s="57"/>
      <c r="G53" s="57"/>
      <c r="H53" s="57"/>
      <c r="I53" s="57"/>
      <c r="J53" s="57"/>
      <c r="K53" s="57"/>
      <c r="L53" s="57"/>
    </row>
    <row r="54" spans="1:12" x14ac:dyDescent="0.25">
      <c r="B54" t="s">
        <v>69</v>
      </c>
      <c r="C54" s="55" t="s">
        <v>70</v>
      </c>
      <c r="D54" s="55">
        <v>1</v>
      </c>
      <c r="E54" s="55">
        <v>2</v>
      </c>
      <c r="F54" s="55">
        <v>3</v>
      </c>
      <c r="G54" s="55">
        <v>4</v>
      </c>
      <c r="H54" s="56" t="s">
        <v>68</v>
      </c>
      <c r="I54" s="55"/>
      <c r="J54" s="55"/>
      <c r="K54" s="55"/>
      <c r="L54" s="55"/>
    </row>
    <row r="55" spans="1:12" x14ac:dyDescent="0.25">
      <c r="C55" s="56" t="s">
        <v>49</v>
      </c>
      <c r="D55" s="57"/>
      <c r="E55" s="57"/>
      <c r="F55" s="57"/>
      <c r="G55" s="57"/>
      <c r="H55" s="57"/>
      <c r="I55" s="57"/>
      <c r="J55" s="57"/>
      <c r="K55" s="57"/>
      <c r="L55" s="57"/>
    </row>
    <row r="56" spans="1:12" x14ac:dyDescent="0.25">
      <c r="C56" s="56" t="s">
        <v>52</v>
      </c>
      <c r="D56" s="57"/>
      <c r="E56" s="57"/>
      <c r="F56" s="57"/>
      <c r="G56" s="57"/>
      <c r="H56" s="57"/>
      <c r="I56" s="57"/>
      <c r="J56" s="57"/>
      <c r="K56" s="57"/>
      <c r="L56" s="57"/>
    </row>
    <row r="57" spans="1:12" x14ac:dyDescent="0.25">
      <c r="A57" t="s">
        <v>75</v>
      </c>
      <c r="B57" s="57" t="s">
        <v>72</v>
      </c>
      <c r="C57" s="56" t="s">
        <v>55</v>
      </c>
      <c r="D57" s="57"/>
      <c r="E57" s="57"/>
      <c r="F57" s="57"/>
      <c r="G57" s="57"/>
      <c r="H57" s="57"/>
      <c r="I57" s="57"/>
      <c r="J57" s="57"/>
      <c r="K57" s="57"/>
      <c r="L57" s="57"/>
    </row>
    <row r="58" spans="1:12" x14ac:dyDescent="0.25">
      <c r="A58" t="s">
        <v>76</v>
      </c>
      <c r="B58" s="57" t="s">
        <v>73</v>
      </c>
      <c r="C58" s="56" t="s">
        <v>58</v>
      </c>
      <c r="D58" s="57"/>
      <c r="E58" s="57"/>
      <c r="F58" s="57"/>
      <c r="G58" s="57"/>
      <c r="H58" s="57"/>
      <c r="I58" s="57"/>
      <c r="J58" s="57"/>
      <c r="K58" s="57"/>
      <c r="L58" s="57"/>
    </row>
    <row r="59" spans="1:12" x14ac:dyDescent="0.25">
      <c r="A59" t="s">
        <v>77</v>
      </c>
      <c r="B59" s="57" t="s">
        <v>74</v>
      </c>
      <c r="C59" s="56" t="s">
        <v>61</v>
      </c>
      <c r="D59" s="57"/>
      <c r="E59" s="57"/>
      <c r="F59" s="57"/>
      <c r="G59" s="57"/>
      <c r="H59" s="57"/>
      <c r="I59" s="57"/>
      <c r="J59" s="57"/>
      <c r="K59" s="57"/>
      <c r="L59" s="57"/>
    </row>
    <row r="60" spans="1:12" x14ac:dyDescent="0.25">
      <c r="A60" t="s">
        <v>78</v>
      </c>
    </row>
    <row r="61" spans="1:12" x14ac:dyDescent="0.25">
      <c r="A61" t="s">
        <v>79</v>
      </c>
    </row>
    <row r="62" spans="1:12" ht="165" x14ac:dyDescent="0.25">
      <c r="A62" s="58" t="s">
        <v>80</v>
      </c>
    </row>
  </sheetData>
  <mergeCells count="1">
    <mergeCell ref="C3:J5"/>
  </mergeCells>
  <dataValidations count="1">
    <dataValidation type="list" allowBlank="1" showInputMessage="1" showErrorMessage="1" sqref="G10" xr:uid="{09863C1B-10BC-4DA1-89AD-FB806296A853}">
      <formula1>$D$17:$H$17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 Timelines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Madapuri, Rajesh</dc:creator>
  <cp:lastModifiedBy>Madapuri, Rajesh</cp:lastModifiedBy>
  <dcterms:created xsi:type="dcterms:W3CDTF">2025-02-22T15:35:08Z</dcterms:created>
  <dcterms:modified xsi:type="dcterms:W3CDTF">2025-02-22T15:41:41Z</dcterms:modified>
</cp:coreProperties>
</file>