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dy\3 семестр 2 полугодие\Экономика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3" i="1"/>
  <c r="B24" i="1"/>
  <c r="B23" i="1"/>
  <c r="I18" i="1" l="1"/>
  <c r="H18" i="1"/>
  <c r="J17" i="1"/>
  <c r="I17" i="1"/>
  <c r="K17" i="1"/>
  <c r="E18" i="1"/>
  <c r="I12" i="1"/>
  <c r="F12" i="1"/>
  <c r="I11" i="1"/>
  <c r="F11" i="1"/>
  <c r="K18" i="1"/>
  <c r="H17" i="1"/>
  <c r="B17" i="1"/>
  <c r="E17" i="1"/>
  <c r="B18" i="1" l="1"/>
  <c r="M21" i="1" l="1"/>
  <c r="J21" i="1"/>
</calcChain>
</file>

<file path=xl/sharedStrings.xml><?xml version="1.0" encoding="utf-8"?>
<sst xmlns="http://schemas.openxmlformats.org/spreadsheetml/2006/main" count="35" uniqueCount="26">
  <si>
    <t>13.</t>
  </si>
  <si>
    <t>Кондитеры Жак и Ренье специализируются на приготовлении круассанов и</t>
  </si>
  <si>
    <t>тарталеток. За 1 час Жак может сделать 15 круассанов или 20 тарталеток, а Ренье</t>
  </si>
  <si>
    <t>– 20 круассанов или 30 тарталеток.</t>
  </si>
  <si>
    <t>А) Чему равны альтернативные издержки производства одного круассана и</t>
  </si>
  <si>
    <t>одной тарталетки для каждого из кондитеров?</t>
  </si>
  <si>
    <t>Б) Постройте кривые производственных возможностей для Жака и Ренье по</t>
  </si>
  <si>
    <t>отдельности, а также суммарную (если они объединят свои усилия).</t>
  </si>
  <si>
    <t>Жак</t>
  </si>
  <si>
    <t>Ренье</t>
  </si>
  <si>
    <t>Тартарлеток</t>
  </si>
  <si>
    <t>Круассанов</t>
  </si>
  <si>
    <t>За час</t>
  </si>
  <si>
    <t>Альтернативные издержки</t>
  </si>
  <si>
    <t>Круассан</t>
  </si>
  <si>
    <t xml:space="preserve"> Тарталетка</t>
  </si>
  <si>
    <t>Данные для общего графика</t>
  </si>
  <si>
    <t>Общая</t>
  </si>
  <si>
    <t>x1</t>
  </si>
  <si>
    <t>x2</t>
  </si>
  <si>
    <t>y1</t>
  </si>
  <si>
    <t>y2</t>
  </si>
  <si>
    <t>x</t>
  </si>
  <si>
    <t>y</t>
  </si>
  <si>
    <t>Для таблицы</t>
  </si>
  <si>
    <t>Сдвиги для суммарной КПВ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</si>
</sst>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Кривая производственных</a:t>
            </a:r>
            <a:r>
              <a:rPr lang="en-US" sz="1800" b="1" i="0" baseline="0">
                <a:effectLst/>
              </a:rPr>
              <a:t> </a:t>
            </a:r>
            <a:r>
              <a:rPr lang="ru-RU" sz="1800" b="1" i="0" baseline="0">
                <a:effectLst/>
              </a:rPr>
              <a:t>возможностей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Лист1!$A$17</c:f>
              <c:strCache>
                <c:ptCount val="1"/>
                <c:pt idx="0">
                  <c:v>Жак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Лист1!$B$17:$C$17</c:f>
              <c:numCache>
                <c:formatCode>General</c:formatCode>
                <c:ptCount val="2"/>
                <c:pt idx="0">
                  <c:v>0.75</c:v>
                </c:pt>
                <c:pt idx="1">
                  <c:v>0</c:v>
                </c:pt>
              </c:numCache>
            </c:numRef>
          </c:xVal>
          <c:yVal>
            <c:numRef>
              <c:f>Лист1!$D$17:$E$17</c:f>
              <c:numCache>
                <c:formatCode>General</c:formatCode>
                <c:ptCount val="2"/>
                <c:pt idx="0">
                  <c:v>0</c:v>
                </c:pt>
                <c:pt idx="1">
                  <c:v>1.3333333333333333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Лист1!$A$18</c:f>
              <c:strCache>
                <c:ptCount val="1"/>
                <c:pt idx="0">
                  <c:v>Ренье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Лист1!$B$18:$C$18</c:f>
              <c:numCache>
                <c:formatCode>General</c:formatCode>
                <c:ptCount val="2"/>
                <c:pt idx="0">
                  <c:v>0.66666666666666663</c:v>
                </c:pt>
                <c:pt idx="1">
                  <c:v>0</c:v>
                </c:pt>
              </c:numCache>
            </c:numRef>
          </c:xVal>
          <c:yVal>
            <c:numRef>
              <c:f>Лист1!$D$18:$E$18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08128"/>
        <c:axId val="600609760"/>
      </c:scatterChart>
      <c:valAx>
        <c:axId val="60060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Круассан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609760"/>
        <c:crosses val="autoZero"/>
        <c:crossBetween val="midCat"/>
      </c:valAx>
      <c:valAx>
        <c:axId val="6006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Тарталетка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6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Суммарная КПВ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Лист1!$A$17</c:f>
              <c:strCache>
                <c:ptCount val="1"/>
                <c:pt idx="0">
                  <c:v>Жак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Лист1!$H$17:$I$17</c:f>
              <c:numCache>
                <c:formatCode>General</c:formatCode>
                <c:ptCount val="2"/>
                <c:pt idx="0">
                  <c:v>0.75</c:v>
                </c:pt>
                <c:pt idx="1">
                  <c:v>0</c:v>
                </c:pt>
              </c:numCache>
            </c:numRef>
          </c:xVal>
          <c:yVal>
            <c:numRef>
              <c:f>Лист1!$J$17:$K$17</c:f>
              <c:numCache>
                <c:formatCode>General</c:formatCode>
                <c:ptCount val="2"/>
                <c:pt idx="0">
                  <c:v>1.5</c:v>
                </c:pt>
                <c:pt idx="1">
                  <c:v>2.833333333333333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Лист1!$A$18</c:f>
              <c:strCache>
                <c:ptCount val="1"/>
                <c:pt idx="0">
                  <c:v>Ренье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Лист1!$H$18:$I$18</c:f>
              <c:numCache>
                <c:formatCode>General</c:formatCode>
                <c:ptCount val="2"/>
                <c:pt idx="0">
                  <c:v>1.4166666666666665</c:v>
                </c:pt>
                <c:pt idx="1">
                  <c:v>0.75</c:v>
                </c:pt>
              </c:numCache>
            </c:numRef>
          </c:xVal>
          <c:yVal>
            <c:numRef>
              <c:f>Лист1!$J$18:$K$18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Лист1!$I$21</c:f>
              <c:strCache>
                <c:ptCount val="1"/>
                <c:pt idx="0">
                  <c:v>Общая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Лист1!$J$21:$K$21</c:f>
              <c:numCache>
                <c:formatCode>General</c:formatCode>
                <c:ptCount val="2"/>
                <c:pt idx="0">
                  <c:v>1.4166666666666665</c:v>
                </c:pt>
                <c:pt idx="1">
                  <c:v>0</c:v>
                </c:pt>
              </c:numCache>
            </c:numRef>
          </c:xVal>
          <c:yVal>
            <c:numRef>
              <c:f>Лист1!$L$21:$M$21</c:f>
              <c:numCache>
                <c:formatCode>General</c:formatCode>
                <c:ptCount val="2"/>
                <c:pt idx="0">
                  <c:v>0</c:v>
                </c:pt>
                <c:pt idx="1">
                  <c:v>2.833333333333333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05952"/>
        <c:axId val="600605408"/>
      </c:scatterChart>
      <c:valAx>
        <c:axId val="600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Круассан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605408"/>
        <c:crosses val="autoZero"/>
        <c:crossBetween val="midCat"/>
      </c:valAx>
      <c:valAx>
        <c:axId val="6006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Тарталетка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25</xdr:row>
      <xdr:rowOff>0</xdr:rowOff>
    </xdr:from>
    <xdr:to>
      <xdr:col>8</xdr:col>
      <xdr:colOff>338137</xdr:colOff>
      <xdr:row>43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24</xdr:row>
      <xdr:rowOff>104775</xdr:rowOff>
    </xdr:from>
    <xdr:to>
      <xdr:col>17</xdr:col>
      <xdr:colOff>252412</xdr:colOff>
      <xdr:row>43</xdr:row>
      <xdr:rowOff>90487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7" zoomScaleNormal="100" workbookViewId="0">
      <selection activeCell="A21" sqref="A21:C24"/>
    </sheetView>
  </sheetViews>
  <sheetFormatPr defaultRowHeight="15" x14ac:dyDescent="0.25"/>
  <cols>
    <col min="1" max="1" width="15.5703125" customWidth="1"/>
    <col min="2" max="3" width="13.7109375" customWidth="1"/>
    <col min="6" max="6" width="9.140625" customWidth="1"/>
  </cols>
  <sheetData>
    <row r="1" spans="1:11" ht="18.75" x14ac:dyDescent="0.3">
      <c r="A1" s="1" t="s">
        <v>0</v>
      </c>
    </row>
    <row r="2" spans="1:11" ht="18.75" x14ac:dyDescent="0.3">
      <c r="A2" s="2" t="s">
        <v>1</v>
      </c>
    </row>
    <row r="3" spans="1:11" ht="18.75" x14ac:dyDescent="0.3">
      <c r="A3" s="2" t="s">
        <v>2</v>
      </c>
    </row>
    <row r="4" spans="1:11" ht="18.75" x14ac:dyDescent="0.3">
      <c r="A4" s="2" t="s">
        <v>3</v>
      </c>
    </row>
    <row r="5" spans="1:11" ht="18.75" x14ac:dyDescent="0.3">
      <c r="A5" s="2" t="s">
        <v>4</v>
      </c>
    </row>
    <row r="6" spans="1:11" ht="18.75" x14ac:dyDescent="0.3">
      <c r="A6" s="2" t="s">
        <v>5</v>
      </c>
    </row>
    <row r="7" spans="1:11" ht="18.75" x14ac:dyDescent="0.3">
      <c r="A7" s="2" t="s">
        <v>6</v>
      </c>
    </row>
    <row r="8" spans="1:11" ht="18.75" x14ac:dyDescent="0.3">
      <c r="A8" s="2" t="s">
        <v>7</v>
      </c>
    </row>
    <row r="10" spans="1:11" x14ac:dyDescent="0.25">
      <c r="A10" s="4"/>
      <c r="B10" s="6" t="s">
        <v>12</v>
      </c>
      <c r="C10" s="6"/>
    </row>
    <row r="11" spans="1:11" x14ac:dyDescent="0.25">
      <c r="A11" s="4"/>
      <c r="B11" s="4" t="s">
        <v>8</v>
      </c>
      <c r="C11" s="4" t="s">
        <v>9</v>
      </c>
      <c r="F11">
        <f>$B$12/$B$13</f>
        <v>0.75</v>
      </c>
      <c r="G11">
        <v>0</v>
      </c>
      <c r="H11">
        <v>0</v>
      </c>
      <c r="I11">
        <f>$B$13/$B$12</f>
        <v>1.3333333333333333</v>
      </c>
    </row>
    <row r="12" spans="1:11" x14ac:dyDescent="0.25">
      <c r="A12" s="4" t="s">
        <v>11</v>
      </c>
      <c r="B12" s="4">
        <v>15</v>
      </c>
      <c r="C12" s="4">
        <v>20</v>
      </c>
      <c r="F12">
        <f>$C$12/$C$13</f>
        <v>0.66666666666666663</v>
      </c>
      <c r="G12">
        <v>0</v>
      </c>
      <c r="H12">
        <v>0</v>
      </c>
      <c r="I12">
        <f>$C$13/$C$12</f>
        <v>1.5</v>
      </c>
    </row>
    <row r="13" spans="1:11" x14ac:dyDescent="0.25">
      <c r="A13" s="4" t="s">
        <v>10</v>
      </c>
      <c r="B13" s="4">
        <v>20</v>
      </c>
      <c r="C13" s="4">
        <v>30</v>
      </c>
    </row>
    <row r="15" spans="1:11" x14ac:dyDescent="0.25">
      <c r="B15" s="5" t="s">
        <v>13</v>
      </c>
      <c r="C15" s="5"/>
      <c r="D15" s="5"/>
      <c r="E15" s="5"/>
      <c r="H15" s="5" t="s">
        <v>25</v>
      </c>
      <c r="I15" s="5"/>
      <c r="J15" s="5"/>
      <c r="K15" s="5"/>
    </row>
    <row r="16" spans="1:11" x14ac:dyDescent="0.25">
      <c r="B16" s="4" t="s">
        <v>14</v>
      </c>
      <c r="E16" s="4" t="s">
        <v>15</v>
      </c>
      <c r="H16" s="4" t="s">
        <v>18</v>
      </c>
      <c r="I16" s="4" t="s">
        <v>19</v>
      </c>
      <c r="J16" s="4" t="s">
        <v>20</v>
      </c>
      <c r="K16" s="4" t="s">
        <v>21</v>
      </c>
    </row>
    <row r="17" spans="1:13" x14ac:dyDescent="0.25">
      <c r="A17" s="4" t="s">
        <v>8</v>
      </c>
      <c r="B17" s="4">
        <f>$B$12/$B$13</f>
        <v>0.75</v>
      </c>
      <c r="C17">
        <v>0</v>
      </c>
      <c r="D17">
        <v>0</v>
      </c>
      <c r="E17" s="4">
        <f>$B$13/$B$12</f>
        <v>1.3333333333333333</v>
      </c>
      <c r="H17">
        <f>$B$12/$B$13</f>
        <v>0.75</v>
      </c>
      <c r="I17">
        <f>0</f>
        <v>0</v>
      </c>
      <c r="J17">
        <f>$E$18</f>
        <v>1.5</v>
      </c>
      <c r="K17">
        <f>$B$13/$B$12 +$E$18</f>
        <v>2.833333333333333</v>
      </c>
    </row>
    <row r="18" spans="1:13" x14ac:dyDescent="0.25">
      <c r="A18" s="4" t="s">
        <v>9</v>
      </c>
      <c r="B18" s="4">
        <f>$C$12/$C$13</f>
        <v>0.66666666666666663</v>
      </c>
      <c r="C18">
        <v>0</v>
      </c>
      <c r="D18">
        <v>0</v>
      </c>
      <c r="E18" s="4">
        <f>$C$13/$C$12</f>
        <v>1.5</v>
      </c>
      <c r="H18">
        <f>$C$12/$C$13 + $B$17</f>
        <v>1.4166666666666665</v>
      </c>
      <c r="I18">
        <f xml:space="preserve"> $B$17</f>
        <v>0.75</v>
      </c>
      <c r="J18">
        <v>0</v>
      </c>
      <c r="K18">
        <f>$C$13/$C$12</f>
        <v>1.5</v>
      </c>
    </row>
    <row r="19" spans="1:13" x14ac:dyDescent="0.25">
      <c r="B19" t="s">
        <v>22</v>
      </c>
      <c r="C19" t="s">
        <v>23</v>
      </c>
      <c r="D19" t="s">
        <v>22</v>
      </c>
      <c r="E19" t="s">
        <v>23</v>
      </c>
      <c r="F19" t="s">
        <v>24</v>
      </c>
    </row>
    <row r="20" spans="1:13" x14ac:dyDescent="0.25">
      <c r="J20" t="s">
        <v>16</v>
      </c>
    </row>
    <row r="21" spans="1:13" x14ac:dyDescent="0.25">
      <c r="A21" s="4"/>
      <c r="B21" s="7" t="s">
        <v>13</v>
      </c>
      <c r="C21" s="7"/>
      <c r="I21" t="s">
        <v>17</v>
      </c>
      <c r="J21">
        <f>B17+B18</f>
        <v>1.4166666666666665</v>
      </c>
      <c r="K21">
        <v>0</v>
      </c>
      <c r="L21">
        <v>0</v>
      </c>
      <c r="M21">
        <f>E17+E18</f>
        <v>2.833333333333333</v>
      </c>
    </row>
    <row r="22" spans="1:13" x14ac:dyDescent="0.25">
      <c r="A22" s="4"/>
      <c r="B22" s="4" t="s">
        <v>14</v>
      </c>
      <c r="C22" s="4" t="s">
        <v>15</v>
      </c>
    </row>
    <row r="23" spans="1:13" x14ac:dyDescent="0.25">
      <c r="A23" s="4" t="s">
        <v>8</v>
      </c>
      <c r="B23" s="4">
        <f>$B$12/$B$13</f>
        <v>0.75</v>
      </c>
      <c r="C23" s="4">
        <f>$B$13/$B$12</f>
        <v>1.3333333333333333</v>
      </c>
    </row>
    <row r="24" spans="1:13" x14ac:dyDescent="0.25">
      <c r="A24" s="4" t="s">
        <v>9</v>
      </c>
      <c r="B24" s="4">
        <f>$C$12/$C$13</f>
        <v>0.66666666666666663</v>
      </c>
      <c r="C24" s="4">
        <f>$C$13/$C$12</f>
        <v>1.5</v>
      </c>
    </row>
    <row r="25" spans="1:13" x14ac:dyDescent="0.25">
      <c r="J25" s="3"/>
    </row>
  </sheetData>
  <mergeCells count="3">
    <mergeCell ref="B10:C10"/>
    <mergeCell ref="H15:K15"/>
    <mergeCell ref="B15:E1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Лист1!B23:B23</xm:f>
              <xm:sqref>B23</xm:sqref>
            </x14:sparkline>
            <x14:sparkline>
              <xm:f>Лист1!B24:B24</xm:f>
              <xm:sqref>B24</xm:sqref>
            </x14:sparkline>
          </x14:sparklines>
        </x14:sparklineGroup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Лист1!B17:B17</xm:f>
              <xm:sqref>B17</xm:sqref>
            </x14:sparkline>
            <x14:sparkline>
              <xm:f>Лист1!B18:B18</xm:f>
              <xm:sqref>B18</xm:sqref>
            </x14:sparkline>
          </x14:sparklines>
        </x14:sparklineGroup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Лист1!H17:H17</xm:f>
              <xm:sqref>H17</xm:sqref>
            </x14:sparkline>
          </x14:sparklines>
        </x14:sparklineGroup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Лист1!H18:H18</xm:f>
              <xm:sqref>H18</xm:sqref>
            </x14:sparkline>
          </x14:sparklines>
        </x14:sparklineGroup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Лист1!F12:F12</xm:f>
              <xm:sqref>F12</xm:sqref>
            </x14:sparkline>
          </x14:sparklines>
        </x14:sparklineGroup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Лист1!F11:F11</xm:f>
              <xm:sqref>F11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Reanimator Extreme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</dc:creator>
  <cp:lastModifiedBy>Илья</cp:lastModifiedBy>
  <dcterms:created xsi:type="dcterms:W3CDTF">2017-02-19T17:45:57Z</dcterms:created>
  <dcterms:modified xsi:type="dcterms:W3CDTF">2017-02-20T12:18:47Z</dcterms:modified>
</cp:coreProperties>
</file>