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23" i="1"/>
  <c r="H19"/>
  <c r="H20"/>
  <c r="H21"/>
  <c r="H22"/>
  <c r="H24"/>
  <c r="H18"/>
  <c r="H17"/>
  <c r="H16"/>
  <c r="G27"/>
  <c r="I27" s="1"/>
  <c r="K27" s="1"/>
  <c r="M27" s="1"/>
  <c r="O27" s="1"/>
  <c r="Q27" s="1"/>
  <c r="S27" s="1"/>
  <c r="G35"/>
  <c r="I35" s="1"/>
  <c r="K35" s="1"/>
  <c r="M35" s="1"/>
  <c r="O35" s="1"/>
  <c r="Q35" s="1"/>
  <c r="S35" s="1"/>
  <c r="E27"/>
  <c r="E28"/>
  <c r="G28" s="1"/>
  <c r="I28" s="1"/>
  <c r="K28" s="1"/>
  <c r="M28" s="1"/>
  <c r="O28" s="1"/>
  <c r="Q28" s="1"/>
  <c r="S28" s="1"/>
  <c r="E31"/>
  <c r="G31" s="1"/>
  <c r="I31" s="1"/>
  <c r="K31" s="1"/>
  <c r="M31" s="1"/>
  <c r="O31" s="1"/>
  <c r="Q31" s="1"/>
  <c r="S31" s="1"/>
  <c r="E32"/>
  <c r="G32" s="1"/>
  <c r="I32" s="1"/>
  <c r="K32" s="1"/>
  <c r="M32" s="1"/>
  <c r="O32" s="1"/>
  <c r="Q32" s="1"/>
  <c r="S32" s="1"/>
  <c r="E35"/>
  <c r="E36"/>
  <c r="G36" s="1"/>
  <c r="I36" s="1"/>
  <c r="K36" s="1"/>
  <c r="M36" s="1"/>
  <c r="O36" s="1"/>
  <c r="Q36" s="1"/>
  <c r="S36" s="1"/>
  <c r="C36"/>
  <c r="C35"/>
  <c r="C34"/>
  <c r="E34" s="1"/>
  <c r="G34" s="1"/>
  <c r="I34" s="1"/>
  <c r="K34" s="1"/>
  <c r="M34" s="1"/>
  <c r="O34" s="1"/>
  <c r="Q34" s="1"/>
  <c r="S34" s="1"/>
  <c r="C33"/>
  <c r="E33" s="1"/>
  <c r="G33" s="1"/>
  <c r="I33" s="1"/>
  <c r="K33" s="1"/>
  <c r="M33" s="1"/>
  <c r="O33" s="1"/>
  <c r="Q33" s="1"/>
  <c r="S33" s="1"/>
  <c r="C32"/>
  <c r="C31"/>
  <c r="C30"/>
  <c r="E30" s="1"/>
  <c r="G30" s="1"/>
  <c r="I30" s="1"/>
  <c r="K30" s="1"/>
  <c r="M30" s="1"/>
  <c r="O30" s="1"/>
  <c r="Q30" s="1"/>
  <c r="S30" s="1"/>
  <c r="C29"/>
  <c r="E29" s="1"/>
  <c r="G29" s="1"/>
  <c r="I29" s="1"/>
  <c r="K29" s="1"/>
  <c r="M29" s="1"/>
  <c r="O29" s="1"/>
  <c r="Q29" s="1"/>
  <c r="S29" s="1"/>
  <c r="C28"/>
  <c r="C27"/>
  <c r="E15"/>
  <c r="G15" s="1"/>
  <c r="I15" s="1"/>
  <c r="K15" s="1"/>
  <c r="M15" s="1"/>
  <c r="O15" s="1"/>
  <c r="Q15" s="1"/>
  <c r="S15" s="1"/>
  <c r="C16"/>
  <c r="E16" s="1"/>
  <c r="G16" s="1"/>
  <c r="I16" s="1"/>
  <c r="K16" s="1"/>
  <c r="M16" s="1"/>
  <c r="O16" s="1"/>
  <c r="Q16" s="1"/>
  <c r="S16" s="1"/>
  <c r="C17"/>
  <c r="E17" s="1"/>
  <c r="G17" s="1"/>
  <c r="I17" s="1"/>
  <c r="K17" s="1"/>
  <c r="M17" s="1"/>
  <c r="O17" s="1"/>
  <c r="Q17" s="1"/>
  <c r="S17" s="1"/>
  <c r="C18"/>
  <c r="E18" s="1"/>
  <c r="G18" s="1"/>
  <c r="I18" s="1"/>
  <c r="K18" s="1"/>
  <c r="M18" s="1"/>
  <c r="O18" s="1"/>
  <c r="Q18" s="1"/>
  <c r="S18" s="1"/>
  <c r="C19"/>
  <c r="E19" s="1"/>
  <c r="G19" s="1"/>
  <c r="I19" s="1"/>
  <c r="K19" s="1"/>
  <c r="M19" s="1"/>
  <c r="O19" s="1"/>
  <c r="Q19" s="1"/>
  <c r="S19" s="1"/>
  <c r="C20"/>
  <c r="E20" s="1"/>
  <c r="G20" s="1"/>
  <c r="I20" s="1"/>
  <c r="K20" s="1"/>
  <c r="M20" s="1"/>
  <c r="O20" s="1"/>
  <c r="Q20" s="1"/>
  <c r="S20" s="1"/>
  <c r="C21"/>
  <c r="E21" s="1"/>
  <c r="G21" s="1"/>
  <c r="I21" s="1"/>
  <c r="K21" s="1"/>
  <c r="M21" s="1"/>
  <c r="O21" s="1"/>
  <c r="Q21" s="1"/>
  <c r="S21" s="1"/>
  <c r="C22"/>
  <c r="E22" s="1"/>
  <c r="G22" s="1"/>
  <c r="I22" s="1"/>
  <c r="K22" s="1"/>
  <c r="M22" s="1"/>
  <c r="O22" s="1"/>
  <c r="Q22" s="1"/>
  <c r="S22" s="1"/>
  <c r="C23"/>
  <c r="E23" s="1"/>
  <c r="G23" s="1"/>
  <c r="I23" s="1"/>
  <c r="K23" s="1"/>
  <c r="M23" s="1"/>
  <c r="O23" s="1"/>
  <c r="Q23" s="1"/>
  <c r="S23" s="1"/>
  <c r="C24"/>
  <c r="E24" s="1"/>
  <c r="G24" s="1"/>
  <c r="I24" s="1"/>
  <c r="K24" s="1"/>
  <c r="M24" s="1"/>
  <c r="O24" s="1"/>
  <c r="Q24" s="1"/>
  <c r="S24" s="1"/>
  <c r="C15"/>
  <c r="F10"/>
  <c r="E11"/>
  <c r="B9"/>
  <c r="E9" s="1"/>
  <c r="G9" s="1"/>
  <c r="G7"/>
  <c r="F7"/>
  <c r="F9" s="1"/>
  <c r="B4"/>
  <c r="H5" s="1"/>
  <c r="H4" l="1"/>
  <c r="D18" s="1"/>
  <c r="B23"/>
  <c r="F20"/>
  <c r="D21"/>
  <c r="F11"/>
  <c r="G11" s="1"/>
  <c r="H3"/>
  <c r="B24"/>
  <c r="B20"/>
  <c r="D15"/>
  <c r="F15"/>
  <c r="F21"/>
  <c r="F17"/>
  <c r="D22"/>
  <c r="H15"/>
  <c r="B16"/>
  <c r="B21"/>
  <c r="B17"/>
  <c r="D16"/>
  <c r="F22"/>
  <c r="F18"/>
  <c r="D23"/>
  <c r="D19"/>
  <c r="B19"/>
  <c r="F24"/>
  <c r="F16"/>
  <c r="E10"/>
  <c r="G10" s="1"/>
  <c r="B15"/>
  <c r="B22"/>
  <c r="B18"/>
  <c r="D17"/>
  <c r="F23"/>
  <c r="F19"/>
  <c r="D24"/>
  <c r="D20"/>
</calcChain>
</file>

<file path=xl/sharedStrings.xml><?xml version="1.0" encoding="utf-8"?>
<sst xmlns="http://schemas.openxmlformats.org/spreadsheetml/2006/main" count="30" uniqueCount="27">
  <si>
    <t>время передвижения до конца карты</t>
  </si>
  <si>
    <t>с</t>
  </si>
  <si>
    <t>количество тиков в секунде</t>
  </si>
  <si>
    <t>Всего тиков на обучение</t>
  </si>
  <si>
    <t>Запасное время</t>
  </si>
  <si>
    <t>коэффициент награды за тик</t>
  </si>
  <si>
    <t>Награды</t>
  </si>
  <si>
    <t>мин</t>
  </si>
  <si>
    <t>макс</t>
  </si>
  <si>
    <t>за передвижение(за тик)</t>
  </si>
  <si>
    <t>потерю организации</t>
  </si>
  <si>
    <t>overlap</t>
  </si>
  <si>
    <t>Количество войск</t>
  </si>
  <si>
    <t>Итого для</t>
  </si>
  <si>
    <t>подразделений</t>
  </si>
  <si>
    <t>Тестируемый вид</t>
  </si>
  <si>
    <t>мотострелковых</t>
  </si>
  <si>
    <t>Количество тренировок на период</t>
  </si>
  <si>
    <t>средняя</t>
  </si>
  <si>
    <t>Количество тиков для 11-20</t>
  </si>
  <si>
    <t>Количество тиков для 1-12</t>
  </si>
  <si>
    <t>Количество тиков для 21-30</t>
  </si>
  <si>
    <t>Погрешности</t>
  </si>
  <si>
    <t>Войска долго "кружат" вокруг места расстановки</t>
  </si>
  <si>
    <t>Войска расходятся в разные стороны, но не очень хорошо это делают</t>
  </si>
  <si>
    <t>Войска идут в направлении противника</t>
  </si>
  <si>
    <t>Награда за нахождение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</si>
</sst>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36"/>
  <sheetViews>
    <sheetView tabSelected="1" topLeftCell="A7" workbookViewId="0">
      <selection activeCell="J19" sqref="J19"/>
    </sheetView>
  </sheetViews>
  <sheetFormatPr defaultRowHeight="15"/>
  <cols>
    <col min="4" max="4" width="9.140625" customWidth="1"/>
  </cols>
  <sheetData>
    <row r="1" spans="1:19">
      <c r="A1" t="s">
        <v>0</v>
      </c>
      <c r="B1">
        <v>20</v>
      </c>
      <c r="C1" t="s">
        <v>1</v>
      </c>
      <c r="D1" t="s">
        <v>12</v>
      </c>
      <c r="E1">
        <v>3</v>
      </c>
      <c r="G1" t="s">
        <v>15</v>
      </c>
      <c r="H1" t="s">
        <v>16</v>
      </c>
    </row>
    <row r="2" spans="1:19">
      <c r="A2" t="s">
        <v>2</v>
      </c>
      <c r="B2">
        <v>25</v>
      </c>
    </row>
    <row r="3" spans="1:19">
      <c r="A3" t="s">
        <v>4</v>
      </c>
      <c r="B3">
        <v>15</v>
      </c>
      <c r="C3" t="s">
        <v>1</v>
      </c>
      <c r="G3" s="2" t="s">
        <v>20</v>
      </c>
      <c r="H3">
        <f>B4/10</f>
        <v>87.5</v>
      </c>
    </row>
    <row r="4" spans="1:19">
      <c r="A4" t="s">
        <v>3</v>
      </c>
      <c r="B4">
        <f>(B1+B3)*B2</f>
        <v>875</v>
      </c>
      <c r="G4" s="2" t="s">
        <v>19</v>
      </c>
      <c r="H4">
        <f>B4/2</f>
        <v>437.5</v>
      </c>
    </row>
    <row r="5" spans="1:19">
      <c r="G5" s="2" t="s">
        <v>21</v>
      </c>
      <c r="H5">
        <f>B4*1</f>
        <v>875</v>
      </c>
    </row>
    <row r="6" spans="1:19">
      <c r="A6" t="s">
        <v>5</v>
      </c>
      <c r="B6">
        <v>-1.2</v>
      </c>
    </row>
    <row r="7" spans="1:19">
      <c r="E7" t="s">
        <v>13</v>
      </c>
      <c r="F7">
        <f>E1</f>
        <v>3</v>
      </c>
      <c r="G7" s="1" t="str">
        <f>H1</f>
        <v>мотострелковых</v>
      </c>
      <c r="H7" s="1" t="s">
        <v>14</v>
      </c>
      <c r="J7" t="s">
        <v>26</v>
      </c>
      <c r="K7">
        <v>50</v>
      </c>
    </row>
    <row r="8" spans="1:19">
      <c r="A8" t="s">
        <v>6</v>
      </c>
      <c r="B8" t="s">
        <v>7</v>
      </c>
      <c r="C8" t="s">
        <v>8</v>
      </c>
      <c r="E8" t="s">
        <v>7</v>
      </c>
      <c r="F8" t="s">
        <v>8</v>
      </c>
      <c r="G8" t="s">
        <v>18</v>
      </c>
    </row>
    <row r="9" spans="1:19">
      <c r="A9" t="s">
        <v>9</v>
      </c>
      <c r="B9">
        <f>0.33</f>
        <v>0.33</v>
      </c>
      <c r="C9">
        <v>0.75</v>
      </c>
      <c r="E9">
        <f t="shared" ref="E9:F10" si="0">B9*$F$7</f>
        <v>0.99</v>
      </c>
      <c r="F9">
        <f t="shared" si="0"/>
        <v>2.25</v>
      </c>
      <c r="G9">
        <f>(E9+F9)/2</f>
        <v>1.62</v>
      </c>
    </row>
    <row r="10" spans="1:19">
      <c r="A10" t="s">
        <v>10</v>
      </c>
      <c r="B10">
        <v>-2E-3</v>
      </c>
      <c r="C10">
        <v>-2E-3</v>
      </c>
      <c r="E10">
        <f t="shared" si="0"/>
        <v>-6.0000000000000001E-3</v>
      </c>
      <c r="F10">
        <f t="shared" si="0"/>
        <v>-6.0000000000000001E-3</v>
      </c>
      <c r="G10">
        <f t="shared" ref="G10:G11" si="1">(E10+F10)/2</f>
        <v>-6.0000000000000001E-3</v>
      </c>
    </row>
    <row r="11" spans="1:19">
      <c r="A11" t="s">
        <v>11</v>
      </c>
      <c r="B11">
        <v>-6</v>
      </c>
      <c r="C11">
        <v>0</v>
      </c>
      <c r="E11">
        <f>B11*$F$7</f>
        <v>-18</v>
      </c>
      <c r="F11">
        <f>C11*$F$7</f>
        <v>0</v>
      </c>
      <c r="G11">
        <f t="shared" si="1"/>
        <v>-9</v>
      </c>
    </row>
    <row r="13" spans="1:19">
      <c r="B13" t="s">
        <v>23</v>
      </c>
      <c r="D13" t="s">
        <v>24</v>
      </c>
      <c r="F13" t="s">
        <v>25</v>
      </c>
    </row>
    <row r="14" spans="1:19">
      <c r="A14" t="s">
        <v>17</v>
      </c>
      <c r="B14">
        <v>10</v>
      </c>
    </row>
    <row r="15" spans="1:19">
      <c r="A15">
        <v>1</v>
      </c>
      <c r="B15">
        <f>($E$11*$B$4+($G$9)/2*$B$4) / $B$4 + B27</f>
        <v>-17.190000000000001</v>
      </c>
      <c r="C15">
        <f>10+A15</f>
        <v>11</v>
      </c>
      <c r="D15">
        <f>($E$11*$B$4+($G$9)/2*$B$4 + (C15*$B$9*$H$4)) / $B$4 + D27</f>
        <v>-15.175000000000001</v>
      </c>
      <c r="E15">
        <f>10+C15</f>
        <v>21</v>
      </c>
      <c r="F15">
        <f>($E$11*$B$4+($G$9)/2*$B$4 + (E15*$B$9*$H$5)) / $B$4 + F27</f>
        <v>-8.6706666666666692</v>
      </c>
      <c r="G15">
        <f>10+E15</f>
        <v>31</v>
      </c>
      <c r="H15">
        <f>($E$11*$B$4+($G$9)/2*$B$4 + (G15*$B$9*$H$5)) / $B$4 +H27</f>
        <v>-4.2647111111111098</v>
      </c>
      <c r="I15">
        <f>10+G15</f>
        <v>41</v>
      </c>
      <c r="K15">
        <f>10+I15</f>
        <v>51</v>
      </c>
      <c r="M15">
        <f>10+K15</f>
        <v>61</v>
      </c>
      <c r="O15">
        <f>10+M15</f>
        <v>71</v>
      </c>
      <c r="Q15">
        <f>10+O15</f>
        <v>81</v>
      </c>
      <c r="S15">
        <f>10+Q15</f>
        <v>91</v>
      </c>
    </row>
    <row r="16" spans="1:19">
      <c r="A16">
        <v>2</v>
      </c>
      <c r="B16">
        <f>($E$11*$B$4+($G$9)/2*$B$4 + (A16*$B$9*$H$3)) / $B$4 + B28</f>
        <v>-16.123999999999999</v>
      </c>
      <c r="C16">
        <f t="shared" ref="C16:S24" si="2">10+A16</f>
        <v>12</v>
      </c>
      <c r="D16">
        <f t="shared" ref="D16:D24" si="3">($E$11*$B$4+($G$9)/2*$B$4 + (C16*$B$9*$H$4)) / $B$4 + D28</f>
        <v>-14.56</v>
      </c>
      <c r="E16">
        <f t="shared" si="2"/>
        <v>22</v>
      </c>
      <c r="F16">
        <f t="shared" ref="F16:F24" si="4">($E$11*$B$4+($G$9)/2*$B$4 + (E16*$B$9*$H$5)) / $B$4 + F28</f>
        <v>-5.5626666666666296</v>
      </c>
      <c r="G16">
        <f t="shared" si="2"/>
        <v>32</v>
      </c>
      <c r="H16">
        <f>($E$11*$B$4+($G$9)/2*$B$4 + (G16*$B$9*$H$5)) / $B$4 +H28</f>
        <v>-3.9347111111111097</v>
      </c>
      <c r="I16">
        <f t="shared" si="2"/>
        <v>42</v>
      </c>
      <c r="K16">
        <f t="shared" si="2"/>
        <v>52</v>
      </c>
      <c r="M16">
        <f t="shared" si="2"/>
        <v>62</v>
      </c>
      <c r="O16">
        <f t="shared" si="2"/>
        <v>72</v>
      </c>
      <c r="Q16">
        <f t="shared" si="2"/>
        <v>82</v>
      </c>
      <c r="S16">
        <f t="shared" si="2"/>
        <v>92</v>
      </c>
    </row>
    <row r="17" spans="1:19">
      <c r="A17">
        <v>3</v>
      </c>
      <c r="B17">
        <f t="shared" ref="B17:B24" si="5">($E$11*$B$4+($G$9)/2*$B$4 + (A17*$B$9*$H$3)) / $B$4 + B29</f>
        <v>-16.591000000000001</v>
      </c>
      <c r="C17">
        <f t="shared" si="2"/>
        <v>13</v>
      </c>
      <c r="D17">
        <f t="shared" si="3"/>
        <v>-14.595000000000001</v>
      </c>
      <c r="E17">
        <f t="shared" si="2"/>
        <v>23</v>
      </c>
      <c r="F17">
        <f t="shared" si="4"/>
        <v>-4.6464444444443993</v>
      </c>
      <c r="G17">
        <f t="shared" si="2"/>
        <v>33</v>
      </c>
      <c r="H17">
        <f>($E$11*$B$4+($G$9)/2*$B$4 + (G17*$B$9*$H$5)) / $B$4 +H29</f>
        <v>-3.66635555555556</v>
      </c>
      <c r="I17">
        <f t="shared" si="2"/>
        <v>43</v>
      </c>
      <c r="K17">
        <f t="shared" si="2"/>
        <v>53</v>
      </c>
      <c r="M17">
        <f t="shared" si="2"/>
        <v>63</v>
      </c>
      <c r="O17">
        <f t="shared" si="2"/>
        <v>73</v>
      </c>
      <c r="Q17">
        <f t="shared" si="2"/>
        <v>83</v>
      </c>
      <c r="S17">
        <f t="shared" si="2"/>
        <v>93</v>
      </c>
    </row>
    <row r="18" spans="1:19">
      <c r="A18">
        <v>4</v>
      </c>
      <c r="B18">
        <f t="shared" si="5"/>
        <v>-16.658000000000001</v>
      </c>
      <c r="C18">
        <f t="shared" si="2"/>
        <v>14</v>
      </c>
      <c r="D18">
        <f t="shared" si="3"/>
        <v>-14.510000000000002</v>
      </c>
      <c r="E18">
        <f t="shared" si="2"/>
        <v>24</v>
      </c>
      <c r="F18">
        <f t="shared" si="4"/>
        <v>-3.7302222222221699</v>
      </c>
      <c r="G18">
        <f t="shared" si="2"/>
        <v>34</v>
      </c>
      <c r="H18">
        <f>($E$11*$B$4+($G$9)/2*$B$4 + (G18*$B$9*$H$5)) / $B$4 +H30+$K$7</f>
        <v>46.602000000000004</v>
      </c>
      <c r="I18">
        <f t="shared" si="2"/>
        <v>44</v>
      </c>
      <c r="K18">
        <f t="shared" si="2"/>
        <v>54</v>
      </c>
      <c r="M18">
        <f t="shared" si="2"/>
        <v>64</v>
      </c>
      <c r="O18">
        <f t="shared" si="2"/>
        <v>74</v>
      </c>
      <c r="Q18">
        <f t="shared" si="2"/>
        <v>84</v>
      </c>
      <c r="S18">
        <f t="shared" si="2"/>
        <v>94</v>
      </c>
    </row>
    <row r="19" spans="1:19">
      <c r="A19">
        <v>5</v>
      </c>
      <c r="B19">
        <f t="shared" si="5"/>
        <v>-16.824999999999999</v>
      </c>
      <c r="C19">
        <f t="shared" si="2"/>
        <v>15</v>
      </c>
      <c r="D19">
        <f t="shared" si="3"/>
        <v>-14.125666666666667</v>
      </c>
      <c r="E19">
        <f t="shared" si="2"/>
        <v>25</v>
      </c>
      <c r="F19">
        <f t="shared" si="4"/>
        <v>-8.09</v>
      </c>
      <c r="G19">
        <f t="shared" si="2"/>
        <v>35</v>
      </c>
      <c r="H19">
        <f t="shared" ref="H19:H24" si="6">($E$11*$B$4+($G$9)/2*$B$4 + (G19*$B$9*$H$5)) / $B$4 +H31+$K$7</f>
        <v>46.870355555555548</v>
      </c>
      <c r="I19">
        <f t="shared" si="2"/>
        <v>45</v>
      </c>
      <c r="K19">
        <f t="shared" si="2"/>
        <v>55</v>
      </c>
      <c r="M19">
        <f t="shared" si="2"/>
        <v>65</v>
      </c>
      <c r="O19">
        <f t="shared" si="2"/>
        <v>75</v>
      </c>
      <c r="Q19">
        <f t="shared" si="2"/>
        <v>85</v>
      </c>
      <c r="S19">
        <f t="shared" si="2"/>
        <v>95</v>
      </c>
    </row>
    <row r="20" spans="1:19">
      <c r="A20">
        <v>6</v>
      </c>
      <c r="B20">
        <f t="shared" si="5"/>
        <v>-16.891999999999999</v>
      </c>
      <c r="C20">
        <f t="shared" si="2"/>
        <v>16</v>
      </c>
      <c r="D20">
        <f t="shared" si="3"/>
        <v>-13.95169696969697</v>
      </c>
      <c r="E20">
        <f t="shared" si="2"/>
        <v>26</v>
      </c>
      <c r="F20">
        <f t="shared" si="4"/>
        <v>-7.1737777777777794</v>
      </c>
      <c r="G20">
        <f t="shared" si="2"/>
        <v>36</v>
      </c>
      <c r="H20">
        <f t="shared" si="6"/>
        <v>47.1387111111111</v>
      </c>
      <c r="I20">
        <f t="shared" si="2"/>
        <v>46</v>
      </c>
      <c r="K20">
        <f t="shared" si="2"/>
        <v>56</v>
      </c>
      <c r="M20">
        <f t="shared" si="2"/>
        <v>66</v>
      </c>
      <c r="O20">
        <f t="shared" si="2"/>
        <v>76</v>
      </c>
      <c r="Q20">
        <f t="shared" si="2"/>
        <v>86</v>
      </c>
      <c r="S20">
        <f t="shared" si="2"/>
        <v>96</v>
      </c>
    </row>
    <row r="21" spans="1:19">
      <c r="A21">
        <v>7</v>
      </c>
      <c r="B21">
        <f t="shared" si="5"/>
        <v>-16.059000000000001</v>
      </c>
      <c r="C21">
        <f t="shared" si="2"/>
        <v>17</v>
      </c>
      <c r="D21">
        <f t="shared" si="3"/>
        <v>-13.777727272727272</v>
      </c>
      <c r="E21">
        <f t="shared" si="2"/>
        <v>27</v>
      </c>
      <c r="F21">
        <f t="shared" si="4"/>
        <v>-6.25755555555555</v>
      </c>
      <c r="G21">
        <f t="shared" si="2"/>
        <v>37</v>
      </c>
      <c r="H21">
        <f t="shared" si="6"/>
        <v>47.407066666666651</v>
      </c>
      <c r="I21">
        <f t="shared" si="2"/>
        <v>47</v>
      </c>
      <c r="K21">
        <f t="shared" si="2"/>
        <v>57</v>
      </c>
      <c r="M21">
        <f t="shared" si="2"/>
        <v>67</v>
      </c>
      <c r="O21">
        <f t="shared" si="2"/>
        <v>77</v>
      </c>
      <c r="Q21">
        <f t="shared" si="2"/>
        <v>87</v>
      </c>
      <c r="S21">
        <f t="shared" si="2"/>
        <v>97</v>
      </c>
    </row>
    <row r="22" spans="1:19">
      <c r="A22">
        <v>8</v>
      </c>
      <c r="B22">
        <f t="shared" si="5"/>
        <v>-16.526</v>
      </c>
      <c r="C22">
        <f t="shared" si="2"/>
        <v>18</v>
      </c>
      <c r="D22">
        <f t="shared" si="3"/>
        <v>-13.603757575757577</v>
      </c>
      <c r="E22">
        <f t="shared" si="2"/>
        <v>28</v>
      </c>
      <c r="F22">
        <f t="shared" si="4"/>
        <v>-5.3413333333333206</v>
      </c>
      <c r="G22">
        <f t="shared" si="2"/>
        <v>38</v>
      </c>
      <c r="H22">
        <f t="shared" si="6"/>
        <v>47.67542222222221</v>
      </c>
      <c r="I22">
        <f t="shared" si="2"/>
        <v>48</v>
      </c>
      <c r="K22">
        <f t="shared" si="2"/>
        <v>58</v>
      </c>
      <c r="M22">
        <f t="shared" si="2"/>
        <v>68</v>
      </c>
      <c r="O22">
        <f t="shared" si="2"/>
        <v>78</v>
      </c>
      <c r="Q22">
        <f t="shared" si="2"/>
        <v>88</v>
      </c>
      <c r="S22">
        <f t="shared" si="2"/>
        <v>98</v>
      </c>
    </row>
    <row r="23" spans="1:19">
      <c r="A23">
        <v>9</v>
      </c>
      <c r="B23">
        <f t="shared" si="5"/>
        <v>-16.693000000000001</v>
      </c>
      <c r="C23">
        <f t="shared" si="2"/>
        <v>19</v>
      </c>
      <c r="D23">
        <f t="shared" si="3"/>
        <v>-13.429787878787879</v>
      </c>
      <c r="E23">
        <f t="shared" si="2"/>
        <v>29</v>
      </c>
      <c r="F23">
        <f t="shared" si="4"/>
        <v>-4.4251111111111099</v>
      </c>
      <c r="G23">
        <f t="shared" si="2"/>
        <v>39</v>
      </c>
      <c r="H23">
        <f>($E$11*$B$4+($G$9)/2*$B$4 + (G23*$B$9*$H$5)) / $B$4 +H35+$K$7 * 2</f>
        <v>97.943777777777754</v>
      </c>
      <c r="I23">
        <f t="shared" si="2"/>
        <v>49</v>
      </c>
      <c r="K23">
        <f t="shared" si="2"/>
        <v>59</v>
      </c>
      <c r="M23">
        <f t="shared" si="2"/>
        <v>69</v>
      </c>
      <c r="O23">
        <f t="shared" si="2"/>
        <v>79</v>
      </c>
      <c r="Q23">
        <f t="shared" si="2"/>
        <v>89</v>
      </c>
      <c r="S23">
        <f t="shared" si="2"/>
        <v>99</v>
      </c>
    </row>
    <row r="24" spans="1:19">
      <c r="A24">
        <v>10</v>
      </c>
      <c r="B24">
        <f t="shared" si="5"/>
        <v>-16.46</v>
      </c>
      <c r="C24">
        <f t="shared" si="2"/>
        <v>20</v>
      </c>
      <c r="D24">
        <f t="shared" si="3"/>
        <v>-13.255818181818183</v>
      </c>
      <c r="E24">
        <f t="shared" si="2"/>
        <v>30</v>
      </c>
      <c r="F24">
        <f t="shared" si="4"/>
        <v>-3.5088888888888801</v>
      </c>
      <c r="G24">
        <f t="shared" si="2"/>
        <v>40</v>
      </c>
      <c r="H24">
        <f t="shared" si="6"/>
        <v>48.212133333333313</v>
      </c>
      <c r="I24">
        <f t="shared" si="2"/>
        <v>50</v>
      </c>
      <c r="K24">
        <f t="shared" si="2"/>
        <v>60</v>
      </c>
      <c r="M24">
        <f t="shared" si="2"/>
        <v>70</v>
      </c>
      <c r="O24">
        <f t="shared" si="2"/>
        <v>80</v>
      </c>
      <c r="Q24">
        <f t="shared" si="2"/>
        <v>90</v>
      </c>
      <c r="S24">
        <f t="shared" si="2"/>
        <v>100</v>
      </c>
    </row>
    <row r="26" spans="1:19">
      <c r="A26" t="s">
        <v>22</v>
      </c>
    </row>
    <row r="27" spans="1:19">
      <c r="A27">
        <v>1</v>
      </c>
      <c r="C27">
        <f>10+A27</f>
        <v>11</v>
      </c>
      <c r="D27">
        <v>0.2</v>
      </c>
      <c r="E27">
        <f>10+C27</f>
        <v>21</v>
      </c>
      <c r="F27">
        <v>1.5893333333333299</v>
      </c>
      <c r="G27">
        <f t="shared" ref="G27:G36" si="7">10+E27</f>
        <v>31</v>
      </c>
      <c r="H27">
        <v>2.6952888888888902</v>
      </c>
      <c r="I27">
        <f t="shared" ref="I27:I36" si="8">10+G27</f>
        <v>41</v>
      </c>
      <c r="K27">
        <f t="shared" ref="K27:K36" si="9">10+I27</f>
        <v>51</v>
      </c>
      <c r="M27">
        <f t="shared" ref="M27:M36" si="10">10+K27</f>
        <v>61</v>
      </c>
      <c r="O27">
        <f t="shared" ref="O27:O36" si="11">10+M27</f>
        <v>71</v>
      </c>
      <c r="Q27">
        <f t="shared" ref="Q27:Q36" si="12">10+O27</f>
        <v>81</v>
      </c>
      <c r="S27">
        <f t="shared" ref="S27:S36" si="13">10+Q27</f>
        <v>91</v>
      </c>
    </row>
    <row r="28" spans="1:19">
      <c r="A28">
        <v>2</v>
      </c>
      <c r="B28">
        <v>1</v>
      </c>
      <c r="C28">
        <f t="shared" ref="C28:C36" si="14">10+A28</f>
        <v>12</v>
      </c>
      <c r="D28">
        <v>0.65</v>
      </c>
      <c r="E28">
        <f t="shared" ref="E28:E36" si="15">10+C28</f>
        <v>22</v>
      </c>
      <c r="F28">
        <v>4.3673333333333701</v>
      </c>
      <c r="G28">
        <f t="shared" si="7"/>
        <v>32</v>
      </c>
      <c r="H28">
        <v>2.6952888888888902</v>
      </c>
      <c r="I28">
        <f t="shared" si="8"/>
        <v>42</v>
      </c>
      <c r="K28">
        <f t="shared" si="9"/>
        <v>52</v>
      </c>
      <c r="M28">
        <f t="shared" si="10"/>
        <v>62</v>
      </c>
      <c r="O28">
        <f t="shared" si="11"/>
        <v>72</v>
      </c>
      <c r="Q28">
        <f t="shared" si="12"/>
        <v>82</v>
      </c>
      <c r="S28">
        <f t="shared" si="13"/>
        <v>92</v>
      </c>
    </row>
    <row r="29" spans="1:19">
      <c r="A29">
        <v>3</v>
      </c>
      <c r="B29">
        <v>0.5</v>
      </c>
      <c r="C29">
        <f t="shared" si="14"/>
        <v>13</v>
      </c>
      <c r="D29">
        <v>0.45</v>
      </c>
      <c r="E29">
        <f t="shared" si="15"/>
        <v>23</v>
      </c>
      <c r="F29">
        <v>4.9535555555556003</v>
      </c>
      <c r="G29">
        <f t="shared" si="7"/>
        <v>33</v>
      </c>
      <c r="H29">
        <v>2.6336444444444398</v>
      </c>
      <c r="I29">
        <f t="shared" si="8"/>
        <v>43</v>
      </c>
      <c r="K29">
        <f t="shared" si="9"/>
        <v>53</v>
      </c>
      <c r="M29">
        <f t="shared" si="10"/>
        <v>63</v>
      </c>
      <c r="O29">
        <f t="shared" si="11"/>
        <v>73</v>
      </c>
      <c r="Q29">
        <f t="shared" si="12"/>
        <v>83</v>
      </c>
      <c r="S29">
        <f t="shared" si="13"/>
        <v>93</v>
      </c>
    </row>
    <row r="30" spans="1:19">
      <c r="A30">
        <v>4</v>
      </c>
      <c r="B30">
        <v>0.4</v>
      </c>
      <c r="C30">
        <f t="shared" si="14"/>
        <v>14</v>
      </c>
      <c r="D30">
        <v>0.37</v>
      </c>
      <c r="E30">
        <f t="shared" si="15"/>
        <v>24</v>
      </c>
      <c r="F30">
        <v>5.5397777777778296</v>
      </c>
      <c r="G30">
        <f t="shared" si="7"/>
        <v>34</v>
      </c>
      <c r="H30">
        <v>2.5720000000000001</v>
      </c>
      <c r="I30">
        <f t="shared" si="8"/>
        <v>44</v>
      </c>
      <c r="K30">
        <f t="shared" si="9"/>
        <v>54</v>
      </c>
      <c r="M30">
        <f t="shared" si="10"/>
        <v>64</v>
      </c>
      <c r="O30">
        <f t="shared" si="11"/>
        <v>74</v>
      </c>
      <c r="Q30">
        <f t="shared" si="12"/>
        <v>84</v>
      </c>
      <c r="S30">
        <f t="shared" si="13"/>
        <v>94</v>
      </c>
    </row>
    <row r="31" spans="1:19">
      <c r="A31">
        <v>5</v>
      </c>
      <c r="B31">
        <v>0.2</v>
      </c>
      <c r="C31">
        <f t="shared" si="14"/>
        <v>15</v>
      </c>
      <c r="D31">
        <v>0.58933333333333304</v>
      </c>
      <c r="E31">
        <f t="shared" si="15"/>
        <v>25</v>
      </c>
      <c r="F31">
        <v>0.85</v>
      </c>
      <c r="G31">
        <f t="shared" si="7"/>
        <v>35</v>
      </c>
      <c r="H31">
        <v>2.5103555555555501</v>
      </c>
      <c r="I31">
        <f t="shared" si="8"/>
        <v>45</v>
      </c>
      <c r="K31">
        <f t="shared" si="9"/>
        <v>55</v>
      </c>
      <c r="M31">
        <f t="shared" si="10"/>
        <v>65</v>
      </c>
      <c r="O31">
        <f t="shared" si="11"/>
        <v>75</v>
      </c>
      <c r="Q31">
        <f t="shared" si="12"/>
        <v>85</v>
      </c>
      <c r="S31">
        <f t="shared" si="13"/>
        <v>95</v>
      </c>
    </row>
    <row r="32" spans="1:19">
      <c r="A32">
        <v>6</v>
      </c>
      <c r="B32">
        <v>0.1</v>
      </c>
      <c r="C32">
        <f t="shared" si="14"/>
        <v>16</v>
      </c>
      <c r="D32">
        <v>0.59830303030303</v>
      </c>
      <c r="E32">
        <f t="shared" si="15"/>
        <v>26</v>
      </c>
      <c r="F32">
        <v>1.4362222222222201</v>
      </c>
      <c r="G32">
        <f t="shared" si="7"/>
        <v>36</v>
      </c>
      <c r="H32">
        <v>2.4487111111111002</v>
      </c>
      <c r="I32">
        <f t="shared" si="8"/>
        <v>46</v>
      </c>
      <c r="K32">
        <f t="shared" si="9"/>
        <v>56</v>
      </c>
      <c r="M32">
        <f t="shared" si="10"/>
        <v>66</v>
      </c>
      <c r="O32">
        <f t="shared" si="11"/>
        <v>76</v>
      </c>
      <c r="Q32">
        <f t="shared" si="12"/>
        <v>86</v>
      </c>
      <c r="S32">
        <f t="shared" si="13"/>
        <v>96</v>
      </c>
    </row>
    <row r="33" spans="1:19">
      <c r="A33">
        <v>7</v>
      </c>
      <c r="B33">
        <v>0.9</v>
      </c>
      <c r="C33">
        <f t="shared" si="14"/>
        <v>17</v>
      </c>
      <c r="D33">
        <v>0.60727272727272696</v>
      </c>
      <c r="E33">
        <f t="shared" si="15"/>
        <v>27</v>
      </c>
      <c r="F33">
        <v>2.0224444444444498</v>
      </c>
      <c r="G33">
        <f t="shared" si="7"/>
        <v>37</v>
      </c>
      <c r="H33">
        <v>2.3870666666666498</v>
      </c>
      <c r="I33">
        <f t="shared" si="8"/>
        <v>47</v>
      </c>
      <c r="K33">
        <f t="shared" si="9"/>
        <v>57</v>
      </c>
      <c r="M33">
        <f t="shared" si="10"/>
        <v>67</v>
      </c>
      <c r="O33">
        <f t="shared" si="11"/>
        <v>77</v>
      </c>
      <c r="Q33">
        <f t="shared" si="12"/>
        <v>87</v>
      </c>
      <c r="S33">
        <f t="shared" si="13"/>
        <v>97</v>
      </c>
    </row>
    <row r="34" spans="1:19">
      <c r="A34">
        <v>8</v>
      </c>
      <c r="B34">
        <v>0.4</v>
      </c>
      <c r="C34">
        <f t="shared" si="14"/>
        <v>18</v>
      </c>
      <c r="D34">
        <v>0.61624242424242404</v>
      </c>
      <c r="E34">
        <f t="shared" si="15"/>
        <v>28</v>
      </c>
      <c r="F34">
        <v>2.60866666666668</v>
      </c>
      <c r="G34">
        <f t="shared" si="7"/>
        <v>38</v>
      </c>
      <c r="H34">
        <v>2.3254222222222101</v>
      </c>
      <c r="I34">
        <f t="shared" si="8"/>
        <v>48</v>
      </c>
      <c r="K34">
        <f t="shared" si="9"/>
        <v>58</v>
      </c>
      <c r="M34">
        <f t="shared" si="10"/>
        <v>68</v>
      </c>
      <c r="O34">
        <f t="shared" si="11"/>
        <v>78</v>
      </c>
      <c r="Q34">
        <f t="shared" si="12"/>
        <v>88</v>
      </c>
      <c r="S34">
        <f t="shared" si="13"/>
        <v>98</v>
      </c>
    </row>
    <row r="35" spans="1:19">
      <c r="A35">
        <v>9</v>
      </c>
      <c r="B35">
        <v>0.2</v>
      </c>
      <c r="C35">
        <f t="shared" si="14"/>
        <v>19</v>
      </c>
      <c r="D35">
        <v>0.625212121212121</v>
      </c>
      <c r="E35">
        <f t="shared" si="15"/>
        <v>29</v>
      </c>
      <c r="F35">
        <v>3.1948888888888902</v>
      </c>
      <c r="G35">
        <f t="shared" si="7"/>
        <v>39</v>
      </c>
      <c r="H35">
        <v>2.2637777777777601</v>
      </c>
      <c r="I35">
        <f t="shared" si="8"/>
        <v>49</v>
      </c>
      <c r="K35">
        <f t="shared" si="9"/>
        <v>59</v>
      </c>
      <c r="M35">
        <f t="shared" si="10"/>
        <v>69</v>
      </c>
      <c r="O35">
        <f t="shared" si="11"/>
        <v>79</v>
      </c>
      <c r="Q35">
        <f t="shared" si="12"/>
        <v>89</v>
      </c>
      <c r="S35">
        <f t="shared" si="13"/>
        <v>99</v>
      </c>
    </row>
    <row r="36" spans="1:19">
      <c r="A36">
        <v>10</v>
      </c>
      <c r="B36">
        <v>0.4</v>
      </c>
      <c r="C36">
        <f t="shared" si="14"/>
        <v>20</v>
      </c>
      <c r="D36">
        <v>0.63418181818181796</v>
      </c>
      <c r="E36">
        <f t="shared" si="15"/>
        <v>30</v>
      </c>
      <c r="F36">
        <v>3.78111111111112</v>
      </c>
      <c r="G36">
        <f t="shared" si="7"/>
        <v>40</v>
      </c>
      <c r="H36">
        <v>2.2021333333333102</v>
      </c>
      <c r="I36">
        <f t="shared" si="8"/>
        <v>50</v>
      </c>
      <c r="K36">
        <f t="shared" si="9"/>
        <v>60</v>
      </c>
      <c r="M36">
        <f t="shared" si="10"/>
        <v>70</v>
      </c>
      <c r="O36">
        <f t="shared" si="11"/>
        <v>80</v>
      </c>
      <c r="Q36">
        <f t="shared" si="12"/>
        <v>90</v>
      </c>
      <c r="S36">
        <f t="shared" si="13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</dc:creator>
  <cp:lastModifiedBy>Илья</cp:lastModifiedBy>
  <dcterms:created xsi:type="dcterms:W3CDTF">2020-06-20T11:59:15Z</dcterms:created>
  <dcterms:modified xsi:type="dcterms:W3CDTF">2020-06-20T13:11:28Z</dcterms:modified>
</cp:coreProperties>
</file>