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NIEL7\"/>
    </mc:Choice>
  </mc:AlternateContent>
  <xr:revisionPtr revIDLastSave="0" documentId="13_ncr:1_{F25AAE57-10F1-4807-9E41-8EEBCECA3A7A}" xr6:coauthVersionLast="47" xr6:coauthVersionMax="47" xr10:uidLastSave="{00000000-0000-0000-0000-000000000000}"/>
  <bookViews>
    <workbookView xWindow="-110" yWindow="-110" windowWidth="19420" windowHeight="10420" xr2:uid="{FA9BBF5F-76D7-453C-9BC9-3B5EB50EF3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2" i="1"/>
  <c r="G3" i="1"/>
  <c r="G4" i="1"/>
  <c r="G5" i="1"/>
  <c r="G6" i="1"/>
  <c r="G7" i="1"/>
  <c r="G8" i="1"/>
  <c r="G9" i="1"/>
  <c r="G10" i="1"/>
  <c r="G2" i="1"/>
  <c r="F3" i="1"/>
  <c r="F4" i="1"/>
  <c r="F5" i="1"/>
  <c r="F6" i="1"/>
  <c r="F7" i="1"/>
  <c r="F8" i="1"/>
  <c r="F9" i="1"/>
  <c r="F10" i="1"/>
  <c r="F2" i="1"/>
  <c r="E3" i="1"/>
  <c r="E4" i="1"/>
  <c r="E5" i="1"/>
  <c r="E6" i="1"/>
  <c r="E7" i="1"/>
  <c r="E8" i="1"/>
  <c r="E9" i="1"/>
  <c r="E10" i="1"/>
  <c r="E2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<sst xmlns="http://schemas.openxmlformats.org/spreadsheetml/2006/main" count="28" uniqueCount="21">
  <si>
    <t>AREA</t>
  </si>
  <si>
    <t>AQUANTITY DELIVERED</t>
  </si>
  <si>
    <t>TOTAL COST</t>
  </si>
  <si>
    <t>TRANSPORT</t>
  </si>
  <si>
    <t>GROSS COST</t>
  </si>
  <si>
    <t>EDUCATION</t>
  </si>
  <si>
    <t>NETPROFIT</t>
  </si>
  <si>
    <t>JOHN</t>
  </si>
  <si>
    <t>FRED</t>
  </si>
  <si>
    <t>MARCO</t>
  </si>
  <si>
    <t>JUAN</t>
  </si>
  <si>
    <t>GRACE</t>
  </si>
  <si>
    <t>TORIESS</t>
  </si>
  <si>
    <t>FENANDO</t>
  </si>
  <si>
    <t>ROONEY</t>
  </si>
  <si>
    <t>NAME</t>
  </si>
  <si>
    <t>SH</t>
  </si>
  <si>
    <t>PER KG</t>
  </si>
  <si>
    <t>101B</t>
  </si>
  <si>
    <t>79A</t>
  </si>
  <si>
    <t>20Z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</si>
</sst>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A16EE-4EDA-457A-AA29-488A4476721A}">
  <dimension ref="A1:H15"/>
  <sheetViews>
    <sheetView tabSelected="1" workbookViewId="0">
      <selection activeCell="G14" sqref="G14"/>
    </sheetView>
  </sheetViews>
  <sheetFormatPr defaultRowHeight="14.5" x14ac:dyDescent="0.35"/>
  <cols>
    <col min="1" max="1" width="11.81640625" customWidth="1"/>
    <col min="2" max="2" width="16.26953125" customWidth="1"/>
    <col min="3" max="3" width="20.36328125" customWidth="1"/>
    <col min="4" max="4" width="14.7265625" customWidth="1"/>
    <col min="5" max="5" width="30.6328125" customWidth="1"/>
    <col min="6" max="6" width="40.453125" customWidth="1"/>
    <col min="7" max="7" width="13.453125" customWidth="1"/>
    <col min="8" max="8" width="12.6328125" customWidth="1"/>
  </cols>
  <sheetData>
    <row r="1" spans="1:8" x14ac:dyDescent="0.35">
      <c r="A1" t="s">
        <v>0</v>
      </c>
      <c r="B1" t="s">
        <v>15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5">
      <c r="A2" t="s">
        <v>18</v>
      </c>
      <c r="B2" t="s">
        <v>7</v>
      </c>
      <c r="C2">
        <v>4562</v>
      </c>
      <c r="D2">
        <f>PRODUCT(C2,$C$15)</f>
        <v>187042</v>
      </c>
      <c r="E2">
        <f>IF(A2="101B",C2*5,IF(A2="20Z",C2*3.5,IF(A2="79A",C2*4)))</f>
        <v>22810</v>
      </c>
      <c r="F2">
        <f>SUM(D2+E2)</f>
        <v>209852</v>
      </c>
      <c r="G2">
        <f>PRODUCT(D2,C15)</f>
        <v>7668722</v>
      </c>
      <c r="H2">
        <f>F2-G2</f>
        <v>-7458870</v>
      </c>
    </row>
    <row r="3" spans="1:8" x14ac:dyDescent="0.35">
      <c r="A3" t="s">
        <v>19</v>
      </c>
      <c r="B3" t="s">
        <v>8</v>
      </c>
      <c r="C3">
        <v>1254</v>
      </c>
      <c r="D3">
        <f t="shared" ref="D3:D10" si="0">PRODUCT(C3,$C$15)</f>
        <v>51414</v>
      </c>
      <c r="E3">
        <f t="shared" ref="E3:E10" si="1">IF(A3="101B",C3*5,IF(A3="20Z",C3*3.5,IF(A3="79A",C3*4)))</f>
        <v>5016</v>
      </c>
      <c r="F3">
        <f t="shared" ref="F3:F10" si="2">SUM(D3+E3)</f>
        <v>56430</v>
      </c>
      <c r="G3">
        <f t="shared" ref="G3:G10" si="3">PRODUCT(D3,C16)</f>
        <v>51414</v>
      </c>
      <c r="H3">
        <f t="shared" ref="H3:H10" si="4">F3-G3</f>
        <v>5016</v>
      </c>
    </row>
    <row r="4" spans="1:8" x14ac:dyDescent="0.35">
      <c r="A4" t="s">
        <v>19</v>
      </c>
      <c r="B4" t="s">
        <v>9</v>
      </c>
      <c r="C4">
        <v>235</v>
      </c>
      <c r="D4">
        <f t="shared" si="0"/>
        <v>9635</v>
      </c>
      <c r="E4">
        <f t="shared" si="1"/>
        <v>940</v>
      </c>
      <c r="F4">
        <f t="shared" si="2"/>
        <v>10575</v>
      </c>
      <c r="G4">
        <f t="shared" si="3"/>
        <v>9635</v>
      </c>
      <c r="H4">
        <f t="shared" si="4"/>
        <v>940</v>
      </c>
    </row>
    <row r="5" spans="1:8" x14ac:dyDescent="0.35">
      <c r="A5" t="s">
        <v>19</v>
      </c>
      <c r="B5" t="s">
        <v>10</v>
      </c>
      <c r="C5">
        <v>8954</v>
      </c>
      <c r="D5">
        <f t="shared" si="0"/>
        <v>367114</v>
      </c>
      <c r="E5">
        <f t="shared" si="1"/>
        <v>35816</v>
      </c>
      <c r="F5">
        <f t="shared" si="2"/>
        <v>402930</v>
      </c>
      <c r="G5">
        <f t="shared" si="3"/>
        <v>367114</v>
      </c>
      <c r="H5">
        <f t="shared" si="4"/>
        <v>35816</v>
      </c>
    </row>
    <row r="6" spans="1:8" x14ac:dyDescent="0.35">
      <c r="A6" t="s">
        <v>18</v>
      </c>
      <c r="B6" t="s">
        <v>11</v>
      </c>
      <c r="C6">
        <v>9658</v>
      </c>
      <c r="D6">
        <f t="shared" si="0"/>
        <v>395978</v>
      </c>
      <c r="E6">
        <f t="shared" si="1"/>
        <v>48290</v>
      </c>
      <c r="F6">
        <f t="shared" si="2"/>
        <v>444268</v>
      </c>
      <c r="G6">
        <f t="shared" si="3"/>
        <v>395978</v>
      </c>
      <c r="H6">
        <f t="shared" si="4"/>
        <v>48290</v>
      </c>
    </row>
    <row r="7" spans="1:8" x14ac:dyDescent="0.35">
      <c r="A7" t="s">
        <v>20</v>
      </c>
      <c r="B7" t="s">
        <v>8</v>
      </c>
      <c r="C7">
        <v>7895</v>
      </c>
      <c r="D7">
        <f t="shared" si="0"/>
        <v>323695</v>
      </c>
      <c r="E7">
        <f t="shared" si="1"/>
        <v>27632.5</v>
      </c>
      <c r="F7">
        <f t="shared" si="2"/>
        <v>351327.5</v>
      </c>
      <c r="G7">
        <f t="shared" si="3"/>
        <v>323695</v>
      </c>
      <c r="H7">
        <f t="shared" si="4"/>
        <v>27632.5</v>
      </c>
    </row>
    <row r="8" spans="1:8" x14ac:dyDescent="0.35">
      <c r="A8" t="s">
        <v>20</v>
      </c>
      <c r="B8" t="s">
        <v>12</v>
      </c>
      <c r="C8">
        <v>456</v>
      </c>
      <c r="D8">
        <f t="shared" si="0"/>
        <v>18696</v>
      </c>
      <c r="E8">
        <f t="shared" si="1"/>
        <v>1596</v>
      </c>
      <c r="F8">
        <f t="shared" si="2"/>
        <v>20292</v>
      </c>
      <c r="G8">
        <f t="shared" si="3"/>
        <v>18696</v>
      </c>
      <c r="H8">
        <f t="shared" si="4"/>
        <v>1596</v>
      </c>
    </row>
    <row r="9" spans="1:8" x14ac:dyDescent="0.35">
      <c r="A9" t="s">
        <v>18</v>
      </c>
      <c r="B9" t="s">
        <v>13</v>
      </c>
      <c r="C9">
        <v>421</v>
      </c>
      <c r="D9">
        <f t="shared" si="0"/>
        <v>17261</v>
      </c>
      <c r="E9">
        <f t="shared" si="1"/>
        <v>2105</v>
      </c>
      <c r="F9">
        <f t="shared" si="2"/>
        <v>19366</v>
      </c>
      <c r="G9">
        <f t="shared" si="3"/>
        <v>17261</v>
      </c>
      <c r="H9">
        <f t="shared" si="4"/>
        <v>2105</v>
      </c>
    </row>
    <row r="10" spans="1:8" x14ac:dyDescent="0.35">
      <c r="A10" t="s">
        <v>20</v>
      </c>
      <c r="B10" t="s">
        <v>14</v>
      </c>
      <c r="C10">
        <v>7895</v>
      </c>
      <c r="D10">
        <f t="shared" si="0"/>
        <v>323695</v>
      </c>
      <c r="E10">
        <f t="shared" si="1"/>
        <v>27632.5</v>
      </c>
      <c r="F10">
        <f t="shared" si="2"/>
        <v>351327.5</v>
      </c>
      <c r="G10">
        <f t="shared" si="3"/>
        <v>323695</v>
      </c>
      <c r="H10">
        <f t="shared" si="4"/>
        <v>27632.5</v>
      </c>
    </row>
    <row r="11" spans="1:8" x14ac:dyDescent="0.35">
      <c r="D11" s="1"/>
    </row>
    <row r="12" spans="1:8" x14ac:dyDescent="0.35">
      <c r="B12" t="s">
        <v>16</v>
      </c>
      <c r="C12" t="s">
        <v>17</v>
      </c>
    </row>
    <row r="13" spans="1:8" x14ac:dyDescent="0.35">
      <c r="D13" s="1">
        <v>0.2</v>
      </c>
    </row>
    <row r="15" spans="1:8" x14ac:dyDescent="0.35">
      <c r="C15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2023-03-19T06:13:35Z</dcterms:created>
  <dcterms:modified xsi:type="dcterms:W3CDTF">2023-04-10T08:00:52Z</dcterms:modified>
</cp:coreProperties>
</file>