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hp\ddmmedical\"/>
    </mc:Choice>
  </mc:AlternateContent>
  <bookViews>
    <workbookView xWindow="0" yWindow="0" windowWidth="28800" windowHeight="12435" activeTab="1"/>
  </bookViews>
  <sheets>
    <sheet name="Empleados" sheetId="3" r:id="rId1"/>
    <sheet name="Productos" sheetId="1" r:id="rId2"/>
    <sheet name="Empresas" sheetId="2" r:id="rId3"/>
  </sheets>
  <definedNames>
    <definedName name="_xlnm._FilterDatabase" localSheetId="1" hidden="1">Productos!$A$1:$O$37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9" i="1" l="1"/>
  <c r="O30" i="1"/>
  <c r="O31" i="1"/>
  <c r="O32" i="1"/>
  <c r="O33" i="1"/>
  <c r="O34" i="1"/>
  <c r="O35" i="1"/>
  <c r="O36" i="1"/>
  <c r="O3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" i="1"/>
  <c r="O3" i="1"/>
  <c r="O4" i="1"/>
  <c r="O5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2" i="1"/>
  <c r="N3" i="1"/>
  <c r="N4" i="1"/>
  <c r="N5" i="1"/>
  <c r="N6" i="1"/>
  <c r="O7" i="1"/>
</calcChain>
</file>

<file path=xl/sharedStrings.xml><?xml version="1.0" encoding="utf-8"?>
<sst xmlns="http://schemas.openxmlformats.org/spreadsheetml/2006/main" count="444" uniqueCount="214">
  <si>
    <t>codigo</t>
  </si>
  <si>
    <t>nombre</t>
  </si>
  <si>
    <t>categoría</t>
  </si>
  <si>
    <t>Precio Venta</t>
  </si>
  <si>
    <t>Descripcion larga</t>
  </si>
  <si>
    <t>Stock</t>
  </si>
  <si>
    <t>marca</t>
  </si>
  <si>
    <t>modelo</t>
  </si>
  <si>
    <t>nro identidad</t>
  </si>
  <si>
    <t>identidad (RUC/DNI/NODOMIC)</t>
  </si>
  <si>
    <t>pais</t>
  </si>
  <si>
    <t>dirección</t>
  </si>
  <si>
    <t>departamento</t>
  </si>
  <si>
    <t>provincia</t>
  </si>
  <si>
    <t>distrito</t>
  </si>
  <si>
    <t>telefono fijo</t>
  </si>
  <si>
    <t>celulares</t>
  </si>
  <si>
    <t>email</t>
  </si>
  <si>
    <t>nacimiento</t>
  </si>
  <si>
    <t>apellido_paterno</t>
  </si>
  <si>
    <t>apellido_materno</t>
  </si>
  <si>
    <t>nombres</t>
  </si>
  <si>
    <t>Nro DNI</t>
  </si>
  <si>
    <t>Cargo en la empresa</t>
  </si>
  <si>
    <t>direccion</t>
  </si>
  <si>
    <t>telefonos personales</t>
  </si>
  <si>
    <t>telefonos de trabajo</t>
  </si>
  <si>
    <t>email personal</t>
  </si>
  <si>
    <t>email empresa</t>
  </si>
  <si>
    <t>VASCULAR SRL</t>
  </si>
  <si>
    <t>C Y S HAMBERT EIRL</t>
  </si>
  <si>
    <t>INVERCONSULT SA</t>
  </si>
  <si>
    <t>GRUPO SALGUE EIRL</t>
  </si>
  <si>
    <t>CORPORACION GOLDWAY PERU SAC</t>
  </si>
  <si>
    <t>MEDICAL DIGITAL EIRL</t>
  </si>
  <si>
    <t xml:space="preserve">OR MAQUINARIAS SAC </t>
  </si>
  <si>
    <t>ANSILANS MEDICAL SAC</t>
  </si>
  <si>
    <t>ENDOSALUD SERVICIOS MEDICOS Y EQUIPOS EIRL</t>
  </si>
  <si>
    <t xml:space="preserve">CLINICA SANTA ISABEL SAC </t>
  </si>
  <si>
    <t>ROAYA SAC CONTRATISTAS GENERALES SA</t>
  </si>
  <si>
    <t>PISCIFACTURAS DE LOS ANDES SA</t>
  </si>
  <si>
    <t xml:space="preserve">SEGURO SOCIAL DE SALUD </t>
  </si>
  <si>
    <t>HOSPITAL REZOLA</t>
  </si>
  <si>
    <t xml:space="preserve">HOSPITAL DE APOYO HIPOLITO UNANUE </t>
  </si>
  <si>
    <t xml:space="preserve">PLATINIUM MEDICAL SAC </t>
  </si>
  <si>
    <t xml:space="preserve">IMPORTADORA GLOBAL MEDICAL SAC </t>
  </si>
  <si>
    <t xml:space="preserve">GOBIERNO REGIONAL DE LIMA </t>
  </si>
  <si>
    <t xml:space="preserve">NEUSOFT MEDICAL PERU SAC </t>
  </si>
  <si>
    <t>TECNOHEALTH SAC</t>
  </si>
  <si>
    <t xml:space="preserve">MD TECHNOLOGIES AND SERVICES SAC </t>
  </si>
  <si>
    <t>LABORATORIO SCIENTIFIC EIRL</t>
  </si>
  <si>
    <t xml:space="preserve">CLINICA SAN PABLO </t>
  </si>
  <si>
    <t>MEQUIM SA</t>
  </si>
  <si>
    <t xml:space="preserve">AMEZAGA ARELLANO SAC INGENIEROS </t>
  </si>
  <si>
    <t xml:space="preserve">ORGANIZACIÓN PANAMERICANA DE LA SALUD </t>
  </si>
  <si>
    <t>ORAZUL ENERGY EGENOR S EN C POR A</t>
  </si>
  <si>
    <t>GOLDEN INVESTMENT SA</t>
  </si>
  <si>
    <t xml:space="preserve">VENTYMONT SAC </t>
  </si>
  <si>
    <t xml:space="preserve">DARDAY MEDICA EIRL </t>
  </si>
  <si>
    <t xml:space="preserve">CLINICA PRIMAVERA SAC </t>
  </si>
  <si>
    <t>CENTRO DERMATOLOGICO GIOVANNI BOJANINI SAC</t>
  </si>
  <si>
    <t>RUC</t>
  </si>
  <si>
    <t>PERÙ</t>
  </si>
  <si>
    <t xml:space="preserve">CAL.SAN MIGUELITO NRO. 144 URB. SAN MIGUELITO </t>
  </si>
  <si>
    <t>LIMA</t>
  </si>
  <si>
    <t>SAN MIGUEL</t>
  </si>
  <si>
    <t>CAL.ROBLES APARICIO NRO. 1599 (ALT.CDRA.15 AV.ARGENTINA)</t>
  </si>
  <si>
    <t>CAL.CARLOS GONZALES NRO. 250 URB. MARANGA</t>
  </si>
  <si>
    <t>JR. SAN JUDAS TADEO NRO. 535</t>
  </si>
  <si>
    <t>JUNIN</t>
  </si>
  <si>
    <t>HUANCAYO</t>
  </si>
  <si>
    <t>CAL.LOS LAURELES NRO. 125 URB. VALLE HERMOSO</t>
  </si>
  <si>
    <t>SANTIAGO DE SURCO</t>
  </si>
  <si>
    <t>CAL.LAS PALOMAS NRO. 392 DPTO. 86 URB. LIMATAMBO</t>
  </si>
  <si>
    <t>SURQUILLO</t>
  </si>
  <si>
    <t>AV. ASTURIAS NRO. 315 URB. MAYORAZGO</t>
  </si>
  <si>
    <t>ATE</t>
  </si>
  <si>
    <t>CAL.03 MZA. C LOTE. 05 DPTO. 01 URB. EL RETABLO</t>
  </si>
  <si>
    <t>COMAS</t>
  </si>
  <si>
    <t>AV. GUARDIA CIVIL NRO. 135 URB. CORPAC</t>
  </si>
  <si>
    <t>SAN BORJA</t>
  </si>
  <si>
    <t>PJ. 4 NRO. S/N DPTO. 402 URB. MONTERRICO NORTE</t>
  </si>
  <si>
    <t>AL.AUGUSTO ANGULO NRO. 230 URB. AURORA</t>
  </si>
  <si>
    <t>MIRAFLORES</t>
  </si>
  <si>
    <t>PARAJE ATAQUICHQUE NRO. S/N (A 1 KM. PLAZA PRINC QUICHUAY)</t>
  </si>
  <si>
    <t>QUICHUAY</t>
  </si>
  <si>
    <t xml:space="preserve">AV. DOMINGO CUETO NRO. 120 </t>
  </si>
  <si>
    <t>JESUS MARIA</t>
  </si>
  <si>
    <t>CAL.SAN MARTIN NRO. 124</t>
  </si>
  <si>
    <t>CAÑETE</t>
  </si>
  <si>
    <t>SAN VICENTE DE CAÑETE</t>
  </si>
  <si>
    <t>CAL.BLONDELL NRO. S/N</t>
  </si>
  <si>
    <t>TACNA</t>
  </si>
  <si>
    <t>CAL.T M LINCH NRO. 109 URB. SAN ROQUE</t>
  </si>
  <si>
    <t>AV. INCA GARCILAZO DE LA VEGA NRO. 1976 INT. K-1 (4TO PISO)</t>
  </si>
  <si>
    <t>AV. TUPAC AMARU NRO. 403 (NRO 405)</t>
  </si>
  <si>
    <t>HUAURA</t>
  </si>
  <si>
    <t>HUACHO</t>
  </si>
  <si>
    <t>AV. CONQUISTADORES NRO. 175 INT. A</t>
  </si>
  <si>
    <t>SAN ISIDRO</t>
  </si>
  <si>
    <t>JR. REPUBLICA DE ECUADOR NRO. 495 INT. B</t>
  </si>
  <si>
    <t>CAL.A.TOVAR DE ALBERTIS NRO. 132</t>
  </si>
  <si>
    <t>JR. LOS MELOCOTONES NRO. 237 URB. NARANJAL (3ER. PISO)</t>
  </si>
  <si>
    <t>SAN MARTIN DE PORRES</t>
  </si>
  <si>
    <t xml:space="preserve">CAL.LA CONQUISTA NRO. 145 URB. EL DERBY </t>
  </si>
  <si>
    <t xml:space="preserve">AV. GUARDIA CIVIL NRO. 645 </t>
  </si>
  <si>
    <t>V. PASEO DE LA REPUBLIC NRO. 3245 (PISO ONCE)</t>
  </si>
  <si>
    <t xml:space="preserve">CAL.LOS PINOS NRO. 251 URB. CAMACHO </t>
  </si>
  <si>
    <t>LA MOLINA</t>
  </si>
  <si>
    <t xml:space="preserve">AV. DIONISIO DERTEANO NRO. 144 INT. 1901 (PISO 19) </t>
  </si>
  <si>
    <t xml:space="preserve">AV. REPUBLICA DE PANAMA NRO. 3030 </t>
  </si>
  <si>
    <t>CAL.DANIEL HERNANDEZ NRO. 344 URB. PRIMAVERA (ALT. CUADRA 34 AV. BRASIL)</t>
  </si>
  <si>
    <t>MAGDALENA DEL MAR</t>
  </si>
  <si>
    <t>JR. CORONEL FRANCISCO BOLOGNESI NRO. 463</t>
  </si>
  <si>
    <t>CALLAO</t>
  </si>
  <si>
    <t>AV. PRIMAVERA NRO. 999 URB. CHACARILLA</t>
  </si>
  <si>
    <t xml:space="preserve">CAL.ELIAS AGUIRRE NRO. 605 INT. 201 (CENTRO EMPRESARIAL ANGAMOS 600) </t>
  </si>
  <si>
    <t>Pais</t>
  </si>
  <si>
    <t>MONITOR DE SIGNOS VITALES</t>
  </si>
  <si>
    <t>MAMOGRAFO</t>
  </si>
  <si>
    <t>DESFIBRILADORES</t>
  </si>
  <si>
    <t>VENTILADORES</t>
  </si>
  <si>
    <t>LAMPARAS CIALITICAS</t>
  </si>
  <si>
    <t>MAQUINA DE ANESTESIA</t>
  </si>
  <si>
    <t>MONITOR DESFIBRILADOR</t>
  </si>
  <si>
    <t>MESA DE OPERACIONES</t>
  </si>
  <si>
    <t>CAMA DE PARTO</t>
  </si>
  <si>
    <t>INCUBADORAS</t>
  </si>
  <si>
    <t>GMM</t>
  </si>
  <si>
    <t>ZOLL</t>
  </si>
  <si>
    <t>AED PLUS</t>
  </si>
  <si>
    <t>AED PRO</t>
  </si>
  <si>
    <t>NEUMOVENT</t>
  </si>
  <si>
    <t>GRAPHNET ADVANCE</t>
  </si>
  <si>
    <t>GRAPHNET NEO</t>
  </si>
  <si>
    <t>FAMED LODZ</t>
  </si>
  <si>
    <t>ITALIA</t>
  </si>
  <si>
    <t>EE.UU</t>
  </si>
  <si>
    <t>ARGENTINA</t>
  </si>
  <si>
    <t>POLONIA</t>
  </si>
  <si>
    <t>IGNIS 160C</t>
  </si>
  <si>
    <t>IGNIS 160/160C</t>
  </si>
  <si>
    <t>IGNIS 160FA</t>
  </si>
  <si>
    <t>SOLIS 60C</t>
  </si>
  <si>
    <t>SOLIS 60FA</t>
  </si>
  <si>
    <t>SOLIS 30C</t>
  </si>
  <si>
    <t>SOLIS 30FA</t>
  </si>
  <si>
    <t>HERSILL</t>
  </si>
  <si>
    <t>X SERIES</t>
  </si>
  <si>
    <t>R SERIES</t>
  </si>
  <si>
    <t>FAMED ZYWIEC</t>
  </si>
  <si>
    <t>SU-03</t>
  </si>
  <si>
    <t>SU-05</t>
  </si>
  <si>
    <t>HYPERION</t>
  </si>
  <si>
    <t>SILLA GINECOLOGICA</t>
  </si>
  <si>
    <t>FG-06</t>
  </si>
  <si>
    <t>ADVANCED</t>
  </si>
  <si>
    <t>PM-2000M</t>
  </si>
  <si>
    <t>PM-2000A PRO</t>
  </si>
  <si>
    <t>PM-2000XL PRO</t>
  </si>
  <si>
    <t>TSE</t>
  </si>
  <si>
    <t>REPUBLICA CHECA</t>
  </si>
  <si>
    <t>TI-401</t>
  </si>
  <si>
    <t>SHELLY</t>
  </si>
  <si>
    <t>VIOLA D</t>
  </si>
  <si>
    <t>ESPAÑA</t>
  </si>
  <si>
    <t>GENESIS</t>
  </si>
  <si>
    <t>VENTILADOR ADULTO/PEDIATRICO/NEONATAL</t>
  </si>
  <si>
    <t>LAMPARA CIALITICA RODABLE 160000 LUX</t>
  </si>
  <si>
    <t>LAMPARA CIALITICA RODABLE 60000 LUX</t>
  </si>
  <si>
    <t>LAMPARA CIALITICA DE TECHO DE UNA CUPULA 160000 LUX</t>
  </si>
  <si>
    <t>LAMPARA CIALITICA DE TECHO DE DOS CUPULAS 160000 LUX</t>
  </si>
  <si>
    <t>LAMPARA CIALITICA DE TECHO 60000 LUX</t>
  </si>
  <si>
    <t>LAMPARA CIALITICA DE TECHO 30000 LUX</t>
  </si>
  <si>
    <t>LAMPARA CIALITICA RODABLE 30000 LUX</t>
  </si>
  <si>
    <t>MONITOR DESFIBRILADOR X SERIES</t>
  </si>
  <si>
    <t>MONITOR DESFIBRILADOR R SERIES</t>
  </si>
  <si>
    <t>MESA DE OPERACIONES SU-03</t>
  </si>
  <si>
    <t>MESA DE OPERACIONES SU-05</t>
  </si>
  <si>
    <t>MESA DE OPERACIONES HYPERION</t>
  </si>
  <si>
    <t>CAMA DE PARTO FREYA 03</t>
  </si>
  <si>
    <t>FREYA 03</t>
  </si>
  <si>
    <t>MONITOR PM-2000M DE  05 PARAMETROS</t>
  </si>
  <si>
    <t>MONITOR PM-2000A PRO DE  05 PARAMETROS</t>
  </si>
  <si>
    <t>MONITOR PM-2000XL PRO DE  05 PARAMETROS</t>
  </si>
  <si>
    <t>MONITOR PM-2000M DE  06 PARAMETROS</t>
  </si>
  <si>
    <t>MONITOR PM-2000A PRO DE  06 PARAMETROS</t>
  </si>
  <si>
    <t>MONITOR PM-2000XL PRO DE  06 PARAMETROS</t>
  </si>
  <si>
    <t>MONITOR PM-2000M DE  07 PARAMETROS</t>
  </si>
  <si>
    <t>MONITOR PM-2000A PRO DE  07 PARAMETROS</t>
  </si>
  <si>
    <t>MONITOR PM-2000XL PRO DE  07 PARAMETROS</t>
  </si>
  <si>
    <t>MONITOR PM-2000M DE  08 PARAMETROS</t>
  </si>
  <si>
    <t>MONITOR PM-2000A PRO DE  08 PARAMETROS</t>
  </si>
  <si>
    <t>MONITOR PM-2000XL PRO DE  08 PARAMETROS</t>
  </si>
  <si>
    <t>INCUBADORA DE TRANSPORTE</t>
  </si>
  <si>
    <t>INCUBADORA ESTACIONARIA</t>
  </si>
  <si>
    <t>VENTILADOR NEONATAL</t>
  </si>
  <si>
    <t>DESFIBRILADOR AED PLUS</t>
  </si>
  <si>
    <t>DESFIBRILADOR AED PRO</t>
  </si>
  <si>
    <t>EQUIPO RADIOGRAFICO ARCO EN C</t>
  </si>
  <si>
    <t>ARCO EN C</t>
  </si>
  <si>
    <t>EUROCOLUMBUS</t>
  </si>
  <si>
    <t>ALIEN 3030 CARDIO</t>
  </si>
  <si>
    <t xml:space="preserve"> ESTERILIZADOR HORIZONTAL A VAPOR</t>
  </si>
  <si>
    <t>ESTERILIZADORES</t>
  </si>
  <si>
    <t>PROHS</t>
  </si>
  <si>
    <t>PROHS FJ-70L</t>
  </si>
  <si>
    <t>PORTUGAL</t>
  </si>
  <si>
    <t>country_id</t>
  </si>
  <si>
    <t>brand_id</t>
  </si>
  <si>
    <t>sub_category_id</t>
  </si>
  <si>
    <t>id</t>
  </si>
  <si>
    <t>sql1</t>
  </si>
  <si>
    <t>sql2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</si>
</sst>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N1" sqref="N1"/>
    </sheetView>
  </sheetViews>
  <sheetFormatPr baseColWidth="10" defaultRowHeight="15" x14ac:dyDescent="0.25"/>
  <sheetData>
    <row r="1" spans="1:13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12</v>
      </c>
      <c r="H1" t="s">
        <v>13</v>
      </c>
      <c r="I1" t="s">
        <v>14</v>
      </c>
      <c r="J1" t="s">
        <v>25</v>
      </c>
      <c r="K1" t="s">
        <v>26</v>
      </c>
      <c r="L1" t="s">
        <v>27</v>
      </c>
      <c r="M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workbookViewId="0">
      <selection activeCell="M2" sqref="M2"/>
    </sheetView>
  </sheetViews>
  <sheetFormatPr baseColWidth="10" defaultRowHeight="15" x14ac:dyDescent="0.25"/>
  <cols>
    <col min="3" max="3" width="46.140625" customWidth="1"/>
    <col min="4" max="4" width="32.5703125" customWidth="1"/>
    <col min="5" max="5" width="17.5703125" hidden="1" customWidth="1"/>
    <col min="6" max="7" width="19.7109375" hidden="1" customWidth="1"/>
    <col min="8" max="10" width="17.7109375" hidden="1" customWidth="1"/>
    <col min="11" max="11" width="29.28515625" hidden="1" customWidth="1"/>
    <col min="12" max="12" width="21.140625" hidden="1" customWidth="1"/>
  </cols>
  <sheetData>
    <row r="1" spans="1:15" s="2" customFormat="1" x14ac:dyDescent="0.25">
      <c r="A1" s="2" t="s">
        <v>211</v>
      </c>
      <c r="B1" s="2" t="s">
        <v>0</v>
      </c>
      <c r="C1" s="2" t="s">
        <v>1</v>
      </c>
      <c r="D1" s="2" t="s">
        <v>2</v>
      </c>
      <c r="E1" s="2" t="s">
        <v>210</v>
      </c>
      <c r="F1" s="2" t="s">
        <v>6</v>
      </c>
      <c r="G1" s="2" t="s">
        <v>209</v>
      </c>
      <c r="H1" s="2" t="s">
        <v>7</v>
      </c>
      <c r="I1" s="2" t="s">
        <v>117</v>
      </c>
      <c r="J1" s="2" t="s">
        <v>208</v>
      </c>
      <c r="K1" s="2" t="s">
        <v>3</v>
      </c>
      <c r="L1" s="2" t="s">
        <v>4</v>
      </c>
      <c r="M1" s="2" t="s">
        <v>5</v>
      </c>
      <c r="N1" s="2" t="s">
        <v>212</v>
      </c>
      <c r="O1" s="2" t="s">
        <v>213</v>
      </c>
    </row>
    <row r="2" spans="1:15" x14ac:dyDescent="0.25">
      <c r="A2">
        <v>1</v>
      </c>
      <c r="C2" t="s">
        <v>119</v>
      </c>
      <c r="D2" t="s">
        <v>119</v>
      </c>
      <c r="E2">
        <v>7</v>
      </c>
      <c r="F2" t="s">
        <v>128</v>
      </c>
      <c r="G2">
        <v>5</v>
      </c>
      <c r="H2" t="s">
        <v>164</v>
      </c>
      <c r="I2" t="s">
        <v>136</v>
      </c>
      <c r="J2">
        <v>1405</v>
      </c>
      <c r="M2">
        <v>0</v>
      </c>
      <c r="N2" t="str">
        <f>CONCATENATE("Product::create(['name' =&gt; '",C2,"', 'intern_code' =&gt; '",B2,"', 'description' =&gt; '",L2,"', 'country_id' =&gt; ",J2,", 'brand_id' =&gt; ",G2,", 'model' =&gt; '",H2,"', 'sub_category_id' =&gt; ",E2,", 'unit_id' =&gt; 1, 'currency_id' =&gt; 1, 'is_downloadable' =&gt; 1, 'status' =&gt; 1]);")</f>
        <v>Product::create(['name' =&gt; 'MAMOGRAFO', 'intern_code' =&gt; '', 'description' =&gt; '', 'country_id' =&gt; 1405, 'brand_id' =&gt; 5, 'model' =&gt; 'VIOLA D', 'sub_category_id' =&gt; 7, 'unit_id' =&gt; 1, 'currency_id' =&gt; 1, 'is_downloadable' =&gt; 1, 'status' =&gt; 1]);</v>
      </c>
      <c r="O2" t="str">
        <f t="shared" ref="O2:O37" si="0">CONCATENATE("Stock::create(['product_id' =&gt; '",A2,"', 'warehouse_id' =&gt; 1, 'stock' =&gt; ",M2,"]);")</f>
        <v>Stock::create(['product_id' =&gt; '1', 'warehouse_id' =&gt; 1, 'stock' =&gt; 0]);</v>
      </c>
    </row>
    <row r="3" spans="1:15" x14ac:dyDescent="0.25">
      <c r="A3">
        <v>2</v>
      </c>
      <c r="C3" t="s">
        <v>197</v>
      </c>
      <c r="D3" t="s">
        <v>120</v>
      </c>
      <c r="E3">
        <v>3</v>
      </c>
      <c r="F3" t="s">
        <v>129</v>
      </c>
      <c r="G3">
        <v>10</v>
      </c>
      <c r="H3" t="s">
        <v>130</v>
      </c>
      <c r="I3" t="s">
        <v>137</v>
      </c>
      <c r="J3">
        <v>1352</v>
      </c>
      <c r="M3">
        <v>12</v>
      </c>
      <c r="N3" t="str">
        <f t="shared" ref="N3:N37" si="1">CONCATENATE("Product::create(['name' =&gt; '",C3,"', 'intern_code' =&gt; '",B3,"', 'description' =&gt; '",L3,"', 'country_id' =&gt; ",J3,", 'brand_id' =&gt; ",G3,", 'model' =&gt; '",H3,"', 'sub_category_id' =&gt; ",E3,", 'unit_id' =&gt; 1, 'currency_id' =&gt; 1, 'is_downloadable' =&gt; 1, 'status' =&gt; 1]);")</f>
        <v>Product::create(['name' =&gt; 'DESFIBRILADOR AED PLUS', 'intern_code' =&gt; '', 'description' =&gt; '', 'country_id' =&gt; 1352, 'brand_id' =&gt; 10, 'model' =&gt; 'AED PLUS', 'sub_category_id' =&gt; 3, 'unit_id' =&gt; 1, 'currency_id' =&gt; 1, 'is_downloadable' =&gt; 1, 'status' =&gt; 1]);</v>
      </c>
      <c r="O3" t="str">
        <f t="shared" si="0"/>
        <v>Stock::create(['product_id' =&gt; '2', 'warehouse_id' =&gt; 1, 'stock' =&gt; 12]);</v>
      </c>
    </row>
    <row r="4" spans="1:15" x14ac:dyDescent="0.25">
      <c r="A4">
        <v>3</v>
      </c>
      <c r="C4" t="s">
        <v>198</v>
      </c>
      <c r="D4" t="s">
        <v>120</v>
      </c>
      <c r="E4">
        <v>3</v>
      </c>
      <c r="F4" t="s">
        <v>129</v>
      </c>
      <c r="G4">
        <v>10</v>
      </c>
      <c r="H4" t="s">
        <v>131</v>
      </c>
      <c r="I4" t="s">
        <v>137</v>
      </c>
      <c r="J4">
        <v>1352</v>
      </c>
      <c r="M4">
        <v>3</v>
      </c>
      <c r="N4" t="str">
        <f t="shared" si="1"/>
        <v>Product::create(['name' =&gt; 'DESFIBRILADOR AED PRO', 'intern_code' =&gt; '', 'description' =&gt; '', 'country_id' =&gt; 1352, 'brand_id' =&gt; 10, 'model' =&gt; 'AED PRO', 'sub_category_id' =&gt; 3, 'unit_id' =&gt; 1, 'currency_id' =&gt; 1, 'is_downloadable' =&gt; 1, 'status' =&gt; 1]);</v>
      </c>
      <c r="O4" t="str">
        <f t="shared" si="0"/>
        <v>Stock::create(['product_id' =&gt; '3', 'warehouse_id' =&gt; 1, 'stock' =&gt; 3]);</v>
      </c>
    </row>
    <row r="5" spans="1:15" x14ac:dyDescent="0.25">
      <c r="A5">
        <v>4</v>
      </c>
      <c r="C5" t="s">
        <v>167</v>
      </c>
      <c r="D5" t="s">
        <v>121</v>
      </c>
      <c r="E5">
        <v>13</v>
      </c>
      <c r="F5" t="s">
        <v>132</v>
      </c>
      <c r="G5">
        <v>7</v>
      </c>
      <c r="H5" t="s">
        <v>133</v>
      </c>
      <c r="I5" t="s">
        <v>138</v>
      </c>
      <c r="J5">
        <v>1299</v>
      </c>
      <c r="M5">
        <v>0</v>
      </c>
      <c r="N5" t="str">
        <f t="shared" si="1"/>
        <v>Product::create(['name' =&gt; 'VENTILADOR ADULTO/PEDIATRICO/NEONATAL', 'intern_code' =&gt; '', 'description' =&gt; '', 'country_id' =&gt; 1299, 'brand_id' =&gt; 7, 'model' =&gt; 'GRAPHNET ADVANCE', 'sub_category_id' =&gt; 13, 'unit_id' =&gt; 1, 'currency_id' =&gt; 1, 'is_downloadable' =&gt; 1, 'status' =&gt; 1]);</v>
      </c>
      <c r="O5" t="str">
        <f t="shared" si="0"/>
        <v>Stock::create(['product_id' =&gt; '4', 'warehouse_id' =&gt; 1, 'stock' =&gt; 0]);</v>
      </c>
    </row>
    <row r="6" spans="1:15" x14ac:dyDescent="0.25">
      <c r="A6">
        <v>5</v>
      </c>
      <c r="C6" t="s">
        <v>196</v>
      </c>
      <c r="D6" t="s">
        <v>121</v>
      </c>
      <c r="E6">
        <v>13</v>
      </c>
      <c r="F6" t="s">
        <v>132</v>
      </c>
      <c r="G6">
        <v>7</v>
      </c>
      <c r="H6" t="s">
        <v>134</v>
      </c>
      <c r="I6" t="s">
        <v>138</v>
      </c>
      <c r="J6">
        <v>1299</v>
      </c>
      <c r="M6">
        <v>0</v>
      </c>
      <c r="N6" t="str">
        <f t="shared" si="1"/>
        <v>Product::create(['name' =&gt; 'VENTILADOR NEONATAL', 'intern_code' =&gt; '', 'description' =&gt; '', 'country_id' =&gt; 1299, 'brand_id' =&gt; 7, 'model' =&gt; 'GRAPHNET NEO', 'sub_category_id' =&gt; 13, 'unit_id' =&gt; 1, 'currency_id' =&gt; 1, 'is_downloadable' =&gt; 1, 'status' =&gt; 1]);</v>
      </c>
      <c r="O6" t="str">
        <f t="shared" si="0"/>
        <v>Stock::create(['product_id' =&gt; '5', 'warehouse_id' =&gt; 1, 'stock' =&gt; 0]);</v>
      </c>
    </row>
    <row r="7" spans="1:15" ht="30" x14ac:dyDescent="0.25">
      <c r="A7">
        <v>6</v>
      </c>
      <c r="C7" s="1" t="s">
        <v>170</v>
      </c>
      <c r="D7" t="s">
        <v>122</v>
      </c>
      <c r="E7">
        <v>6</v>
      </c>
      <c r="F7" t="s">
        <v>135</v>
      </c>
      <c r="G7">
        <v>3</v>
      </c>
      <c r="H7" t="s">
        <v>140</v>
      </c>
      <c r="I7" t="s">
        <v>139</v>
      </c>
      <c r="J7">
        <v>1467</v>
      </c>
      <c r="M7">
        <v>0</v>
      </c>
      <c r="N7" t="str">
        <f t="shared" si="1"/>
        <v>Product::create(['name' =&gt; 'LAMPARA CIALITICA DE TECHO DE UNA CUPULA 160000 LUX', 'intern_code' =&gt; '', 'description' =&gt; '', 'country_id' =&gt; 1467, 'brand_id' =&gt; 3, 'model' =&gt; 'IGNIS 160C', 'sub_category_id' =&gt; 6, 'unit_id' =&gt; 1, 'currency_id' =&gt; 1, 'is_downloadable' =&gt; 1, 'status' =&gt; 1]);</v>
      </c>
      <c r="O7" t="str">
        <f t="shared" si="0"/>
        <v>Stock::create(['product_id' =&gt; '6', 'warehouse_id' =&gt; 1, 'stock' =&gt; 0]);</v>
      </c>
    </row>
    <row r="8" spans="1:15" ht="30" x14ac:dyDescent="0.25">
      <c r="A8">
        <v>7</v>
      </c>
      <c r="C8" s="1" t="s">
        <v>171</v>
      </c>
      <c r="D8" t="s">
        <v>122</v>
      </c>
      <c r="E8">
        <v>6</v>
      </c>
      <c r="F8" t="s">
        <v>135</v>
      </c>
      <c r="G8">
        <v>3</v>
      </c>
      <c r="H8" t="s">
        <v>141</v>
      </c>
      <c r="I8" t="s">
        <v>139</v>
      </c>
      <c r="J8">
        <v>1467</v>
      </c>
      <c r="M8">
        <v>0</v>
      </c>
      <c r="N8" t="str">
        <f t="shared" si="1"/>
        <v>Product::create(['name' =&gt; 'LAMPARA CIALITICA DE TECHO DE DOS CUPULAS 160000 LUX', 'intern_code' =&gt; '', 'description' =&gt; '', 'country_id' =&gt; 1467, 'brand_id' =&gt; 3, 'model' =&gt; 'IGNIS 160/160C', 'sub_category_id' =&gt; 6, 'unit_id' =&gt; 1, 'currency_id' =&gt; 1, 'is_downloadable' =&gt; 1, 'status' =&gt; 1]);</v>
      </c>
      <c r="O8" t="str">
        <f t="shared" si="0"/>
        <v>Stock::create(['product_id' =&gt; '7', 'warehouse_id' =&gt; 1, 'stock' =&gt; 0]);</v>
      </c>
    </row>
    <row r="9" spans="1:15" x14ac:dyDescent="0.25">
      <c r="A9">
        <v>8</v>
      </c>
      <c r="C9" s="1" t="s">
        <v>168</v>
      </c>
      <c r="D9" t="s">
        <v>122</v>
      </c>
      <c r="E9">
        <v>6</v>
      </c>
      <c r="F9" t="s">
        <v>135</v>
      </c>
      <c r="G9">
        <v>3</v>
      </c>
      <c r="H9" t="s">
        <v>142</v>
      </c>
      <c r="I9" t="s">
        <v>139</v>
      </c>
      <c r="J9">
        <v>1467</v>
      </c>
      <c r="M9">
        <v>0</v>
      </c>
      <c r="N9" t="str">
        <f t="shared" si="1"/>
        <v>Product::create(['name' =&gt; 'LAMPARA CIALITICA RODABLE 160000 LUX', 'intern_code' =&gt; '', 'description' =&gt; '', 'country_id' =&gt; 1467, 'brand_id' =&gt; 3, 'model' =&gt; 'IGNIS 160FA', 'sub_category_id' =&gt; 6, 'unit_id' =&gt; 1, 'currency_id' =&gt; 1, 'is_downloadable' =&gt; 1, 'status' =&gt; 1]);</v>
      </c>
      <c r="O9" t="str">
        <f t="shared" si="0"/>
        <v>Stock::create(['product_id' =&gt; '8', 'warehouse_id' =&gt; 1, 'stock' =&gt; 0]);</v>
      </c>
    </row>
    <row r="10" spans="1:15" x14ac:dyDescent="0.25">
      <c r="A10">
        <v>9</v>
      </c>
      <c r="C10" s="1" t="s">
        <v>172</v>
      </c>
      <c r="D10" t="s">
        <v>122</v>
      </c>
      <c r="E10">
        <v>6</v>
      </c>
      <c r="F10" t="s">
        <v>135</v>
      </c>
      <c r="G10">
        <v>3</v>
      </c>
      <c r="H10" t="s">
        <v>143</v>
      </c>
      <c r="I10" t="s">
        <v>139</v>
      </c>
      <c r="J10">
        <v>1467</v>
      </c>
      <c r="M10">
        <v>0</v>
      </c>
      <c r="N10" t="str">
        <f t="shared" si="1"/>
        <v>Product::create(['name' =&gt; 'LAMPARA CIALITICA DE TECHO 60000 LUX', 'intern_code' =&gt; '', 'description' =&gt; '', 'country_id' =&gt; 1467, 'brand_id' =&gt; 3, 'model' =&gt; 'SOLIS 60C', 'sub_category_id' =&gt; 6, 'unit_id' =&gt; 1, 'currency_id' =&gt; 1, 'is_downloadable' =&gt; 1, 'status' =&gt; 1]);</v>
      </c>
      <c r="O10" t="str">
        <f t="shared" si="0"/>
        <v>Stock::create(['product_id' =&gt; '9', 'warehouse_id' =&gt; 1, 'stock' =&gt; 0]);</v>
      </c>
    </row>
    <row r="11" spans="1:15" x14ac:dyDescent="0.25">
      <c r="A11">
        <v>10</v>
      </c>
      <c r="C11" s="1" t="s">
        <v>169</v>
      </c>
      <c r="D11" t="s">
        <v>122</v>
      </c>
      <c r="E11">
        <v>6</v>
      </c>
      <c r="F11" t="s">
        <v>135</v>
      </c>
      <c r="G11">
        <v>3</v>
      </c>
      <c r="H11" t="s">
        <v>144</v>
      </c>
      <c r="I11" t="s">
        <v>139</v>
      </c>
      <c r="J11">
        <v>1467</v>
      </c>
      <c r="M11">
        <v>0</v>
      </c>
      <c r="N11" t="str">
        <f t="shared" si="1"/>
        <v>Product::create(['name' =&gt; 'LAMPARA CIALITICA RODABLE 60000 LUX', 'intern_code' =&gt; '', 'description' =&gt; '', 'country_id' =&gt; 1467, 'brand_id' =&gt; 3, 'model' =&gt; 'SOLIS 60FA', 'sub_category_id' =&gt; 6, 'unit_id' =&gt; 1, 'currency_id' =&gt; 1, 'is_downloadable' =&gt; 1, 'status' =&gt; 1]);</v>
      </c>
      <c r="O11" t="str">
        <f t="shared" si="0"/>
        <v>Stock::create(['product_id' =&gt; '10', 'warehouse_id' =&gt; 1, 'stock' =&gt; 0]);</v>
      </c>
    </row>
    <row r="12" spans="1:15" x14ac:dyDescent="0.25">
      <c r="A12">
        <v>11</v>
      </c>
      <c r="C12" s="1" t="s">
        <v>173</v>
      </c>
      <c r="D12" t="s">
        <v>122</v>
      </c>
      <c r="E12">
        <v>6</v>
      </c>
      <c r="F12" t="s">
        <v>135</v>
      </c>
      <c r="G12">
        <v>3</v>
      </c>
      <c r="H12" t="s">
        <v>145</v>
      </c>
      <c r="I12" t="s">
        <v>139</v>
      </c>
      <c r="J12">
        <v>1467</v>
      </c>
      <c r="M12">
        <v>0</v>
      </c>
      <c r="N12" t="str">
        <f t="shared" si="1"/>
        <v>Product::create(['name' =&gt; 'LAMPARA CIALITICA DE TECHO 30000 LUX', 'intern_code' =&gt; '', 'description' =&gt; '', 'country_id' =&gt; 1467, 'brand_id' =&gt; 3, 'model' =&gt; 'SOLIS 30C', 'sub_category_id' =&gt; 6, 'unit_id' =&gt; 1, 'currency_id' =&gt; 1, 'is_downloadable' =&gt; 1, 'status' =&gt; 1]);</v>
      </c>
      <c r="O12" t="str">
        <f t="shared" si="0"/>
        <v>Stock::create(['product_id' =&gt; '11', 'warehouse_id' =&gt; 1, 'stock' =&gt; 0]);</v>
      </c>
    </row>
    <row r="13" spans="1:15" x14ac:dyDescent="0.25">
      <c r="A13">
        <v>12</v>
      </c>
      <c r="C13" s="1" t="s">
        <v>174</v>
      </c>
      <c r="D13" t="s">
        <v>122</v>
      </c>
      <c r="E13">
        <v>6</v>
      </c>
      <c r="F13" t="s">
        <v>135</v>
      </c>
      <c r="G13">
        <v>3</v>
      </c>
      <c r="H13" t="s">
        <v>146</v>
      </c>
      <c r="I13" t="s">
        <v>139</v>
      </c>
      <c r="J13">
        <v>1467</v>
      </c>
      <c r="M13">
        <v>0</v>
      </c>
      <c r="N13" t="str">
        <f t="shared" si="1"/>
        <v>Product::create(['name' =&gt; 'LAMPARA CIALITICA RODABLE 30000 LUX', 'intern_code' =&gt; '', 'description' =&gt; '', 'country_id' =&gt; 1467, 'brand_id' =&gt; 3, 'model' =&gt; 'SOLIS 30FA', 'sub_category_id' =&gt; 6, 'unit_id' =&gt; 1, 'currency_id' =&gt; 1, 'is_downloadable' =&gt; 1, 'status' =&gt; 1]);</v>
      </c>
      <c r="O13" t="str">
        <f t="shared" si="0"/>
        <v>Stock::create(['product_id' =&gt; '12', 'warehouse_id' =&gt; 1, 'stock' =&gt; 0]);</v>
      </c>
    </row>
    <row r="14" spans="1:15" x14ac:dyDescent="0.25">
      <c r="A14">
        <v>13</v>
      </c>
      <c r="C14" t="s">
        <v>123</v>
      </c>
      <c r="D14" t="s">
        <v>123</v>
      </c>
      <c r="E14">
        <v>8</v>
      </c>
      <c r="F14" t="s">
        <v>147</v>
      </c>
      <c r="G14">
        <v>6</v>
      </c>
      <c r="H14" t="s">
        <v>166</v>
      </c>
      <c r="I14" t="s">
        <v>165</v>
      </c>
      <c r="J14">
        <v>1351</v>
      </c>
      <c r="M14">
        <v>0</v>
      </c>
      <c r="N14" t="str">
        <f t="shared" si="1"/>
        <v>Product::create(['name' =&gt; 'MAQUINA DE ANESTESIA', 'intern_code' =&gt; '', 'description' =&gt; '', 'country_id' =&gt; 1351, 'brand_id' =&gt; 6, 'model' =&gt; 'GENESIS', 'sub_category_id' =&gt; 8, 'unit_id' =&gt; 1, 'currency_id' =&gt; 1, 'is_downloadable' =&gt; 1, 'status' =&gt; 1]);</v>
      </c>
      <c r="O14" t="str">
        <f t="shared" si="0"/>
        <v>Stock::create(['product_id' =&gt; '13', 'warehouse_id' =&gt; 1, 'stock' =&gt; 0]);</v>
      </c>
    </row>
    <row r="15" spans="1:15" x14ac:dyDescent="0.25">
      <c r="A15">
        <v>14</v>
      </c>
      <c r="C15" t="s">
        <v>175</v>
      </c>
      <c r="D15" t="s">
        <v>124</v>
      </c>
      <c r="E15">
        <v>11</v>
      </c>
      <c r="F15" t="s">
        <v>129</v>
      </c>
      <c r="G15">
        <v>10</v>
      </c>
      <c r="H15" t="s">
        <v>148</v>
      </c>
      <c r="I15" t="s">
        <v>137</v>
      </c>
      <c r="J15">
        <v>1352</v>
      </c>
      <c r="M15">
        <v>0</v>
      </c>
      <c r="N15" t="str">
        <f t="shared" si="1"/>
        <v>Product::create(['name' =&gt; 'MONITOR DESFIBRILADOR X SERIES', 'intern_code' =&gt; '', 'description' =&gt; '', 'country_id' =&gt; 1352, 'brand_id' =&gt; 10, 'model' =&gt; 'X SERIES', 'sub_category_id' =&gt; 11, 'unit_id' =&gt; 1, 'currency_id' =&gt; 1, 'is_downloadable' =&gt; 1, 'status' =&gt; 1]);</v>
      </c>
      <c r="O15" t="str">
        <f t="shared" si="0"/>
        <v>Stock::create(['product_id' =&gt; '14', 'warehouse_id' =&gt; 1, 'stock' =&gt; 0]);</v>
      </c>
    </row>
    <row r="16" spans="1:15" x14ac:dyDescent="0.25">
      <c r="A16">
        <v>15</v>
      </c>
      <c r="C16" t="s">
        <v>176</v>
      </c>
      <c r="D16" t="s">
        <v>124</v>
      </c>
      <c r="E16">
        <v>11</v>
      </c>
      <c r="F16" t="s">
        <v>129</v>
      </c>
      <c r="G16">
        <v>10</v>
      </c>
      <c r="H16" t="s">
        <v>149</v>
      </c>
      <c r="I16" t="s">
        <v>137</v>
      </c>
      <c r="J16">
        <v>1352</v>
      </c>
      <c r="M16">
        <v>0</v>
      </c>
      <c r="N16" t="str">
        <f t="shared" si="1"/>
        <v>Product::create(['name' =&gt; 'MONITOR DESFIBRILADOR R SERIES', 'intern_code' =&gt; '', 'description' =&gt; '', 'country_id' =&gt; 1352, 'brand_id' =&gt; 10, 'model' =&gt; 'R SERIES', 'sub_category_id' =&gt; 11, 'unit_id' =&gt; 1, 'currency_id' =&gt; 1, 'is_downloadable' =&gt; 1, 'status' =&gt; 1]);</v>
      </c>
      <c r="O16" t="str">
        <f t="shared" si="0"/>
        <v>Stock::create(['product_id' =&gt; '15', 'warehouse_id' =&gt; 1, 'stock' =&gt; 0]);</v>
      </c>
    </row>
    <row r="17" spans="1:15" x14ac:dyDescent="0.25">
      <c r="A17">
        <v>16</v>
      </c>
      <c r="C17" t="s">
        <v>177</v>
      </c>
      <c r="D17" t="s">
        <v>125</v>
      </c>
      <c r="E17">
        <v>9</v>
      </c>
      <c r="F17" t="s">
        <v>150</v>
      </c>
      <c r="G17">
        <v>4</v>
      </c>
      <c r="H17" t="s">
        <v>151</v>
      </c>
      <c r="I17" t="s">
        <v>139</v>
      </c>
      <c r="J17">
        <v>1467</v>
      </c>
      <c r="M17">
        <v>0</v>
      </c>
      <c r="N17" t="str">
        <f t="shared" si="1"/>
        <v>Product::create(['name' =&gt; 'MESA DE OPERACIONES SU-03', 'intern_code' =&gt; '', 'description' =&gt; '', 'country_id' =&gt; 1467, 'brand_id' =&gt; 4, 'model' =&gt; 'SU-03', 'sub_category_id' =&gt; 9, 'unit_id' =&gt; 1, 'currency_id' =&gt; 1, 'is_downloadable' =&gt; 1, 'status' =&gt; 1]);</v>
      </c>
      <c r="O17" t="str">
        <f t="shared" si="0"/>
        <v>Stock::create(['product_id' =&gt; '16', 'warehouse_id' =&gt; 1, 'stock' =&gt; 0]);</v>
      </c>
    </row>
    <row r="18" spans="1:15" x14ac:dyDescent="0.25">
      <c r="A18">
        <v>17</v>
      </c>
      <c r="C18" t="s">
        <v>178</v>
      </c>
      <c r="D18" t="s">
        <v>125</v>
      </c>
      <c r="E18">
        <v>9</v>
      </c>
      <c r="F18" t="s">
        <v>150</v>
      </c>
      <c r="G18">
        <v>4</v>
      </c>
      <c r="H18" t="s">
        <v>152</v>
      </c>
      <c r="I18" t="s">
        <v>139</v>
      </c>
      <c r="J18">
        <v>1467</v>
      </c>
      <c r="M18">
        <v>0</v>
      </c>
      <c r="N18" t="str">
        <f t="shared" si="1"/>
        <v>Product::create(['name' =&gt; 'MESA DE OPERACIONES SU-05', 'intern_code' =&gt; '', 'description' =&gt; '', 'country_id' =&gt; 1467, 'brand_id' =&gt; 4, 'model' =&gt; 'SU-05', 'sub_category_id' =&gt; 9, 'unit_id' =&gt; 1, 'currency_id' =&gt; 1, 'is_downloadable' =&gt; 1, 'status' =&gt; 1]);</v>
      </c>
      <c r="O18" t="str">
        <f t="shared" si="0"/>
        <v>Stock::create(['product_id' =&gt; '17', 'warehouse_id' =&gt; 1, 'stock' =&gt; 0]);</v>
      </c>
    </row>
    <row r="19" spans="1:15" x14ac:dyDescent="0.25">
      <c r="A19">
        <v>18</v>
      </c>
      <c r="C19" t="s">
        <v>179</v>
      </c>
      <c r="D19" t="s">
        <v>125</v>
      </c>
      <c r="E19">
        <v>9</v>
      </c>
      <c r="F19" t="s">
        <v>150</v>
      </c>
      <c r="G19">
        <v>4</v>
      </c>
      <c r="H19" t="s">
        <v>153</v>
      </c>
      <c r="I19" t="s">
        <v>139</v>
      </c>
      <c r="J19">
        <v>1467</v>
      </c>
      <c r="M19">
        <v>0</v>
      </c>
      <c r="N19" t="str">
        <f t="shared" si="1"/>
        <v>Product::create(['name' =&gt; 'MESA DE OPERACIONES HYPERION', 'intern_code' =&gt; '', 'description' =&gt; '', 'country_id' =&gt; 1467, 'brand_id' =&gt; 4, 'model' =&gt; 'HYPERION', 'sub_category_id' =&gt; 9, 'unit_id' =&gt; 1, 'currency_id' =&gt; 1, 'is_downloadable' =&gt; 1, 'status' =&gt; 1]);</v>
      </c>
      <c r="O19" t="str">
        <f t="shared" si="0"/>
        <v>Stock::create(['product_id' =&gt; '18', 'warehouse_id' =&gt; 1, 'stock' =&gt; 0]);</v>
      </c>
    </row>
    <row r="20" spans="1:15" x14ac:dyDescent="0.25">
      <c r="A20">
        <v>19</v>
      </c>
      <c r="C20" t="s">
        <v>180</v>
      </c>
      <c r="D20" t="s">
        <v>126</v>
      </c>
      <c r="E20">
        <v>2</v>
      </c>
      <c r="F20" t="s">
        <v>150</v>
      </c>
      <c r="G20">
        <v>4</v>
      </c>
      <c r="H20" t="s">
        <v>181</v>
      </c>
      <c r="I20" t="s">
        <v>139</v>
      </c>
      <c r="J20">
        <v>1467</v>
      </c>
      <c r="M20">
        <v>0</v>
      </c>
      <c r="N20" t="str">
        <f t="shared" si="1"/>
        <v>Product::create(['name' =&gt; 'CAMA DE PARTO FREYA 03', 'intern_code' =&gt; '', 'description' =&gt; '', 'country_id' =&gt; 1467, 'brand_id' =&gt; 4, 'model' =&gt; 'FREYA 03', 'sub_category_id' =&gt; 2, 'unit_id' =&gt; 1, 'currency_id' =&gt; 1, 'is_downloadable' =&gt; 1, 'status' =&gt; 1]);</v>
      </c>
      <c r="O20" t="str">
        <f t="shared" si="0"/>
        <v>Stock::create(['product_id' =&gt; '19', 'warehouse_id' =&gt; 1, 'stock' =&gt; 0]);</v>
      </c>
    </row>
    <row r="21" spans="1:15" x14ac:dyDescent="0.25">
      <c r="A21">
        <v>20</v>
      </c>
      <c r="C21" t="s">
        <v>154</v>
      </c>
      <c r="D21" t="s">
        <v>154</v>
      </c>
      <c r="E21">
        <v>12</v>
      </c>
      <c r="F21" t="s">
        <v>150</v>
      </c>
      <c r="G21">
        <v>4</v>
      </c>
      <c r="H21" t="s">
        <v>155</v>
      </c>
      <c r="I21" t="s">
        <v>139</v>
      </c>
      <c r="J21">
        <v>1467</v>
      </c>
      <c r="M21">
        <v>0</v>
      </c>
      <c r="N21" t="str">
        <f t="shared" si="1"/>
        <v>Product::create(['name' =&gt; 'SILLA GINECOLOGICA', 'intern_code' =&gt; '', 'description' =&gt; '', 'country_id' =&gt; 1467, 'brand_id' =&gt; 4, 'model' =&gt; 'FG-06', 'sub_category_id' =&gt; 12, 'unit_id' =&gt; 1, 'currency_id' =&gt; 1, 'is_downloadable' =&gt; 1, 'status' =&gt; 1]);</v>
      </c>
      <c r="O21" t="str">
        <f t="shared" si="0"/>
        <v>Stock::create(['product_id' =&gt; '20', 'warehouse_id' =&gt; 1, 'stock' =&gt; 0]);</v>
      </c>
    </row>
    <row r="22" spans="1:15" x14ac:dyDescent="0.25">
      <c r="A22">
        <v>21</v>
      </c>
      <c r="C22" t="s">
        <v>182</v>
      </c>
      <c r="D22" t="s">
        <v>118</v>
      </c>
      <c r="E22">
        <v>10</v>
      </c>
      <c r="F22" t="s">
        <v>156</v>
      </c>
      <c r="G22">
        <v>1</v>
      </c>
      <c r="H22" t="s">
        <v>157</v>
      </c>
      <c r="I22" t="s">
        <v>137</v>
      </c>
      <c r="J22">
        <v>1352</v>
      </c>
      <c r="M22">
        <v>0</v>
      </c>
      <c r="N22" t="str">
        <f t="shared" si="1"/>
        <v>Product::create(['name' =&gt; 'MONITOR PM-2000M DE  05 PARAMETROS', 'intern_code' =&gt; '', 'description' =&gt; '', 'country_id' =&gt; 1352, 'brand_id' =&gt; 1, 'model' =&gt; 'PM-2000M', 'sub_category_id' =&gt; 10, 'unit_id' =&gt; 1, 'currency_id' =&gt; 1, 'is_downloadable' =&gt; 1, 'status' =&gt; 1]);</v>
      </c>
      <c r="O22" t="str">
        <f t="shared" si="0"/>
        <v>Stock::create(['product_id' =&gt; '21', 'warehouse_id' =&gt; 1, 'stock' =&gt; 0]);</v>
      </c>
    </row>
    <row r="23" spans="1:15" x14ac:dyDescent="0.25">
      <c r="A23">
        <v>22</v>
      </c>
      <c r="C23" t="s">
        <v>183</v>
      </c>
      <c r="D23" t="s">
        <v>118</v>
      </c>
      <c r="E23">
        <v>10</v>
      </c>
      <c r="F23" t="s">
        <v>156</v>
      </c>
      <c r="G23">
        <v>1</v>
      </c>
      <c r="H23" t="s">
        <v>158</v>
      </c>
      <c r="I23" t="s">
        <v>137</v>
      </c>
      <c r="J23">
        <v>1352</v>
      </c>
      <c r="M23">
        <v>0</v>
      </c>
      <c r="N23" t="str">
        <f t="shared" si="1"/>
        <v>Product::create(['name' =&gt; 'MONITOR PM-2000A PRO DE  05 PARAMETROS', 'intern_code' =&gt; '', 'description' =&gt; '', 'country_id' =&gt; 1352, 'brand_id' =&gt; 1, 'model' =&gt; 'PM-2000A PRO', 'sub_category_id' =&gt; 10, 'unit_id' =&gt; 1, 'currency_id' =&gt; 1, 'is_downloadable' =&gt; 1, 'status' =&gt; 1]);</v>
      </c>
      <c r="O23" t="str">
        <f t="shared" si="0"/>
        <v>Stock::create(['product_id' =&gt; '22', 'warehouse_id' =&gt; 1, 'stock' =&gt; 0]);</v>
      </c>
    </row>
    <row r="24" spans="1:15" x14ac:dyDescent="0.25">
      <c r="A24">
        <v>23</v>
      </c>
      <c r="C24" t="s">
        <v>184</v>
      </c>
      <c r="D24" t="s">
        <v>118</v>
      </c>
      <c r="E24">
        <v>10</v>
      </c>
      <c r="F24" t="s">
        <v>156</v>
      </c>
      <c r="G24">
        <v>1</v>
      </c>
      <c r="H24" t="s">
        <v>159</v>
      </c>
      <c r="I24" t="s">
        <v>137</v>
      </c>
      <c r="J24">
        <v>1352</v>
      </c>
      <c r="M24">
        <v>0</v>
      </c>
      <c r="N24" t="str">
        <f t="shared" si="1"/>
        <v>Product::create(['name' =&gt; 'MONITOR PM-2000XL PRO DE  05 PARAMETROS', 'intern_code' =&gt; '', 'description' =&gt; '', 'country_id' =&gt; 1352, 'brand_id' =&gt; 1, 'model' =&gt; 'PM-2000XL PRO', 'sub_category_id' =&gt; 10, 'unit_id' =&gt; 1, 'currency_id' =&gt; 1, 'is_downloadable' =&gt; 1, 'status' =&gt; 1]);</v>
      </c>
      <c r="O24" t="str">
        <f t="shared" si="0"/>
        <v>Stock::create(['product_id' =&gt; '23', 'warehouse_id' =&gt; 1, 'stock' =&gt; 0]);</v>
      </c>
    </row>
    <row r="25" spans="1:15" x14ac:dyDescent="0.25">
      <c r="A25">
        <v>24</v>
      </c>
      <c r="C25" t="s">
        <v>185</v>
      </c>
      <c r="D25" t="s">
        <v>118</v>
      </c>
      <c r="E25">
        <v>10</v>
      </c>
      <c r="F25" t="s">
        <v>156</v>
      </c>
      <c r="G25">
        <v>1</v>
      </c>
      <c r="H25" t="s">
        <v>157</v>
      </c>
      <c r="I25" t="s">
        <v>137</v>
      </c>
      <c r="J25">
        <v>1352</v>
      </c>
      <c r="M25">
        <v>0</v>
      </c>
      <c r="N25" t="str">
        <f t="shared" si="1"/>
        <v>Product::create(['name' =&gt; 'MONITOR PM-2000M DE  06 PARAMETROS', 'intern_code' =&gt; '', 'description' =&gt; '', 'country_id' =&gt; 1352, 'brand_id' =&gt; 1, 'model' =&gt; 'PM-2000M', 'sub_category_id' =&gt; 10, 'unit_id' =&gt; 1, 'currency_id' =&gt; 1, 'is_downloadable' =&gt; 1, 'status' =&gt; 1]);</v>
      </c>
      <c r="O25" t="str">
        <f t="shared" si="0"/>
        <v>Stock::create(['product_id' =&gt; '24', 'warehouse_id' =&gt; 1, 'stock' =&gt; 0]);</v>
      </c>
    </row>
    <row r="26" spans="1:15" x14ac:dyDescent="0.25">
      <c r="A26">
        <v>25</v>
      </c>
      <c r="C26" t="s">
        <v>186</v>
      </c>
      <c r="D26" t="s">
        <v>118</v>
      </c>
      <c r="E26">
        <v>10</v>
      </c>
      <c r="F26" t="s">
        <v>156</v>
      </c>
      <c r="G26">
        <v>1</v>
      </c>
      <c r="H26" t="s">
        <v>158</v>
      </c>
      <c r="I26" t="s">
        <v>137</v>
      </c>
      <c r="J26">
        <v>1352</v>
      </c>
      <c r="M26">
        <v>0</v>
      </c>
      <c r="N26" t="str">
        <f t="shared" si="1"/>
        <v>Product::create(['name' =&gt; 'MONITOR PM-2000A PRO DE  06 PARAMETROS', 'intern_code' =&gt; '', 'description' =&gt; '', 'country_id' =&gt; 1352, 'brand_id' =&gt; 1, 'model' =&gt; 'PM-2000A PRO', 'sub_category_id' =&gt; 10, 'unit_id' =&gt; 1, 'currency_id' =&gt; 1, 'is_downloadable' =&gt; 1, 'status' =&gt; 1]);</v>
      </c>
      <c r="O26" t="str">
        <f t="shared" si="0"/>
        <v>Stock::create(['product_id' =&gt; '25', 'warehouse_id' =&gt; 1, 'stock' =&gt; 0]);</v>
      </c>
    </row>
    <row r="27" spans="1:15" x14ac:dyDescent="0.25">
      <c r="A27">
        <v>26</v>
      </c>
      <c r="C27" t="s">
        <v>187</v>
      </c>
      <c r="D27" t="s">
        <v>118</v>
      </c>
      <c r="E27">
        <v>10</v>
      </c>
      <c r="F27" t="s">
        <v>156</v>
      </c>
      <c r="G27">
        <v>1</v>
      </c>
      <c r="H27" t="s">
        <v>159</v>
      </c>
      <c r="I27" t="s">
        <v>137</v>
      </c>
      <c r="J27">
        <v>1352</v>
      </c>
      <c r="M27">
        <v>0</v>
      </c>
      <c r="N27" t="str">
        <f t="shared" si="1"/>
        <v>Product::create(['name' =&gt; 'MONITOR PM-2000XL PRO DE  06 PARAMETROS', 'intern_code' =&gt; '', 'description' =&gt; '', 'country_id' =&gt; 1352, 'brand_id' =&gt; 1, 'model' =&gt; 'PM-2000XL PRO', 'sub_category_id' =&gt; 10, 'unit_id' =&gt; 1, 'currency_id' =&gt; 1, 'is_downloadable' =&gt; 1, 'status' =&gt; 1]);</v>
      </c>
      <c r="O27" t="str">
        <f t="shared" si="0"/>
        <v>Stock::create(['product_id' =&gt; '26', 'warehouse_id' =&gt; 1, 'stock' =&gt; 0]);</v>
      </c>
    </row>
    <row r="28" spans="1:15" x14ac:dyDescent="0.25">
      <c r="A28">
        <v>27</v>
      </c>
      <c r="C28" t="s">
        <v>188</v>
      </c>
      <c r="D28" t="s">
        <v>118</v>
      </c>
      <c r="E28">
        <v>10</v>
      </c>
      <c r="F28" t="s">
        <v>156</v>
      </c>
      <c r="G28">
        <v>1</v>
      </c>
      <c r="H28" t="s">
        <v>157</v>
      </c>
      <c r="I28" t="s">
        <v>137</v>
      </c>
      <c r="J28">
        <v>1352</v>
      </c>
      <c r="M28">
        <v>0</v>
      </c>
      <c r="N28" t="str">
        <f t="shared" si="1"/>
        <v>Product::create(['name' =&gt; 'MONITOR PM-2000M DE  07 PARAMETROS', 'intern_code' =&gt; '', 'description' =&gt; '', 'country_id' =&gt; 1352, 'brand_id' =&gt; 1, 'model' =&gt; 'PM-2000M', 'sub_category_id' =&gt; 10, 'unit_id' =&gt; 1, 'currency_id' =&gt; 1, 'is_downloadable' =&gt; 1, 'status' =&gt; 1]);</v>
      </c>
      <c r="O28" t="str">
        <f t="shared" si="0"/>
        <v>Stock::create(['product_id' =&gt; '27', 'warehouse_id' =&gt; 1, 'stock' =&gt; 0]);</v>
      </c>
    </row>
    <row r="29" spans="1:15" x14ac:dyDescent="0.25">
      <c r="A29">
        <v>28</v>
      </c>
      <c r="C29" t="s">
        <v>189</v>
      </c>
      <c r="D29" t="s">
        <v>118</v>
      </c>
      <c r="E29">
        <v>10</v>
      </c>
      <c r="F29" t="s">
        <v>156</v>
      </c>
      <c r="G29">
        <v>1</v>
      </c>
      <c r="H29" t="s">
        <v>158</v>
      </c>
      <c r="I29" t="s">
        <v>137</v>
      </c>
      <c r="J29">
        <v>1352</v>
      </c>
      <c r="M29">
        <v>0</v>
      </c>
      <c r="N29" t="str">
        <f t="shared" si="1"/>
        <v>Product::create(['name' =&gt; 'MONITOR PM-2000A PRO DE  07 PARAMETROS', 'intern_code' =&gt; '', 'description' =&gt; '', 'country_id' =&gt; 1352, 'brand_id' =&gt; 1, 'model' =&gt; 'PM-2000A PRO', 'sub_category_id' =&gt; 10, 'unit_id' =&gt; 1, 'currency_id' =&gt; 1, 'is_downloadable' =&gt; 1, 'status' =&gt; 1]);</v>
      </c>
      <c r="O29" t="str">
        <f t="shared" si="0"/>
        <v>Stock::create(['product_id' =&gt; '28', 'warehouse_id' =&gt; 1, 'stock' =&gt; 0]);</v>
      </c>
    </row>
    <row r="30" spans="1:15" x14ac:dyDescent="0.25">
      <c r="A30">
        <v>29</v>
      </c>
      <c r="C30" t="s">
        <v>190</v>
      </c>
      <c r="D30" t="s">
        <v>118</v>
      </c>
      <c r="E30">
        <v>10</v>
      </c>
      <c r="F30" t="s">
        <v>156</v>
      </c>
      <c r="G30">
        <v>1</v>
      </c>
      <c r="H30" t="s">
        <v>159</v>
      </c>
      <c r="I30" t="s">
        <v>137</v>
      </c>
      <c r="J30">
        <v>1352</v>
      </c>
      <c r="M30">
        <v>0</v>
      </c>
      <c r="N30" t="str">
        <f t="shared" si="1"/>
        <v>Product::create(['name' =&gt; 'MONITOR PM-2000XL PRO DE  07 PARAMETROS', 'intern_code' =&gt; '', 'description' =&gt; '', 'country_id' =&gt; 1352, 'brand_id' =&gt; 1, 'model' =&gt; 'PM-2000XL PRO', 'sub_category_id' =&gt; 10, 'unit_id' =&gt; 1, 'currency_id' =&gt; 1, 'is_downloadable' =&gt; 1, 'status' =&gt; 1]);</v>
      </c>
      <c r="O30" t="str">
        <f t="shared" si="0"/>
        <v>Stock::create(['product_id' =&gt; '29', 'warehouse_id' =&gt; 1, 'stock' =&gt; 0]);</v>
      </c>
    </row>
    <row r="31" spans="1:15" x14ac:dyDescent="0.25">
      <c r="A31">
        <v>30</v>
      </c>
      <c r="C31" t="s">
        <v>191</v>
      </c>
      <c r="D31" t="s">
        <v>118</v>
      </c>
      <c r="E31">
        <v>10</v>
      </c>
      <c r="F31" t="s">
        <v>156</v>
      </c>
      <c r="G31">
        <v>1</v>
      </c>
      <c r="H31" t="s">
        <v>157</v>
      </c>
      <c r="I31" t="s">
        <v>137</v>
      </c>
      <c r="J31">
        <v>1352</v>
      </c>
      <c r="M31">
        <v>0</v>
      </c>
      <c r="N31" t="str">
        <f t="shared" si="1"/>
        <v>Product::create(['name' =&gt; 'MONITOR PM-2000M DE  08 PARAMETROS', 'intern_code' =&gt; '', 'description' =&gt; '', 'country_id' =&gt; 1352, 'brand_id' =&gt; 1, 'model' =&gt; 'PM-2000M', 'sub_category_id' =&gt; 10, 'unit_id' =&gt; 1, 'currency_id' =&gt; 1, 'is_downloadable' =&gt; 1, 'status' =&gt; 1]);</v>
      </c>
      <c r="O31" t="str">
        <f t="shared" si="0"/>
        <v>Stock::create(['product_id' =&gt; '30', 'warehouse_id' =&gt; 1, 'stock' =&gt; 0]);</v>
      </c>
    </row>
    <row r="32" spans="1:15" x14ac:dyDescent="0.25">
      <c r="A32">
        <v>31</v>
      </c>
      <c r="C32" t="s">
        <v>192</v>
      </c>
      <c r="D32" t="s">
        <v>118</v>
      </c>
      <c r="E32">
        <v>10</v>
      </c>
      <c r="F32" t="s">
        <v>156</v>
      </c>
      <c r="G32">
        <v>1</v>
      </c>
      <c r="H32" t="s">
        <v>158</v>
      </c>
      <c r="I32" t="s">
        <v>137</v>
      </c>
      <c r="J32">
        <v>1352</v>
      </c>
      <c r="M32">
        <v>0</v>
      </c>
      <c r="N32" t="str">
        <f t="shared" si="1"/>
        <v>Product::create(['name' =&gt; 'MONITOR PM-2000A PRO DE  08 PARAMETROS', 'intern_code' =&gt; '', 'description' =&gt; '', 'country_id' =&gt; 1352, 'brand_id' =&gt; 1, 'model' =&gt; 'PM-2000A PRO', 'sub_category_id' =&gt; 10, 'unit_id' =&gt; 1, 'currency_id' =&gt; 1, 'is_downloadable' =&gt; 1, 'status' =&gt; 1]);</v>
      </c>
      <c r="O32" t="str">
        <f t="shared" si="0"/>
        <v>Stock::create(['product_id' =&gt; '31', 'warehouse_id' =&gt; 1, 'stock' =&gt; 0]);</v>
      </c>
    </row>
    <row r="33" spans="1:15" x14ac:dyDescent="0.25">
      <c r="A33">
        <v>32</v>
      </c>
      <c r="C33" t="s">
        <v>193</v>
      </c>
      <c r="D33" t="s">
        <v>118</v>
      </c>
      <c r="E33">
        <v>10</v>
      </c>
      <c r="F33" t="s">
        <v>156</v>
      </c>
      <c r="G33">
        <v>1</v>
      </c>
      <c r="H33" t="s">
        <v>159</v>
      </c>
      <c r="I33" t="s">
        <v>137</v>
      </c>
      <c r="J33">
        <v>1352</v>
      </c>
      <c r="M33">
        <v>0</v>
      </c>
      <c r="N33" t="str">
        <f t="shared" si="1"/>
        <v>Product::create(['name' =&gt; 'MONITOR PM-2000XL PRO DE  08 PARAMETROS', 'intern_code' =&gt; '', 'description' =&gt; '', 'country_id' =&gt; 1352, 'brand_id' =&gt; 1, 'model' =&gt; 'PM-2000XL PRO', 'sub_category_id' =&gt; 10, 'unit_id' =&gt; 1, 'currency_id' =&gt; 1, 'is_downloadable' =&gt; 1, 'status' =&gt; 1]);</v>
      </c>
      <c r="O33" t="str">
        <f t="shared" si="0"/>
        <v>Stock::create(['product_id' =&gt; '32', 'warehouse_id' =&gt; 1, 'stock' =&gt; 0]);</v>
      </c>
    </row>
    <row r="34" spans="1:15" x14ac:dyDescent="0.25">
      <c r="A34">
        <v>33</v>
      </c>
      <c r="C34" t="s">
        <v>194</v>
      </c>
      <c r="D34" t="s">
        <v>127</v>
      </c>
      <c r="E34">
        <v>5</v>
      </c>
      <c r="F34" t="s">
        <v>160</v>
      </c>
      <c r="G34">
        <v>9</v>
      </c>
      <c r="H34" t="s">
        <v>162</v>
      </c>
      <c r="I34" t="s">
        <v>161</v>
      </c>
      <c r="J34">
        <v>1473</v>
      </c>
      <c r="M34">
        <v>0</v>
      </c>
      <c r="N34" t="str">
        <f t="shared" si="1"/>
        <v>Product::create(['name' =&gt; 'INCUBADORA DE TRANSPORTE', 'intern_code' =&gt; '', 'description' =&gt; '', 'country_id' =&gt; 1473, 'brand_id' =&gt; 9, 'model' =&gt; 'TI-401', 'sub_category_id' =&gt; 5, 'unit_id' =&gt; 1, 'currency_id' =&gt; 1, 'is_downloadable' =&gt; 1, 'status' =&gt; 1]);</v>
      </c>
      <c r="O34" t="str">
        <f t="shared" si="0"/>
        <v>Stock::create(['product_id' =&gt; '33', 'warehouse_id' =&gt; 1, 'stock' =&gt; 0]);</v>
      </c>
    </row>
    <row r="35" spans="1:15" x14ac:dyDescent="0.25">
      <c r="A35">
        <v>34</v>
      </c>
      <c r="C35" t="s">
        <v>195</v>
      </c>
      <c r="D35" t="s">
        <v>127</v>
      </c>
      <c r="E35">
        <v>5</v>
      </c>
      <c r="F35" t="s">
        <v>160</v>
      </c>
      <c r="G35">
        <v>9</v>
      </c>
      <c r="H35" t="s">
        <v>163</v>
      </c>
      <c r="I35" t="s">
        <v>161</v>
      </c>
      <c r="J35">
        <v>1473</v>
      </c>
      <c r="M35">
        <v>0</v>
      </c>
      <c r="N35" t="str">
        <f t="shared" si="1"/>
        <v>Product::create(['name' =&gt; 'INCUBADORA ESTACIONARIA', 'intern_code' =&gt; '', 'description' =&gt; '', 'country_id' =&gt; 1473, 'brand_id' =&gt; 9, 'model' =&gt; 'SHELLY', 'sub_category_id' =&gt; 5, 'unit_id' =&gt; 1, 'currency_id' =&gt; 1, 'is_downloadable' =&gt; 1, 'status' =&gt; 1]);</v>
      </c>
      <c r="O35" t="str">
        <f t="shared" si="0"/>
        <v>Stock::create(['product_id' =&gt; '34', 'warehouse_id' =&gt; 1, 'stock' =&gt; 0]);</v>
      </c>
    </row>
    <row r="36" spans="1:15" x14ac:dyDescent="0.25">
      <c r="A36">
        <v>35</v>
      </c>
      <c r="C36" t="s">
        <v>199</v>
      </c>
      <c r="D36" t="s">
        <v>200</v>
      </c>
      <c r="E36">
        <v>1</v>
      </c>
      <c r="F36" t="s">
        <v>201</v>
      </c>
      <c r="G36">
        <v>2</v>
      </c>
      <c r="H36" t="s">
        <v>202</v>
      </c>
      <c r="I36" t="s">
        <v>136</v>
      </c>
      <c r="J36">
        <v>1405</v>
      </c>
      <c r="M36">
        <v>0</v>
      </c>
      <c r="N36" t="str">
        <f t="shared" si="1"/>
        <v>Product::create(['name' =&gt; 'EQUIPO RADIOGRAFICO ARCO EN C', 'intern_code' =&gt; '', 'description' =&gt; '', 'country_id' =&gt; 1405, 'brand_id' =&gt; 2, 'model' =&gt; 'ALIEN 3030 CARDIO', 'sub_category_id' =&gt; 1, 'unit_id' =&gt; 1, 'currency_id' =&gt; 1, 'is_downloadable' =&gt; 1, 'status' =&gt; 1]);</v>
      </c>
      <c r="O36" t="str">
        <f t="shared" si="0"/>
        <v>Stock::create(['product_id' =&gt; '35', 'warehouse_id' =&gt; 1, 'stock' =&gt; 0]);</v>
      </c>
    </row>
    <row r="37" spans="1:15" x14ac:dyDescent="0.25">
      <c r="A37">
        <v>36</v>
      </c>
      <c r="C37" t="s">
        <v>203</v>
      </c>
      <c r="D37" t="s">
        <v>204</v>
      </c>
      <c r="E37">
        <v>4</v>
      </c>
      <c r="F37" t="s">
        <v>205</v>
      </c>
      <c r="G37">
        <v>8</v>
      </c>
      <c r="H37" t="s">
        <v>206</v>
      </c>
      <c r="I37" t="s">
        <v>207</v>
      </c>
      <c r="J37">
        <v>1468</v>
      </c>
      <c r="M37">
        <v>0</v>
      </c>
      <c r="N37" t="str">
        <f t="shared" si="1"/>
        <v>Product::create(['name' =&gt; ' ESTERILIZADOR HORIZONTAL A VAPOR', 'intern_code' =&gt; '', 'description' =&gt; '', 'country_id' =&gt; 1468, 'brand_id' =&gt; 8, 'model' =&gt; 'PROHS FJ-70L', 'sub_category_id' =&gt; 4, 'unit_id' =&gt; 1, 'currency_id' =&gt; 1, 'is_downloadable' =&gt; 1, 'status' =&gt; 1]);</v>
      </c>
      <c r="O37" t="str">
        <f t="shared" si="0"/>
        <v>Stock::create(['product_id' =&gt; '36', 'warehouse_id' =&gt; 1, 'stock' =&gt; 0]);</v>
      </c>
    </row>
  </sheetData>
  <autoFilter ref="A1:O3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7" workbookViewId="0">
      <selection activeCell="H33" sqref="H33"/>
    </sheetView>
  </sheetViews>
  <sheetFormatPr baseColWidth="10" defaultRowHeight="15" x14ac:dyDescent="0.25"/>
  <cols>
    <col min="1" max="1" width="23.28515625" customWidth="1"/>
    <col min="2" max="2" width="16.85546875" customWidth="1"/>
    <col min="3" max="3" width="47.85546875" customWidth="1"/>
    <col min="6" max="6" width="16.85546875" customWidth="1"/>
    <col min="9" max="9" width="18.42578125" customWidth="1"/>
  </cols>
  <sheetData>
    <row r="1" spans="1:12" x14ac:dyDescent="0.25">
      <c r="A1" t="s">
        <v>9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</row>
    <row r="2" spans="1:12" x14ac:dyDescent="0.25">
      <c r="A2" t="s">
        <v>61</v>
      </c>
      <c r="B2">
        <v>20338896825</v>
      </c>
      <c r="C2" t="s">
        <v>29</v>
      </c>
      <c r="D2" t="s">
        <v>62</v>
      </c>
      <c r="E2" t="s">
        <v>63</v>
      </c>
      <c r="F2" t="s">
        <v>64</v>
      </c>
      <c r="G2" t="s">
        <v>64</v>
      </c>
      <c r="H2" t="s">
        <v>65</v>
      </c>
    </row>
    <row r="3" spans="1:12" x14ac:dyDescent="0.25">
      <c r="A3" t="s">
        <v>61</v>
      </c>
      <c r="B3">
        <v>20462004380</v>
      </c>
      <c r="C3" t="s">
        <v>30</v>
      </c>
      <c r="D3" t="s">
        <v>62</v>
      </c>
      <c r="E3" t="s">
        <v>66</v>
      </c>
      <c r="F3" t="s">
        <v>64</v>
      </c>
      <c r="G3" t="s">
        <v>64</v>
      </c>
      <c r="H3" t="s">
        <v>64</v>
      </c>
    </row>
    <row r="4" spans="1:12" x14ac:dyDescent="0.25">
      <c r="A4" t="s">
        <v>61</v>
      </c>
      <c r="B4">
        <v>20477983708</v>
      </c>
      <c r="C4" t="s">
        <v>31</v>
      </c>
      <c r="D4" t="s">
        <v>62</v>
      </c>
      <c r="E4" t="s">
        <v>67</v>
      </c>
      <c r="F4" t="s">
        <v>64</v>
      </c>
      <c r="G4" t="s">
        <v>64</v>
      </c>
      <c r="H4" t="s">
        <v>65</v>
      </c>
    </row>
    <row r="5" spans="1:12" x14ac:dyDescent="0.25">
      <c r="A5" t="s">
        <v>61</v>
      </c>
      <c r="B5">
        <v>20486764997</v>
      </c>
      <c r="C5" t="s">
        <v>32</v>
      </c>
      <c r="D5" t="s">
        <v>62</v>
      </c>
      <c r="E5" t="s">
        <v>68</v>
      </c>
      <c r="F5" t="s">
        <v>69</v>
      </c>
      <c r="G5" t="s">
        <v>70</v>
      </c>
      <c r="H5" t="s">
        <v>70</v>
      </c>
    </row>
    <row r="6" spans="1:12" x14ac:dyDescent="0.25">
      <c r="A6" t="s">
        <v>61</v>
      </c>
      <c r="B6">
        <v>20492587550</v>
      </c>
      <c r="C6" t="s">
        <v>33</v>
      </c>
      <c r="D6" t="s">
        <v>62</v>
      </c>
      <c r="E6" t="s">
        <v>71</v>
      </c>
      <c r="F6" t="s">
        <v>64</v>
      </c>
      <c r="G6" t="s">
        <v>64</v>
      </c>
      <c r="H6" t="s">
        <v>72</v>
      </c>
    </row>
    <row r="7" spans="1:12" x14ac:dyDescent="0.25">
      <c r="A7" t="s">
        <v>61</v>
      </c>
      <c r="B7">
        <v>20512551191</v>
      </c>
      <c r="C7" t="s">
        <v>34</v>
      </c>
      <c r="D7" t="s">
        <v>62</v>
      </c>
      <c r="E7" t="s">
        <v>73</v>
      </c>
      <c r="F7" t="s">
        <v>64</v>
      </c>
      <c r="G7" t="s">
        <v>64</v>
      </c>
      <c r="H7" t="s">
        <v>74</v>
      </c>
    </row>
    <row r="8" spans="1:12" x14ac:dyDescent="0.25">
      <c r="A8" t="s">
        <v>61</v>
      </c>
      <c r="B8">
        <v>20521937531</v>
      </c>
      <c r="C8" t="s">
        <v>35</v>
      </c>
      <c r="D8" t="s">
        <v>62</v>
      </c>
      <c r="E8" t="s">
        <v>75</v>
      </c>
      <c r="F8" t="s">
        <v>64</v>
      </c>
      <c r="G8" t="s">
        <v>64</v>
      </c>
      <c r="H8" t="s">
        <v>76</v>
      </c>
    </row>
    <row r="9" spans="1:12" x14ac:dyDescent="0.25">
      <c r="A9" t="s">
        <v>61</v>
      </c>
      <c r="B9">
        <v>20601136415</v>
      </c>
      <c r="C9" t="s">
        <v>36</v>
      </c>
      <c r="D9" t="s">
        <v>62</v>
      </c>
      <c r="E9" t="s">
        <v>77</v>
      </c>
      <c r="F9" t="s">
        <v>64</v>
      </c>
      <c r="G9" t="s">
        <v>64</v>
      </c>
      <c r="H9" t="s">
        <v>78</v>
      </c>
    </row>
    <row r="10" spans="1:12" x14ac:dyDescent="0.25">
      <c r="A10" t="s">
        <v>61</v>
      </c>
      <c r="B10">
        <v>20601429391</v>
      </c>
      <c r="C10" t="s">
        <v>37</v>
      </c>
      <c r="D10" t="s">
        <v>62</v>
      </c>
      <c r="E10" t="s">
        <v>81</v>
      </c>
      <c r="F10" t="s">
        <v>64</v>
      </c>
      <c r="G10" t="s">
        <v>64</v>
      </c>
      <c r="H10" t="s">
        <v>80</v>
      </c>
    </row>
    <row r="11" spans="1:12" x14ac:dyDescent="0.25">
      <c r="A11" t="s">
        <v>61</v>
      </c>
      <c r="B11">
        <v>20100375061</v>
      </c>
      <c r="C11" t="s">
        <v>38</v>
      </c>
      <c r="D11" t="s">
        <v>62</v>
      </c>
      <c r="E11" t="s">
        <v>79</v>
      </c>
      <c r="F11" t="s">
        <v>64</v>
      </c>
      <c r="G11" t="s">
        <v>64</v>
      </c>
      <c r="H11" t="s">
        <v>80</v>
      </c>
    </row>
    <row r="12" spans="1:12" x14ac:dyDescent="0.25">
      <c r="A12" t="s">
        <v>61</v>
      </c>
      <c r="B12">
        <v>20120046307</v>
      </c>
      <c r="C12" t="s">
        <v>39</v>
      </c>
      <c r="D12" t="s">
        <v>62</v>
      </c>
      <c r="E12" t="s">
        <v>82</v>
      </c>
      <c r="F12" t="s">
        <v>64</v>
      </c>
      <c r="G12" t="s">
        <v>64</v>
      </c>
      <c r="H12" t="s">
        <v>83</v>
      </c>
    </row>
    <row r="13" spans="1:12" x14ac:dyDescent="0.25">
      <c r="A13" t="s">
        <v>61</v>
      </c>
      <c r="B13">
        <v>20129561263</v>
      </c>
      <c r="C13" t="s">
        <v>40</v>
      </c>
      <c r="D13" t="s">
        <v>62</v>
      </c>
      <c r="E13" t="s">
        <v>84</v>
      </c>
      <c r="F13" t="s">
        <v>69</v>
      </c>
      <c r="G13" t="s">
        <v>70</v>
      </c>
      <c r="H13" t="s">
        <v>85</v>
      </c>
    </row>
    <row r="14" spans="1:12" x14ac:dyDescent="0.25">
      <c r="A14" t="s">
        <v>61</v>
      </c>
      <c r="B14">
        <v>20131257750</v>
      </c>
      <c r="C14" t="s">
        <v>41</v>
      </c>
      <c r="D14" t="s">
        <v>62</v>
      </c>
      <c r="E14" t="s">
        <v>86</v>
      </c>
      <c r="F14" t="s">
        <v>64</v>
      </c>
      <c r="G14" t="s">
        <v>64</v>
      </c>
      <c r="H14" t="s">
        <v>87</v>
      </c>
    </row>
    <row r="15" spans="1:12" x14ac:dyDescent="0.25">
      <c r="A15" t="s">
        <v>61</v>
      </c>
      <c r="B15">
        <v>20170983816</v>
      </c>
      <c r="C15" t="s">
        <v>42</v>
      </c>
      <c r="D15" t="s">
        <v>62</v>
      </c>
      <c r="E15" t="s">
        <v>88</v>
      </c>
      <c r="F15" t="s">
        <v>64</v>
      </c>
      <c r="G15" t="s">
        <v>89</v>
      </c>
      <c r="H15" t="s">
        <v>90</v>
      </c>
    </row>
    <row r="16" spans="1:12" x14ac:dyDescent="0.25">
      <c r="A16" t="s">
        <v>61</v>
      </c>
      <c r="B16">
        <v>20453223788</v>
      </c>
      <c r="C16" t="s">
        <v>43</v>
      </c>
      <c r="D16" t="s">
        <v>62</v>
      </c>
      <c r="E16" t="s">
        <v>91</v>
      </c>
      <c r="F16" t="s">
        <v>92</v>
      </c>
      <c r="G16" t="s">
        <v>92</v>
      </c>
      <c r="H16" t="s">
        <v>92</v>
      </c>
    </row>
    <row r="17" spans="1:8" x14ac:dyDescent="0.25">
      <c r="A17" t="s">
        <v>61</v>
      </c>
      <c r="B17">
        <v>20512390081</v>
      </c>
      <c r="C17" t="s">
        <v>44</v>
      </c>
      <c r="D17" t="s">
        <v>62</v>
      </c>
      <c r="E17" t="s">
        <v>93</v>
      </c>
      <c r="F17" t="s">
        <v>64</v>
      </c>
      <c r="G17" t="s">
        <v>64</v>
      </c>
      <c r="H17" t="s">
        <v>72</v>
      </c>
    </row>
    <row r="18" spans="1:8" x14ac:dyDescent="0.25">
      <c r="A18" t="s">
        <v>61</v>
      </c>
      <c r="B18">
        <v>20514326062</v>
      </c>
      <c r="C18" t="s">
        <v>45</v>
      </c>
      <c r="D18" t="s">
        <v>62</v>
      </c>
      <c r="E18" t="s">
        <v>94</v>
      </c>
      <c r="F18" t="s">
        <v>64</v>
      </c>
      <c r="G18" t="s">
        <v>64</v>
      </c>
      <c r="H18" t="s">
        <v>64</v>
      </c>
    </row>
    <row r="19" spans="1:8" x14ac:dyDescent="0.25">
      <c r="A19" t="s">
        <v>61</v>
      </c>
      <c r="B19">
        <v>20530688390</v>
      </c>
      <c r="C19" t="s">
        <v>46</v>
      </c>
      <c r="D19" t="s">
        <v>62</v>
      </c>
      <c r="E19" t="s">
        <v>95</v>
      </c>
      <c r="F19" t="s">
        <v>64</v>
      </c>
      <c r="G19" t="s">
        <v>96</v>
      </c>
      <c r="H19" t="s">
        <v>97</v>
      </c>
    </row>
    <row r="20" spans="1:8" x14ac:dyDescent="0.25">
      <c r="A20" t="s">
        <v>61</v>
      </c>
      <c r="B20">
        <v>20548614199</v>
      </c>
      <c r="C20" t="s">
        <v>47</v>
      </c>
      <c r="D20" t="s">
        <v>62</v>
      </c>
      <c r="E20" t="s">
        <v>98</v>
      </c>
      <c r="F20" t="s">
        <v>64</v>
      </c>
      <c r="G20" t="s">
        <v>64</v>
      </c>
      <c r="H20" t="s">
        <v>99</v>
      </c>
    </row>
    <row r="21" spans="1:8" x14ac:dyDescent="0.25">
      <c r="A21" t="s">
        <v>61</v>
      </c>
      <c r="B21">
        <v>20602063624</v>
      </c>
      <c r="C21" t="s">
        <v>48</v>
      </c>
      <c r="D21" t="s">
        <v>62</v>
      </c>
      <c r="E21" t="s">
        <v>100</v>
      </c>
      <c r="F21" t="s">
        <v>64</v>
      </c>
      <c r="G21" t="s">
        <v>64</v>
      </c>
      <c r="H21" t="s">
        <v>64</v>
      </c>
    </row>
    <row r="22" spans="1:8" x14ac:dyDescent="0.25">
      <c r="A22" t="s">
        <v>61</v>
      </c>
      <c r="B22">
        <v>20548666741</v>
      </c>
      <c r="C22" t="s">
        <v>49</v>
      </c>
      <c r="D22" t="s">
        <v>62</v>
      </c>
      <c r="E22" t="s">
        <v>101</v>
      </c>
      <c r="F22" t="s">
        <v>64</v>
      </c>
      <c r="G22" t="s">
        <v>64</v>
      </c>
      <c r="H22" t="s">
        <v>65</v>
      </c>
    </row>
    <row r="23" spans="1:8" x14ac:dyDescent="0.25">
      <c r="A23" t="s">
        <v>61</v>
      </c>
      <c r="B23">
        <v>20557590901</v>
      </c>
      <c r="C23" t="s">
        <v>50</v>
      </c>
      <c r="D23" t="s">
        <v>62</v>
      </c>
      <c r="E23" t="s">
        <v>102</v>
      </c>
      <c r="F23" t="s">
        <v>64</v>
      </c>
      <c r="G23" t="s">
        <v>64</v>
      </c>
      <c r="H23" t="s">
        <v>103</v>
      </c>
    </row>
    <row r="24" spans="1:8" x14ac:dyDescent="0.25">
      <c r="A24" t="s">
        <v>61</v>
      </c>
      <c r="B24">
        <v>20107463705</v>
      </c>
      <c r="C24" t="s">
        <v>51</v>
      </c>
      <c r="D24" t="s">
        <v>62</v>
      </c>
      <c r="E24" t="s">
        <v>104</v>
      </c>
      <c r="F24" t="s">
        <v>64</v>
      </c>
      <c r="G24" t="s">
        <v>64</v>
      </c>
      <c r="H24" t="s">
        <v>72</v>
      </c>
    </row>
    <row r="25" spans="1:8" x14ac:dyDescent="0.25">
      <c r="A25" t="s">
        <v>61</v>
      </c>
      <c r="B25">
        <v>20123294662</v>
      </c>
      <c r="C25" t="s">
        <v>52</v>
      </c>
      <c r="D25" t="s">
        <v>62</v>
      </c>
      <c r="E25" t="s">
        <v>105</v>
      </c>
      <c r="F25" t="s">
        <v>64</v>
      </c>
      <c r="G25" t="s">
        <v>64</v>
      </c>
      <c r="H25" t="s">
        <v>80</v>
      </c>
    </row>
    <row r="26" spans="1:8" x14ac:dyDescent="0.25">
      <c r="A26" t="s">
        <v>61</v>
      </c>
      <c r="B26">
        <v>20131308095</v>
      </c>
      <c r="C26" t="s">
        <v>53</v>
      </c>
      <c r="D26" t="s">
        <v>62</v>
      </c>
      <c r="E26" t="s">
        <v>106</v>
      </c>
      <c r="F26" t="s">
        <v>64</v>
      </c>
      <c r="G26" t="s">
        <v>64</v>
      </c>
      <c r="H26" t="s">
        <v>99</v>
      </c>
    </row>
    <row r="27" spans="1:8" x14ac:dyDescent="0.25">
      <c r="A27" t="s">
        <v>61</v>
      </c>
      <c r="B27">
        <v>20289015699</v>
      </c>
      <c r="C27" t="s">
        <v>54</v>
      </c>
      <c r="D27" t="s">
        <v>62</v>
      </c>
      <c r="E27" t="s">
        <v>107</v>
      </c>
      <c r="F27" t="s">
        <v>64</v>
      </c>
      <c r="G27" t="s">
        <v>64</v>
      </c>
      <c r="H27" t="s">
        <v>108</v>
      </c>
    </row>
    <row r="28" spans="1:8" x14ac:dyDescent="0.25">
      <c r="A28" t="s">
        <v>61</v>
      </c>
      <c r="B28">
        <v>20338646802</v>
      </c>
      <c r="C28" t="s">
        <v>55</v>
      </c>
      <c r="D28" t="s">
        <v>62</v>
      </c>
      <c r="E28" t="s">
        <v>109</v>
      </c>
      <c r="F28" t="s">
        <v>64</v>
      </c>
      <c r="G28" t="s">
        <v>64</v>
      </c>
      <c r="H28" t="s">
        <v>99</v>
      </c>
    </row>
    <row r="29" spans="1:8" x14ac:dyDescent="0.25">
      <c r="A29" t="s">
        <v>61</v>
      </c>
      <c r="B29">
        <v>20346662612</v>
      </c>
      <c r="C29" t="s">
        <v>56</v>
      </c>
      <c r="D29" t="s">
        <v>62</v>
      </c>
      <c r="E29" t="s">
        <v>110</v>
      </c>
      <c r="F29" t="s">
        <v>64</v>
      </c>
      <c r="G29" t="s">
        <v>64</v>
      </c>
      <c r="H29" t="s">
        <v>99</v>
      </c>
    </row>
    <row r="30" spans="1:8" x14ac:dyDescent="0.25">
      <c r="A30" t="s">
        <v>61</v>
      </c>
      <c r="B30">
        <v>20508577193</v>
      </c>
      <c r="C30" t="s">
        <v>57</v>
      </c>
      <c r="D30" t="s">
        <v>62</v>
      </c>
      <c r="E30" t="s">
        <v>111</v>
      </c>
      <c r="F30" t="s">
        <v>64</v>
      </c>
      <c r="G30" t="s">
        <v>64</v>
      </c>
      <c r="H30" t="s">
        <v>112</v>
      </c>
    </row>
    <row r="31" spans="1:8" x14ac:dyDescent="0.25">
      <c r="A31" t="s">
        <v>61</v>
      </c>
      <c r="B31">
        <v>20523807821</v>
      </c>
      <c r="C31" t="s">
        <v>58</v>
      </c>
      <c r="D31" t="s">
        <v>62</v>
      </c>
      <c r="E31" t="s">
        <v>113</v>
      </c>
      <c r="F31" t="s">
        <v>114</v>
      </c>
      <c r="G31" t="s">
        <v>114</v>
      </c>
      <c r="H31" t="s">
        <v>114</v>
      </c>
    </row>
    <row r="32" spans="1:8" x14ac:dyDescent="0.25">
      <c r="A32" t="s">
        <v>61</v>
      </c>
      <c r="B32">
        <v>20544106971</v>
      </c>
      <c r="C32" t="s">
        <v>59</v>
      </c>
      <c r="D32" t="s">
        <v>62</v>
      </c>
      <c r="E32" t="s">
        <v>115</v>
      </c>
      <c r="F32" t="s">
        <v>64</v>
      </c>
      <c r="G32" t="s">
        <v>64</v>
      </c>
      <c r="H32" t="s">
        <v>80</v>
      </c>
    </row>
    <row r="33" spans="1:8" x14ac:dyDescent="0.25">
      <c r="A33" t="s">
        <v>61</v>
      </c>
      <c r="B33">
        <v>20600304721</v>
      </c>
      <c r="C33" t="s">
        <v>60</v>
      </c>
      <c r="D33" t="s">
        <v>62</v>
      </c>
      <c r="E33" t="s">
        <v>116</v>
      </c>
      <c r="F33" t="s">
        <v>64</v>
      </c>
      <c r="G33" t="s">
        <v>64</v>
      </c>
      <c r="H33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Empleados</vt:lpstr>
      <vt:lpstr>Productos</vt:lpstr>
      <vt:lpstr>Empresas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</dc:creator>
  <cp:lastModifiedBy>Noel</cp:lastModifiedBy>
  <dcterms:created xsi:type="dcterms:W3CDTF">2018-05-04T17:54:10Z</dcterms:created>
  <dcterms:modified xsi:type="dcterms:W3CDTF">2018-05-28T07:56:18Z</dcterms:modified>
</cp:coreProperties>
</file>