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4" i="1" l="1"/>
  <c r="H7" i="1" s="1"/>
  <c r="H6" i="1"/>
  <c r="G7" i="1"/>
  <c r="E6" i="1"/>
  <c r="F6" i="1"/>
  <c r="F7" i="1" s="1"/>
  <c r="G6" i="1"/>
  <c r="D6" i="1"/>
  <c r="C6" i="1"/>
  <c r="G4" i="1"/>
  <c r="F4" i="1"/>
  <c r="E4" i="1"/>
  <c r="E7" i="1" s="1"/>
  <c r="D7" i="1"/>
  <c r="D4" i="1"/>
  <c r="C4" i="1"/>
  <c r="C7" i="1" s="1"/>
  <c r="C5" i="1"/>
</calcChain>
</file>

<file path=xl/sharedStrings.xml><?xml version="1.0" encoding="utf-8"?>
<sst xmlns="http://schemas.openxmlformats.org/spreadsheetml/2006/main" count="15" uniqueCount="15">
  <si>
    <t>Fuel Costs</t>
  </si>
  <si>
    <t>Spare Parts</t>
  </si>
  <si>
    <t>Life Support Costs</t>
  </si>
  <si>
    <t>2500/Body</t>
  </si>
  <si>
    <t>100/Person*Day</t>
  </si>
  <si>
    <t>240T*100/T</t>
  </si>
  <si>
    <t>40 Days Cost</t>
  </si>
  <si>
    <t>Orion</t>
  </si>
  <si>
    <t>Tonnage</t>
  </si>
  <si>
    <t>Lancer/Salvos</t>
  </si>
  <si>
    <t>Larson</t>
  </si>
  <si>
    <t>Juggernaut</t>
  </si>
  <si>
    <t>Minerva</t>
  </si>
  <si>
    <t>Body</t>
  </si>
  <si>
    <t>Ricochet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</si>
</sst>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BankGothic Md BT"/>
      <family val="2"/>
    </font>
    <font>
      <sz val="8"/>
      <color theme="1"/>
      <name val="BankGothic Md BT"/>
      <family val="2"/>
    </font>
    <font>
      <b/>
      <u/>
      <sz val="11"/>
      <color theme="1"/>
      <name val="BankGothic Md B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3" fontId="1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D6" sqref="D6"/>
    </sheetView>
  </sheetViews>
  <sheetFormatPr defaultRowHeight="15" x14ac:dyDescent="0.25"/>
  <cols>
    <col min="1" max="1" width="22.125" style="1" bestFit="1" customWidth="1"/>
    <col min="2" max="2" width="14.25" style="3" bestFit="1" customWidth="1"/>
    <col min="3" max="3" width="11.875" style="2" bestFit="1" customWidth="1"/>
    <col min="4" max="4" width="16.75" style="1" bestFit="1" customWidth="1"/>
    <col min="5" max="5" width="11.875" style="1" bestFit="1" customWidth="1"/>
    <col min="6" max="6" width="13.625" style="1" bestFit="1" customWidth="1"/>
    <col min="7" max="7" width="11.875" style="1" bestFit="1" customWidth="1"/>
    <col min="8" max="8" width="10.625" style="1" bestFit="1" customWidth="1"/>
    <col min="9" max="16384" width="9" style="1"/>
  </cols>
  <sheetData>
    <row r="1" spans="1:8" x14ac:dyDescent="0.25">
      <c r="C1" s="1" t="s">
        <v>7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14</v>
      </c>
    </row>
    <row r="2" spans="1:8" x14ac:dyDescent="0.25">
      <c r="A2" s="1" t="s">
        <v>8</v>
      </c>
      <c r="C2" s="4">
        <v>1200</v>
      </c>
      <c r="D2" s="1">
        <v>40</v>
      </c>
      <c r="E2" s="1">
        <v>50</v>
      </c>
      <c r="F2" s="1">
        <v>70</v>
      </c>
      <c r="G2" s="1">
        <v>45</v>
      </c>
      <c r="H2" s="1">
        <v>30</v>
      </c>
    </row>
    <row r="3" spans="1:8" x14ac:dyDescent="0.25">
      <c r="A3" s="1" t="s">
        <v>13</v>
      </c>
      <c r="C3" s="4">
        <v>22</v>
      </c>
      <c r="D3" s="1">
        <v>10</v>
      </c>
      <c r="E3" s="1">
        <v>11</v>
      </c>
      <c r="F3" s="1">
        <v>13</v>
      </c>
      <c r="G3" s="1">
        <v>11</v>
      </c>
      <c r="H3" s="1">
        <v>8</v>
      </c>
    </row>
    <row r="4" spans="1:8" x14ac:dyDescent="0.25">
      <c r="A4" s="1" t="s">
        <v>0</v>
      </c>
      <c r="B4" s="3" t="s">
        <v>5</v>
      </c>
      <c r="C4" s="2">
        <f t="shared" ref="C4:H4" si="0">C2*0.2*100</f>
        <v>24000</v>
      </c>
      <c r="D4" s="2">
        <f t="shared" si="0"/>
        <v>800</v>
      </c>
      <c r="E4" s="2">
        <f t="shared" si="0"/>
        <v>1000</v>
      </c>
      <c r="F4" s="2">
        <f t="shared" si="0"/>
        <v>1400</v>
      </c>
      <c r="G4" s="2">
        <f t="shared" si="0"/>
        <v>900</v>
      </c>
      <c r="H4" s="2">
        <f t="shared" si="0"/>
        <v>600</v>
      </c>
    </row>
    <row r="5" spans="1:8" x14ac:dyDescent="0.25">
      <c r="A5" s="1" t="s">
        <v>2</v>
      </c>
      <c r="B5" s="3" t="s">
        <v>4</v>
      </c>
      <c r="C5" s="2">
        <f>100*5*40</f>
        <v>20000</v>
      </c>
      <c r="D5" s="2"/>
      <c r="E5" s="2"/>
    </row>
    <row r="6" spans="1:8" x14ac:dyDescent="0.25">
      <c r="A6" s="1" t="s">
        <v>1</v>
      </c>
      <c r="B6" s="3" t="s">
        <v>3</v>
      </c>
      <c r="C6" s="2">
        <f>C3*2500</f>
        <v>55000</v>
      </c>
      <c r="D6" s="2">
        <f>D3*1000</f>
        <v>10000</v>
      </c>
      <c r="E6" s="2">
        <f t="shared" ref="E6:G6" si="1">E3*1000</f>
        <v>11000</v>
      </c>
      <c r="F6" s="2">
        <f t="shared" si="1"/>
        <v>13000</v>
      </c>
      <c r="G6" s="2">
        <f t="shared" si="1"/>
        <v>11000</v>
      </c>
      <c r="H6" s="2">
        <f t="shared" ref="H6" si="2">H3*1000</f>
        <v>8000</v>
      </c>
    </row>
    <row r="7" spans="1:8" x14ac:dyDescent="0.25">
      <c r="A7" s="1" t="s">
        <v>6</v>
      </c>
      <c r="C7" s="5">
        <f t="shared" ref="C7:H7" si="3">SUM(C4:C6)</f>
        <v>99000</v>
      </c>
      <c r="D7" s="5">
        <f t="shared" si="3"/>
        <v>10800</v>
      </c>
      <c r="E7" s="5">
        <f t="shared" si="3"/>
        <v>12000</v>
      </c>
      <c r="F7" s="5">
        <f t="shared" si="3"/>
        <v>14400</v>
      </c>
      <c r="G7" s="5">
        <f t="shared" si="3"/>
        <v>11900</v>
      </c>
      <c r="H7" s="5">
        <f t="shared" si="3"/>
        <v>8600</v>
      </c>
    </row>
    <row r="8" spans="1:8" x14ac:dyDescent="0.25">
      <c r="B8" s="1"/>
      <c r="C8" s="1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2016-10-02T00:07:36Z</dcterms:modified>
</cp:coreProperties>
</file>