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temp\"/>
    </mc:Choice>
  </mc:AlternateContent>
  <xr:revisionPtr revIDLastSave="0" documentId="13_ncr:1_{CB0AA735-68E3-4569-9913-D16BD8E55589}" xr6:coauthVersionLast="47" xr6:coauthVersionMax="47" xr10:uidLastSave="{00000000-0000-0000-0000-000000000000}"/>
  <bookViews>
    <workbookView xWindow="34395" yWindow="0" windowWidth="17205" windowHeight="21000" xr2:uid="{741EC0C8-7459-47EF-96B2-A8D7740659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1" l="1"/>
  <c r="K10" i="1"/>
  <c r="L10" i="1"/>
  <c r="M10" i="1"/>
  <c r="I10" i="1"/>
  <c r="I7" i="1"/>
  <c r="I9" i="1" s="1"/>
  <c r="J7" i="1"/>
  <c r="K7" i="1"/>
  <c r="L7" i="1"/>
  <c r="L9" i="1" s="1"/>
  <c r="M7" i="1"/>
  <c r="M9" i="1"/>
  <c r="K9" i="1"/>
  <c r="I6" i="1"/>
  <c r="I3" i="1"/>
  <c r="J9" i="1"/>
  <c r="J3" i="1"/>
  <c r="J6" i="1" s="1"/>
  <c r="B7" i="1"/>
  <c r="B9" i="1" s="1"/>
  <c r="C7" i="1"/>
  <c r="D7" i="1"/>
  <c r="E7" i="1"/>
  <c r="F7" i="1"/>
  <c r="G7" i="1"/>
  <c r="H7" i="1"/>
  <c r="F9" i="1"/>
  <c r="G9" i="1"/>
  <c r="C9" i="1"/>
  <c r="D9" i="1"/>
  <c r="E9" i="1"/>
  <c r="H9" i="1"/>
  <c r="M3" i="1"/>
  <c r="M6" i="1" s="1"/>
  <c r="L3" i="1"/>
  <c r="L6" i="1" s="1"/>
  <c r="K3" i="1"/>
  <c r="K6" i="1" s="1"/>
  <c r="E6" i="1"/>
  <c r="G6" i="1"/>
  <c r="H6" i="1"/>
  <c r="C6" i="1"/>
  <c r="C3" i="1"/>
  <c r="D3" i="1"/>
  <c r="D6" i="1" s="1"/>
  <c r="E3" i="1"/>
  <c r="F3" i="1"/>
  <c r="F6" i="1" s="1"/>
  <c r="G3" i="1"/>
  <c r="H3" i="1"/>
  <c r="B3" i="1"/>
  <c r="B6" i="1" s="1"/>
</calcChain>
</file>

<file path=xl/sharedStrings.xml><?xml version="1.0" encoding="utf-8"?>
<sst xmlns="http://schemas.openxmlformats.org/spreadsheetml/2006/main" count="20" uniqueCount="20">
  <si>
    <t>%</t>
  </si>
  <si>
    <t>thickness</t>
  </si>
  <si>
    <t>ferm_mod</t>
  </si>
  <si>
    <t>downfall</t>
  </si>
  <si>
    <t>FRUIT</t>
  </si>
  <si>
    <t>apple: regeneration</t>
  </si>
  <si>
    <t>berry: extra_health</t>
  </si>
  <si>
    <t xml:space="preserve">potato: fire_resistance, </t>
  </si>
  <si>
    <t>honey: fire_resistance, strength</t>
  </si>
  <si>
    <t>wheat: haste, saturation</t>
  </si>
  <si>
    <t>BEVERAGE</t>
  </si>
  <si>
    <t>high %: 48h+; fermentation_mod: 1.0; negatives: nausea, blindness</t>
  </si>
  <si>
    <t>rl days</t>
  </si>
  <si>
    <t>ig days</t>
  </si>
  <si>
    <t>dur_mod</t>
  </si>
  <si>
    <t>orig_dur</t>
  </si>
  <si>
    <t>fin_dur</t>
  </si>
  <si>
    <t>cider: 12h+; fermentation_mod: 0.05; strength; negatives: none</t>
  </si>
  <si>
    <t>beer: 24h+; fermentation_mod: 0.025; negatives: nausea</t>
  </si>
  <si>
    <t>liquor: 24h+; fermentation_mod: 0.05; speed; negatives: 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</si>
</sst>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57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1" xfId="2" applyBorder="1"/>
    <xf numFmtId="0" fontId="2" fillId="2" borderId="2" xfId="2" applyBorder="1"/>
    <xf numFmtId="0" fontId="0" fillId="0" borderId="2" xfId="0" applyBorder="1"/>
    <xf numFmtId="164" fontId="0" fillId="0" borderId="3" xfId="1" applyNumberFormat="1" applyFont="1" applyBorder="1"/>
  </cellXfs>
  <cellStyles count="3">
    <cellStyle name="Neutral" xfId="2" builtinId="2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3BBD-CB27-4534-9864-9F1639537D70}">
  <dimension ref="A1:M16"/>
  <sheetViews>
    <sheetView tabSelected="1" workbookViewId="0">
      <selection activeCell="D19" sqref="D19"/>
    </sheetView>
  </sheetViews>
  <sheetFormatPr baseColWidth="10" defaultRowHeight="14.25" x14ac:dyDescent="0.2"/>
  <sheetData>
    <row r="1" spans="1:13" x14ac:dyDescent="0.2">
      <c r="A1" t="s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1E-3</v>
      </c>
      <c r="J1" s="1">
        <v>0.25</v>
      </c>
      <c r="K1" s="1">
        <v>0.5</v>
      </c>
      <c r="L1" s="1">
        <v>1</v>
      </c>
      <c r="M1" s="1">
        <v>4</v>
      </c>
    </row>
    <row r="2" spans="1:13" x14ac:dyDescent="0.2">
      <c r="A2" t="s">
        <v>12</v>
      </c>
      <c r="B2" s="2">
        <v>20</v>
      </c>
      <c r="C2" s="2">
        <v>1</v>
      </c>
      <c r="D2" s="2">
        <v>20</v>
      </c>
      <c r="E2" s="2">
        <v>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">
      <c r="A3" t="s">
        <v>13</v>
      </c>
      <c r="B3" s="3">
        <f>B2*3*24</f>
        <v>1440</v>
      </c>
      <c r="C3" s="3">
        <f t="shared" ref="C3:M3" si="0">C2*3*24</f>
        <v>72</v>
      </c>
      <c r="D3" s="3">
        <f t="shared" si="0"/>
        <v>1440</v>
      </c>
      <c r="E3" s="3">
        <f t="shared" si="0"/>
        <v>216</v>
      </c>
      <c r="F3" s="3">
        <f t="shared" si="0"/>
        <v>72</v>
      </c>
      <c r="G3" s="3">
        <f t="shared" si="0"/>
        <v>72</v>
      </c>
      <c r="H3" s="3">
        <f t="shared" si="0"/>
        <v>72</v>
      </c>
      <c r="I3" s="3">
        <f t="shared" si="0"/>
        <v>72</v>
      </c>
      <c r="J3" s="3">
        <f t="shared" si="0"/>
        <v>72</v>
      </c>
      <c r="K3" s="3">
        <f t="shared" si="0"/>
        <v>72</v>
      </c>
      <c r="L3" s="3">
        <f t="shared" si="0"/>
        <v>72</v>
      </c>
      <c r="M3" s="3">
        <f t="shared" si="0"/>
        <v>72</v>
      </c>
    </row>
    <row r="4" spans="1:13" x14ac:dyDescent="0.2">
      <c r="A4" t="s">
        <v>2</v>
      </c>
      <c r="B4" s="2">
        <v>0.1</v>
      </c>
      <c r="C4" s="2">
        <v>1</v>
      </c>
      <c r="D4" s="2">
        <v>1</v>
      </c>
      <c r="E4" s="2">
        <v>1</v>
      </c>
      <c r="F4" s="2">
        <v>0.1</v>
      </c>
      <c r="G4" s="2">
        <v>0.2</v>
      </c>
      <c r="H4" s="2">
        <v>0.5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3" x14ac:dyDescent="0.2">
      <c r="A5" t="s">
        <v>3</v>
      </c>
      <c r="B5" s="2">
        <v>0.4</v>
      </c>
      <c r="C5" s="2">
        <v>0.4</v>
      </c>
      <c r="D5" s="2">
        <v>0.4</v>
      </c>
      <c r="E5" s="2">
        <v>0.4</v>
      </c>
      <c r="F5" s="2">
        <v>0.4</v>
      </c>
      <c r="G5" s="2">
        <v>0.4</v>
      </c>
      <c r="H5" s="2">
        <v>0.4</v>
      </c>
      <c r="I5" s="2">
        <v>0.4</v>
      </c>
      <c r="J5" s="2">
        <v>0.4</v>
      </c>
      <c r="K5" s="2">
        <v>0.4</v>
      </c>
      <c r="L5" s="2">
        <v>0.4</v>
      </c>
      <c r="M5" s="2">
        <v>0.4</v>
      </c>
    </row>
    <row r="6" spans="1:13" x14ac:dyDescent="0.2">
      <c r="A6" t="s">
        <v>0</v>
      </c>
      <c r="B6" s="4">
        <f t="shared" ref="B6:C6" si="1">LOG(B1*B3*B4*(0.5+B5/2),1.08) / 100</f>
        <v>0.59941215549274685</v>
      </c>
      <c r="C6" s="4">
        <f t="shared" si="1"/>
        <v>0.509347472072741</v>
      </c>
      <c r="D6" s="4">
        <f>LOG(D1*D3*D4*(0.5+D5/2),1.08) / 100</f>
        <v>0.89860055770280045</v>
      </c>
      <c r="E6" s="4">
        <f t="shared" ref="E6" si="2">LOG(E1*E3*E4*(0.5+E5/2),1.08) / 100</f>
        <v>0.65209661793277274</v>
      </c>
      <c r="F6" s="4">
        <f t="shared" ref="F6:G6" si="3">LOG(F1*F3*F4*(0.5+F5/2),1.08) / 100</f>
        <v>0.21015906986268745</v>
      </c>
      <c r="G6" s="4">
        <f t="shared" si="3"/>
        <v>0.30022375328269335</v>
      </c>
      <c r="H6" s="4">
        <f t="shared" ref="H6:M6" si="4">LOG(H1*H3*H4*(0.5+H5/2),1.08) / 100</f>
        <v>0.41928278865273511</v>
      </c>
      <c r="I6" s="4">
        <f t="shared" si="4"/>
        <v>-0.38821773455741954</v>
      </c>
      <c r="J6" s="4">
        <f t="shared" si="4"/>
        <v>0.32921810523272926</v>
      </c>
      <c r="K6" s="4">
        <f t="shared" si="4"/>
        <v>0.41928278865273511</v>
      </c>
      <c r="L6" s="4">
        <f t="shared" si="4"/>
        <v>0.509347472072741</v>
      </c>
      <c r="M6" s="4">
        <f t="shared" si="4"/>
        <v>0.6894768389127528</v>
      </c>
    </row>
    <row r="7" spans="1:13" x14ac:dyDescent="0.2">
      <c r="A7" t="s">
        <v>14</v>
      </c>
      <c r="B7" s="2">
        <f t="shared" ref="B7:K7" si="5">ABS(0.5+B1/2)</f>
        <v>1</v>
      </c>
      <c r="C7" s="2">
        <f t="shared" si="5"/>
        <v>1</v>
      </c>
      <c r="D7" s="2">
        <f t="shared" si="5"/>
        <v>1</v>
      </c>
      <c r="E7" s="2">
        <f t="shared" si="5"/>
        <v>1</v>
      </c>
      <c r="F7" s="2">
        <f t="shared" si="5"/>
        <v>1</v>
      </c>
      <c r="G7" s="2">
        <f t="shared" si="5"/>
        <v>1</v>
      </c>
      <c r="H7" s="2">
        <f t="shared" si="5"/>
        <v>1</v>
      </c>
      <c r="I7" s="2">
        <f t="shared" ref="I7:J7" si="6">ABS(0.5+I1/2)</f>
        <v>0.50049999999999994</v>
      </c>
      <c r="J7" s="2">
        <f t="shared" si="6"/>
        <v>0.625</v>
      </c>
      <c r="K7" s="2">
        <f t="shared" si="5"/>
        <v>0.75</v>
      </c>
      <c r="L7" s="2">
        <f>ABS(0.5+L1/2)</f>
        <v>1</v>
      </c>
      <c r="M7" s="2">
        <f>ABS(0.5+M1/2)</f>
        <v>2.5</v>
      </c>
    </row>
    <row r="8" spans="1:13" x14ac:dyDescent="0.2">
      <c r="A8" t="s">
        <v>15</v>
      </c>
      <c r="B8" s="2">
        <v>400</v>
      </c>
      <c r="C8" s="2">
        <v>400</v>
      </c>
      <c r="D8" s="2">
        <v>400</v>
      </c>
      <c r="E8" s="2">
        <v>400</v>
      </c>
      <c r="F8" s="2">
        <v>400</v>
      </c>
      <c r="G8" s="2">
        <v>400</v>
      </c>
      <c r="H8" s="2">
        <v>400</v>
      </c>
      <c r="I8" s="2">
        <v>400</v>
      </c>
      <c r="J8" s="2">
        <v>400</v>
      </c>
      <c r="K8" s="2">
        <v>400</v>
      </c>
      <c r="L8" s="2">
        <v>400</v>
      </c>
      <c r="M8" s="2">
        <v>400</v>
      </c>
    </row>
    <row r="9" spans="1:13" x14ac:dyDescent="0.2">
      <c r="A9" t="s">
        <v>16</v>
      </c>
      <c r="B9" s="2">
        <f t="shared" ref="B9:G9" si="7">B8/B7</f>
        <v>400</v>
      </c>
      <c r="C9" s="2">
        <f t="shared" si="7"/>
        <v>400</v>
      </c>
      <c r="D9" s="2">
        <f t="shared" si="7"/>
        <v>400</v>
      </c>
      <c r="E9" s="2">
        <f t="shared" si="7"/>
        <v>400</v>
      </c>
      <c r="F9" s="2">
        <f t="shared" si="7"/>
        <v>400</v>
      </c>
      <c r="G9" s="2">
        <f t="shared" si="7"/>
        <v>400</v>
      </c>
      <c r="H9" s="2">
        <f t="shared" ref="H9:M9" si="8">H8/H7</f>
        <v>400</v>
      </c>
      <c r="I9" s="2">
        <f>I8/I7</f>
        <v>799.20079920079934</v>
      </c>
      <c r="J9" s="2">
        <f>J8/J7</f>
        <v>640</v>
      </c>
      <c r="K9" s="2">
        <f>K8/K7</f>
        <v>533.33333333333337</v>
      </c>
      <c r="L9" s="2">
        <f t="shared" si="8"/>
        <v>400</v>
      </c>
      <c r="M9" s="2">
        <f t="shared" si="8"/>
        <v>160</v>
      </c>
    </row>
    <row r="10" spans="1:13" x14ac:dyDescent="0.2">
      <c r="I10" s="2">
        <f>I8*I7</f>
        <v>200.2</v>
      </c>
      <c r="J10" s="2">
        <f t="shared" ref="J10:M10" si="9">J8*J7</f>
        <v>250</v>
      </c>
      <c r="K10" s="2">
        <f t="shared" si="9"/>
        <v>300</v>
      </c>
      <c r="L10" s="2">
        <f t="shared" si="9"/>
        <v>400</v>
      </c>
      <c r="M10" s="2">
        <f t="shared" si="9"/>
        <v>1000</v>
      </c>
    </row>
    <row r="11" spans="1:13" x14ac:dyDescent="0.2">
      <c r="A11" t="s">
        <v>4</v>
      </c>
      <c r="D11" t="s">
        <v>10</v>
      </c>
    </row>
    <row r="12" spans="1:13" x14ac:dyDescent="0.2">
      <c r="A12" t="s">
        <v>5</v>
      </c>
      <c r="D12" t="s">
        <v>17</v>
      </c>
    </row>
    <row r="13" spans="1:13" x14ac:dyDescent="0.2">
      <c r="A13" t="s">
        <v>6</v>
      </c>
      <c r="D13" t="s">
        <v>19</v>
      </c>
    </row>
    <row r="14" spans="1:13" x14ac:dyDescent="0.2">
      <c r="A14" t="s">
        <v>7</v>
      </c>
      <c r="D14" t="s">
        <v>11</v>
      </c>
    </row>
    <row r="15" spans="1:13" x14ac:dyDescent="0.2">
      <c r="A15" t="s">
        <v>8</v>
      </c>
      <c r="D15" t="s">
        <v>18</v>
      </c>
    </row>
    <row r="16" spans="1:13" x14ac:dyDescent="0.2">
      <c r="A16" t="s">
        <v>9</v>
      </c>
    </row>
  </sheetData>
  <conditionalFormatting sqref="B1:H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H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H7 K5 K7:M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M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M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 J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 I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0 J10:M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SchmidtD045</dc:creator>
  <cp:lastModifiedBy>Dominik Schmidt</cp:lastModifiedBy>
  <dcterms:created xsi:type="dcterms:W3CDTF">2022-10-06T08:49:16Z</dcterms:created>
  <dcterms:modified xsi:type="dcterms:W3CDTF">2022-10-07T13:01:48Z</dcterms:modified>
</cp:coreProperties>
</file>