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1C8B8C8C-8017-4F18-963E-D86EF4E9757E}" xr6:coauthVersionLast="47" xr6:coauthVersionMax="47" xr10:uidLastSave="{00000000-0000-0000-0000-000000000000}"/>
  <bookViews>
    <workbookView xWindow="34395" yWindow="0" windowWidth="17205" windowHeight="21000" xr2:uid="{741EC0C8-7459-47EF-96B2-A8D7740659E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C8" i="1"/>
  <c r="D8" i="1"/>
  <c r="E8" i="1"/>
  <c r="F8" i="1"/>
  <c r="G8" i="1"/>
  <c r="H8" i="1"/>
  <c r="I8" i="1"/>
  <c r="J8" i="1"/>
  <c r="K8" i="1"/>
  <c r="L8" i="1"/>
  <c r="M8" i="1"/>
  <c r="B8" i="1"/>
  <c r="J10" i="1" l="1"/>
  <c r="I10" i="1"/>
  <c r="H10" i="1"/>
  <c r="G10" i="1"/>
  <c r="F10" i="1"/>
  <c r="L11" i="1"/>
  <c r="L12" i="1" s="1"/>
  <c r="M11" i="1"/>
  <c r="M12" i="1" s="1"/>
  <c r="I11" i="1"/>
  <c r="I12" i="1" s="1"/>
  <c r="J11" i="1"/>
  <c r="J12" i="1" s="1"/>
  <c r="K11" i="1"/>
  <c r="K12" i="1" s="1"/>
  <c r="I9" i="1"/>
  <c r="J9" i="1"/>
  <c r="B11" i="1"/>
  <c r="B12" i="1" s="1"/>
  <c r="C11" i="1"/>
  <c r="C12" i="1" s="1"/>
  <c r="D11" i="1"/>
  <c r="D12" i="1" s="1"/>
  <c r="E11" i="1"/>
  <c r="E12" i="1" s="1"/>
  <c r="F11" i="1"/>
  <c r="F12" i="1" s="1"/>
  <c r="G11" i="1"/>
  <c r="G12" i="1" s="1"/>
  <c r="H11" i="1"/>
  <c r="H12" i="1" s="1"/>
  <c r="M9" i="1"/>
  <c r="M10" i="1" s="1"/>
  <c r="L9" i="1"/>
  <c r="L10" i="1" s="1"/>
  <c r="K9" i="1"/>
  <c r="K10" i="1" s="1"/>
  <c r="C9" i="1"/>
  <c r="C10" i="1" s="1"/>
  <c r="D9" i="1"/>
  <c r="D10" i="1" s="1"/>
  <c r="E9" i="1"/>
  <c r="E10" i="1" s="1"/>
  <c r="F9" i="1"/>
  <c r="G9" i="1"/>
  <c r="H9" i="1"/>
  <c r="B9" i="1"/>
</calcChain>
</file>

<file path=xl/sharedStrings.xml><?xml version="1.0" encoding="utf-8"?>
<sst xmlns="http://schemas.openxmlformats.org/spreadsheetml/2006/main" count="10" uniqueCount="9">
  <si>
    <t>%</t>
  </si>
  <si>
    <t>thickness</t>
  </si>
  <si>
    <t>ferm_mod</t>
  </si>
  <si>
    <t>downfall</t>
  </si>
  <si>
    <t>rl days</t>
  </si>
  <si>
    <t>ig days</t>
  </si>
  <si>
    <t>dur_mod</t>
  </si>
  <si>
    <t>orig_dur</t>
  </si>
  <si>
    <t>fin_dur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</si>
</sst>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0" fontId="2" fillId="2" borderId="1" xfId="2" applyBorder="1"/>
    <xf numFmtId="164" fontId="0" fillId="0" borderId="1" xfId="1" applyNumberFormat="1" applyFont="1" applyBorder="1"/>
    <xf numFmtId="0" fontId="2" fillId="0" borderId="1" xfId="2" applyFill="1" applyBorder="1"/>
    <xf numFmtId="0" fontId="2" fillId="0" borderId="2" xfId="2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7" xfId="2" applyBorder="1"/>
    <xf numFmtId="0" fontId="2" fillId="2" borderId="4" xfId="2" applyBorder="1"/>
    <xf numFmtId="0" fontId="0" fillId="0" borderId="0" xfId="0" applyFill="1"/>
    <xf numFmtId="0" fontId="3" fillId="0" borderId="5" xfId="0" applyFont="1" applyBorder="1"/>
    <xf numFmtId="0" fontId="3" fillId="0" borderId="1" xfId="2" applyFont="1" applyFill="1" applyBorder="1"/>
    <xf numFmtId="0" fontId="3" fillId="0" borderId="0" xfId="0" applyFont="1"/>
  </cellXfs>
  <cellStyles count="3">
    <cellStyle name="Neutral" xfId="2" builtinId="2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3BBD-CB27-4534-9864-9F1639537D70}">
  <dimension ref="A1:M12"/>
  <sheetViews>
    <sheetView tabSelected="1" workbookViewId="0">
      <selection activeCell="D15" sqref="D15"/>
    </sheetView>
  </sheetViews>
  <sheetFormatPr baseColWidth="10" defaultRowHeight="14.25" x14ac:dyDescent="0.2"/>
  <sheetData>
    <row r="1" spans="1:13" x14ac:dyDescent="0.2">
      <c r="A1" s="7" t="s">
        <v>2</v>
      </c>
      <c r="B1">
        <v>1</v>
      </c>
    </row>
    <row r="2" spans="1:13" ht="15" thickBot="1" x14ac:dyDescent="0.25"/>
    <row r="3" spans="1:13" x14ac:dyDescent="0.2">
      <c r="A3" s="5" t="s">
        <v>1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</row>
    <row r="4" spans="1:13" x14ac:dyDescent="0.2">
      <c r="A4" s="7" t="s">
        <v>4</v>
      </c>
      <c r="B4" s="1">
        <v>0.5</v>
      </c>
      <c r="C4" s="1">
        <v>2</v>
      </c>
      <c r="D4" s="1">
        <v>3</v>
      </c>
      <c r="E4" s="1">
        <v>16</v>
      </c>
      <c r="F4" s="1">
        <v>32</v>
      </c>
      <c r="G4" s="1">
        <v>64</v>
      </c>
      <c r="H4" s="1">
        <v>128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">
      <c r="A5" s="7" t="s">
        <v>3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</row>
    <row r="6" spans="1:13" ht="15" thickBot="1" x14ac:dyDescent="0.25">
      <c r="A6" s="8" t="s">
        <v>7</v>
      </c>
      <c r="B6" s="9">
        <v>400</v>
      </c>
      <c r="C6" s="9">
        <v>400</v>
      </c>
      <c r="D6" s="9">
        <v>400</v>
      </c>
      <c r="E6" s="9">
        <v>400</v>
      </c>
      <c r="F6" s="9">
        <v>400</v>
      </c>
      <c r="G6" s="9">
        <v>400</v>
      </c>
      <c r="H6" s="9">
        <v>400</v>
      </c>
      <c r="I6" s="9">
        <v>400</v>
      </c>
      <c r="J6" s="9">
        <v>400</v>
      </c>
      <c r="K6" s="9">
        <v>400</v>
      </c>
      <c r="L6" s="9">
        <v>400</v>
      </c>
      <c r="M6" s="9">
        <v>400</v>
      </c>
    </row>
    <row r="7" spans="1:13" x14ac:dyDescent="0.2">
      <c r="A7" s="1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4" customFormat="1" ht="15" thickBot="1" x14ac:dyDescent="0.25">
      <c r="A8" s="12" t="s">
        <v>2</v>
      </c>
      <c r="B8" s="13">
        <f>$B$1</f>
        <v>1</v>
      </c>
      <c r="C8" s="13">
        <f t="shared" ref="C8:M8" si="0">$B$1</f>
        <v>1</v>
      </c>
      <c r="D8" s="13">
        <f t="shared" si="0"/>
        <v>1</v>
      </c>
      <c r="E8" s="13">
        <f t="shared" si="0"/>
        <v>1</v>
      </c>
      <c r="F8" s="13">
        <f t="shared" si="0"/>
        <v>1</v>
      </c>
      <c r="G8" s="13">
        <f t="shared" si="0"/>
        <v>1</v>
      </c>
      <c r="H8" s="13">
        <f t="shared" si="0"/>
        <v>1</v>
      </c>
      <c r="I8" s="13">
        <f t="shared" si="0"/>
        <v>1</v>
      </c>
      <c r="J8" s="13">
        <f t="shared" si="0"/>
        <v>1</v>
      </c>
      <c r="K8" s="13">
        <f t="shared" si="0"/>
        <v>1</v>
      </c>
      <c r="L8" s="13">
        <f t="shared" si="0"/>
        <v>1</v>
      </c>
      <c r="M8" s="13">
        <f t="shared" si="0"/>
        <v>1</v>
      </c>
    </row>
    <row r="9" spans="1:13" x14ac:dyDescent="0.2">
      <c r="A9" s="5" t="s">
        <v>5</v>
      </c>
      <c r="B9" s="6">
        <f>B4*3*24</f>
        <v>36</v>
      </c>
      <c r="C9" s="6">
        <f t="shared" ref="C9:M9" si="1">C4*3*24</f>
        <v>144</v>
      </c>
      <c r="D9" s="6">
        <f t="shared" si="1"/>
        <v>216</v>
      </c>
      <c r="E9" s="6">
        <f t="shared" si="1"/>
        <v>1152</v>
      </c>
      <c r="F9" s="6">
        <f t="shared" si="1"/>
        <v>2304</v>
      </c>
      <c r="G9" s="6">
        <f t="shared" si="1"/>
        <v>4608</v>
      </c>
      <c r="H9" s="6">
        <f t="shared" si="1"/>
        <v>9216</v>
      </c>
      <c r="I9" s="6">
        <f t="shared" si="1"/>
        <v>72</v>
      </c>
      <c r="J9" s="6">
        <f t="shared" si="1"/>
        <v>72</v>
      </c>
      <c r="K9" s="6">
        <f t="shared" si="1"/>
        <v>72</v>
      </c>
      <c r="L9" s="6">
        <f t="shared" si="1"/>
        <v>72</v>
      </c>
      <c r="M9" s="6">
        <f t="shared" si="1"/>
        <v>72</v>
      </c>
    </row>
    <row r="10" spans="1:13" x14ac:dyDescent="0.2">
      <c r="A10" s="7" t="s">
        <v>0</v>
      </c>
      <c r="B10" s="2">
        <f>IF(B8=0,0,LOG((0.5+B3/2)*B9*(0.5+B5/2),1+B8)/100)</f>
        <v>4.6553518286125542E-2</v>
      </c>
      <c r="C10" s="2">
        <f t="shared" ref="C10:M10" si="2">IF(C8=0,0,LOG((0.5+C3/2)*C9*(0.5+C5/2),1+C8)/100)</f>
        <v>6.6553518286125546E-2</v>
      </c>
      <c r="D10" s="2">
        <f t="shared" si="2"/>
        <v>7.2403143293337108E-2</v>
      </c>
      <c r="E10" s="2">
        <f t="shared" si="2"/>
        <v>9.6553518286125545E-2</v>
      </c>
      <c r="F10" s="2">
        <f t="shared" si="2"/>
        <v>0.10655351828612554</v>
      </c>
      <c r="G10" s="2">
        <f t="shared" si="2"/>
        <v>0.11655351828612556</v>
      </c>
      <c r="H10" s="2">
        <f t="shared" si="2"/>
        <v>0.12655351828612557</v>
      </c>
      <c r="I10" s="2">
        <f t="shared" si="2"/>
        <v>5.6553518286125544E-2</v>
      </c>
      <c r="J10" s="2">
        <f t="shared" si="2"/>
        <v>5.6553518286125544E-2</v>
      </c>
      <c r="K10" s="2">
        <f t="shared" si="2"/>
        <v>5.6553518286125544E-2</v>
      </c>
      <c r="L10" s="2">
        <f t="shared" si="2"/>
        <v>5.6553518286125544E-2</v>
      </c>
      <c r="M10" s="2">
        <f t="shared" si="2"/>
        <v>5.6553518286125544E-2</v>
      </c>
    </row>
    <row r="11" spans="1:13" x14ac:dyDescent="0.2">
      <c r="A11" s="7" t="s">
        <v>6</v>
      </c>
      <c r="B11" s="4">
        <f t="shared" ref="B11:M11" si="3">ABS(0.5+B3/2)</f>
        <v>1</v>
      </c>
      <c r="C11" s="4">
        <f t="shared" si="3"/>
        <v>1</v>
      </c>
      <c r="D11" s="4">
        <f t="shared" si="3"/>
        <v>1</v>
      </c>
      <c r="E11" s="4">
        <f t="shared" si="3"/>
        <v>1</v>
      </c>
      <c r="F11" s="4">
        <f t="shared" si="3"/>
        <v>1</v>
      </c>
      <c r="G11" s="4">
        <f t="shared" si="3"/>
        <v>1</v>
      </c>
      <c r="H11" s="4">
        <f t="shared" si="3"/>
        <v>1</v>
      </c>
      <c r="I11" s="4">
        <f t="shared" si="3"/>
        <v>1</v>
      </c>
      <c r="J11" s="4">
        <f t="shared" si="3"/>
        <v>1</v>
      </c>
      <c r="K11" s="4">
        <f t="shared" si="3"/>
        <v>1</v>
      </c>
      <c r="L11" s="4">
        <f t="shared" si="3"/>
        <v>1</v>
      </c>
      <c r="M11" s="4">
        <f t="shared" si="3"/>
        <v>1</v>
      </c>
    </row>
    <row r="12" spans="1:13" ht="15" thickBot="1" x14ac:dyDescent="0.25">
      <c r="A12" s="8" t="s">
        <v>8</v>
      </c>
      <c r="B12" s="9">
        <f t="shared" ref="B12:M12" si="4">B6/B11</f>
        <v>400</v>
      </c>
      <c r="C12" s="9">
        <f t="shared" si="4"/>
        <v>400</v>
      </c>
      <c r="D12" s="9">
        <f t="shared" si="4"/>
        <v>400</v>
      </c>
      <c r="E12" s="9">
        <f t="shared" si="4"/>
        <v>400</v>
      </c>
      <c r="F12" s="9">
        <f t="shared" si="4"/>
        <v>400</v>
      </c>
      <c r="G12" s="9">
        <f t="shared" si="4"/>
        <v>400</v>
      </c>
      <c r="H12" s="9">
        <f t="shared" si="4"/>
        <v>400</v>
      </c>
      <c r="I12" s="9">
        <f t="shared" si="4"/>
        <v>400</v>
      </c>
      <c r="J12" s="9">
        <f t="shared" si="4"/>
        <v>400</v>
      </c>
      <c r="K12" s="9">
        <f t="shared" si="4"/>
        <v>400</v>
      </c>
      <c r="L12" s="9">
        <f t="shared" si="4"/>
        <v>400</v>
      </c>
      <c r="M12" s="9">
        <f t="shared" si="4"/>
        <v>400</v>
      </c>
    </row>
  </sheetData>
  <conditionalFormatting sqref="B3:M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M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M7 B5:M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M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M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SchmidtD045</dc:creator>
  <cp:lastModifiedBy>Dominik Schmidt</cp:lastModifiedBy>
  <dcterms:created xsi:type="dcterms:W3CDTF">2022-10-06T08:49:16Z</dcterms:created>
  <dcterms:modified xsi:type="dcterms:W3CDTF">2022-10-11T19:42:26Z</dcterms:modified>
</cp:coreProperties>
</file>