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 codeName="ThisWorkbook"/>
  <mc:AlternateContent xmlns:mc="http://schemas.openxmlformats.org/markup-compatibility/2006">
    <mc:Choice Requires="x15">
      <x15ac:absPath xmlns:x15ac="http://schemas.microsoft.com/office/spreadsheetml/2010/11/ac" url="/Users/845836268/Desktop/dataVis/www/Summative03/assets/"/>
    </mc:Choice>
  </mc:AlternateContent>
  <bookViews>
    <workbookView xWindow="580" yWindow="1060" windowWidth="35700" windowHeight="20180" tabRatio="500" activeTab="2"/>
  </bookViews>
  <sheets>
    <sheet name="Basic Manual Gantt Chart" sheetId="5" r:id="rId1"/>
    <sheet name="Gantt Chart - Manual End Date" sheetId="4" r:id="rId2"/>
    <sheet name="Gantt Chart - Manual Duration" sheetId="3" r:id="rId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6" i="3" l="1"/>
  <c r="D26" i="3"/>
  <c r="F26" i="3"/>
  <c r="G26" i="3"/>
  <c r="D25" i="3"/>
  <c r="D23" i="3"/>
  <c r="D22" i="3"/>
  <c r="D20" i="3"/>
  <c r="D21" i="3"/>
  <c r="D16" i="3"/>
  <c r="D15" i="3"/>
  <c r="D14" i="3"/>
  <c r="D13" i="3"/>
  <c r="D12" i="3"/>
  <c r="D17" i="3"/>
  <c r="H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F5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F21" i="4"/>
  <c r="D18" i="3"/>
  <c r="D19" i="3"/>
  <c r="D24" i="3"/>
  <c r="D27" i="3"/>
  <c r="G8" i="3"/>
  <c r="G10" i="3"/>
  <c r="G15" i="3"/>
  <c r="G16" i="3"/>
  <c r="G17" i="3"/>
  <c r="G18" i="3"/>
  <c r="G19" i="3"/>
  <c r="F27" i="3"/>
  <c r="G27" i="3"/>
  <c r="G29" i="4"/>
  <c r="G28" i="4"/>
  <c r="G27" i="4"/>
  <c r="G26" i="4"/>
  <c r="G25" i="4"/>
  <c r="G24" i="4"/>
  <c r="G23" i="4"/>
  <c r="F29" i="4"/>
  <c r="F28" i="4"/>
  <c r="F27" i="4"/>
  <c r="F26" i="4"/>
  <c r="F25" i="4"/>
  <c r="F24" i="4"/>
  <c r="F23" i="4"/>
  <c r="E28" i="4"/>
  <c r="E27" i="4"/>
  <c r="E26" i="4"/>
  <c r="E25" i="4"/>
  <c r="E24" i="4"/>
  <c r="E23" i="4"/>
  <c r="E29" i="4"/>
  <c r="F22" i="4"/>
  <c r="G22" i="4"/>
  <c r="E22" i="4"/>
  <c r="F28" i="3"/>
  <c r="K4" i="4"/>
  <c r="F33" i="3"/>
  <c r="F32" i="3"/>
  <c r="F31" i="3"/>
  <c r="F30" i="3"/>
  <c r="F29" i="3"/>
  <c r="L4" i="3"/>
</calcChain>
</file>

<file path=xl/sharedStrings.xml><?xml version="1.0" encoding="utf-8"?>
<sst xmlns="http://schemas.openxmlformats.org/spreadsheetml/2006/main" count="128" uniqueCount="69">
  <si>
    <t>Start Date</t>
  </si>
  <si>
    <t>Days Complete</t>
  </si>
  <si>
    <t>Task One</t>
  </si>
  <si>
    <t>Task Two</t>
  </si>
  <si>
    <t>Task Three</t>
  </si>
  <si>
    <t>Task Four</t>
  </si>
  <si>
    <t>Task Five</t>
  </si>
  <si>
    <t>Task Six</t>
  </si>
  <si>
    <t>Task Seven</t>
  </si>
  <si>
    <t>Task Eight</t>
  </si>
  <si>
    <t>Task Nine</t>
  </si>
  <si>
    <t>Task Ten</t>
  </si>
  <si>
    <t>Task Eleven</t>
  </si>
  <si>
    <t>Task Twelve</t>
  </si>
  <si>
    <t>Task Thirteen</t>
  </si>
  <si>
    <t>Task Fourteen</t>
  </si>
  <si>
    <t>Task Fifteen</t>
  </si>
  <si>
    <t>Task Sixteen</t>
  </si>
  <si>
    <t>Task Seventeen</t>
  </si>
  <si>
    <t>End Date</t>
  </si>
  <si>
    <t>Percent Complete</t>
  </si>
  <si>
    <t>Duration</t>
  </si>
  <si>
    <t>Duration (Days)</t>
  </si>
  <si>
    <t>Days Remaining</t>
  </si>
  <si>
    <t>Task Name</t>
  </si>
  <si>
    <t>Start Date in Number Form</t>
  </si>
  <si>
    <t xml:space="preserve">Key:   </t>
  </si>
  <si>
    <t>These cells will be automatically calculated based on the inputs on other cells.</t>
  </si>
  <si>
    <t>These cells require manual input so the calculated cells have data to work with.</t>
  </si>
  <si>
    <t>Calculated Cell</t>
  </si>
  <si>
    <t>Manual Entry Cell</t>
  </si>
  <si>
    <t>Use this number for the Minimum Bound of the Horizontal Axis to set the beginning of the chart.</t>
  </si>
  <si>
    <t>Meet with Client</t>
  </si>
  <si>
    <t>Establish a brief</t>
  </si>
  <si>
    <t>Establish expectations - us / client</t>
  </si>
  <si>
    <t>Define deliverables</t>
  </si>
  <si>
    <t>Initiating the project / Milestone one</t>
  </si>
  <si>
    <t>UML Diagram</t>
  </si>
  <si>
    <t>Timeline / workflow</t>
  </si>
  <si>
    <t>Requirements</t>
  </si>
  <si>
    <t>Program Evaluation Research Task (PERT)</t>
  </si>
  <si>
    <t>Work breakdown structure (WBS)</t>
  </si>
  <si>
    <t>Choose / define frameworks</t>
  </si>
  <si>
    <t>Competitor analysis</t>
  </si>
  <si>
    <t>Information Gathering</t>
  </si>
  <si>
    <t>Define team best practises / style guides</t>
  </si>
  <si>
    <t>Plannig the Project / Milestone Two</t>
  </si>
  <si>
    <t>Executing the project / Milestone Three</t>
  </si>
  <si>
    <t>Lo-fi wire frames</t>
  </si>
  <si>
    <t>User testing / feed back</t>
  </si>
  <si>
    <t>Hi-fi wireframes</t>
  </si>
  <si>
    <t>Client presentation</t>
  </si>
  <si>
    <t>User &amp; group testing / feed back</t>
  </si>
  <si>
    <t>Select code methodologys</t>
  </si>
  <si>
    <t>UX research / Card sorting / personas</t>
  </si>
  <si>
    <t>Identify Key content from brief</t>
  </si>
  <si>
    <t>Identify key code content / calls to action / interactivity</t>
  </si>
  <si>
    <t>Coding</t>
  </si>
  <si>
    <t>Choose UX methodology / Agile</t>
  </si>
  <si>
    <t>Choose interactive communitcation / pull</t>
  </si>
  <si>
    <t>Project Hand over</t>
  </si>
  <si>
    <t>Evaluation</t>
  </si>
  <si>
    <t>Closure</t>
  </si>
  <si>
    <t>All</t>
  </si>
  <si>
    <t>Members</t>
  </si>
  <si>
    <t>Jesse</t>
  </si>
  <si>
    <t>Jordan</t>
  </si>
  <si>
    <t>Duke</t>
  </si>
  <si>
    <t>Duke / Jesse / Jordan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</si>
</sst>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A7D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u/>
      <sz val="12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3F3F3F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Microsoft Sans Serif"/>
      <family val="2"/>
    </font>
    <font>
      <sz val="12"/>
      <color rgb="FF000000"/>
      <name val="Microsoft Sans Serif"/>
      <family val="2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FF"/>
        <bgColor rgb="FF000000"/>
      </patternFill>
    </fill>
  </fills>
  <borders count="1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3">
    <xf numFmtId="0" fontId="0" fillId="0" borderId="0"/>
    <xf numFmtId="0" fontId="2" fillId="2" borderId="1" applyNumberFormat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8" fillId="2" borderId="5" applyNumberFormat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62">
    <xf numFmtId="0" fontId="0" fillId="0" borderId="0" xfId="0"/>
    <xf numFmtId="2" fontId="0" fillId="0" borderId="0" xfId="0" applyNumberFormat="1"/>
    <xf numFmtId="0" fontId="0" fillId="0" borderId="0" xfId="0" applyBorder="1"/>
    <xf numFmtId="14" fontId="0" fillId="0" borderId="2" xfId="0" applyNumberFormat="1" applyBorder="1"/>
    <xf numFmtId="2" fontId="0" fillId="0" borderId="0" xfId="0" applyNumberFormat="1" applyBorder="1"/>
    <xf numFmtId="0" fontId="0" fillId="0" borderId="0" xfId="0" applyFill="1"/>
    <xf numFmtId="1" fontId="0" fillId="0" borderId="2" xfId="0" applyNumberFormat="1" applyBorder="1"/>
    <xf numFmtId="9" fontId="0" fillId="0" borderId="2" xfId="0" applyNumberFormat="1" applyBorder="1"/>
    <xf numFmtId="2" fontId="2" fillId="2" borderId="1" xfId="1" applyNumberFormat="1"/>
    <xf numFmtId="14" fontId="0" fillId="0" borderId="3" xfId="0" applyNumberFormat="1" applyBorder="1"/>
    <xf numFmtId="1" fontId="0" fillId="0" borderId="3" xfId="0" applyNumberFormat="1" applyBorder="1"/>
    <xf numFmtId="9" fontId="0" fillId="0" borderId="3" xfId="0" applyNumberFormat="1" applyBorder="1"/>
    <xf numFmtId="0" fontId="1" fillId="0" borderId="2" xfId="0" applyFont="1" applyBorder="1" applyAlignment="1">
      <alignment vertical="center"/>
    </xf>
    <xf numFmtId="2" fontId="2" fillId="2" borderId="2" xfId="1" applyNumberFormat="1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0" fillId="0" borderId="0" xfId="0" applyBorder="1" applyProtection="1"/>
    <xf numFmtId="0" fontId="1" fillId="0" borderId="2" xfId="0" applyFont="1" applyBorder="1" applyAlignment="1">
      <alignment vertical="center" wrapText="1"/>
    </xf>
    <xf numFmtId="0" fontId="1" fillId="0" borderId="2" xfId="0" applyFont="1" applyFill="1" applyBorder="1" applyAlignment="1">
      <alignment vertical="center" wrapText="1"/>
    </xf>
    <xf numFmtId="0" fontId="1" fillId="0" borderId="2" xfId="0" applyFont="1" applyFill="1" applyBorder="1" applyAlignment="1">
      <alignment horizontal="center" vertical="center"/>
    </xf>
    <xf numFmtId="14" fontId="2" fillId="2" borderId="2" xfId="1" applyNumberFormat="1" applyBorder="1" applyAlignment="1">
      <alignment wrapText="1"/>
    </xf>
    <xf numFmtId="2" fontId="2" fillId="2" borderId="2" xfId="1" applyNumberFormat="1" applyBorder="1" applyAlignment="1">
      <alignment wrapText="1"/>
    </xf>
    <xf numFmtId="1" fontId="2" fillId="2" borderId="1" xfId="1" applyNumberFormat="1"/>
    <xf numFmtId="1" fontId="2" fillId="2" borderId="4" xfId="1" applyNumberFormat="1" applyBorder="1"/>
    <xf numFmtId="2" fontId="2" fillId="2" borderId="1" xfId="1" applyNumberFormat="1" applyAlignment="1">
      <alignment wrapText="1"/>
    </xf>
    <xf numFmtId="0" fontId="6" fillId="0" borderId="0" xfId="0" applyFont="1" applyAlignment="1">
      <alignment horizontal="right" vertical="center"/>
    </xf>
    <xf numFmtId="49" fontId="0" fillId="0" borderId="2" xfId="0" applyNumberFormat="1" applyBorder="1"/>
    <xf numFmtId="0" fontId="0" fillId="3" borderId="0" xfId="0" applyFill="1"/>
    <xf numFmtId="49" fontId="0" fillId="0" borderId="2" xfId="0" applyNumberFormat="1" applyBorder="1" applyAlignment="1">
      <alignment horizontal="left"/>
    </xf>
    <xf numFmtId="49" fontId="0" fillId="0" borderId="3" xfId="0" applyNumberFormat="1" applyBorder="1" applyAlignment="1">
      <alignment horizontal="left"/>
    </xf>
    <xf numFmtId="49" fontId="0" fillId="0" borderId="2" xfId="0" applyNumberFormat="1" applyFill="1" applyBorder="1" applyAlignment="1">
      <alignment horizontal="left"/>
    </xf>
    <xf numFmtId="49" fontId="0" fillId="4" borderId="2" xfId="0" applyNumberFormat="1" applyFill="1" applyBorder="1" applyAlignment="1">
      <alignment horizontal="left"/>
    </xf>
    <xf numFmtId="14" fontId="0" fillId="4" borderId="2" xfId="0" applyNumberFormat="1" applyFill="1" applyBorder="1"/>
    <xf numFmtId="14" fontId="2" fillId="4" borderId="2" xfId="1" applyNumberFormat="1" applyFill="1" applyBorder="1" applyAlignment="1">
      <alignment wrapText="1"/>
    </xf>
    <xf numFmtId="2" fontId="2" fillId="4" borderId="2" xfId="1" applyNumberFormat="1" applyFill="1" applyBorder="1" applyAlignment="1">
      <alignment wrapText="1"/>
    </xf>
    <xf numFmtId="1" fontId="0" fillId="4" borderId="2" xfId="0" applyNumberFormat="1" applyFill="1" applyBorder="1"/>
    <xf numFmtId="14" fontId="1" fillId="4" borderId="5" xfId="10" applyNumberFormat="1" applyFont="1" applyFill="1"/>
    <xf numFmtId="1" fontId="1" fillId="4" borderId="5" xfId="10" applyNumberFormat="1" applyFont="1" applyFill="1"/>
    <xf numFmtId="2" fontId="1" fillId="4" borderId="5" xfId="10" applyNumberFormat="1" applyFont="1" applyFill="1" applyAlignment="1">
      <alignment wrapText="1"/>
    </xf>
    <xf numFmtId="49" fontId="9" fillId="4" borderId="2" xfId="0" applyNumberFormat="1" applyFont="1" applyFill="1" applyBorder="1" applyAlignment="1">
      <alignment horizontal="left"/>
    </xf>
    <xf numFmtId="49" fontId="9" fillId="4" borderId="5" xfId="10" applyNumberFormat="1" applyFont="1" applyFill="1" applyAlignment="1">
      <alignment horizontal="left"/>
    </xf>
    <xf numFmtId="14" fontId="10" fillId="0" borderId="2" xfId="0" applyNumberFormat="1" applyFont="1" applyBorder="1"/>
    <xf numFmtId="14" fontId="2" fillId="2" borderId="1" xfId="1" applyNumberFormat="1" applyAlignment="1">
      <alignment wrapText="1"/>
    </xf>
    <xf numFmtId="14" fontId="11" fillId="3" borderId="2" xfId="0" applyNumberFormat="1" applyFont="1" applyFill="1" applyBorder="1" applyAlignment="1">
      <alignment vertical="center"/>
    </xf>
    <xf numFmtId="14" fontId="12" fillId="5" borderId="2" xfId="0" applyNumberFormat="1" applyFont="1" applyFill="1" applyBorder="1" applyAlignment="1">
      <alignment vertical="center"/>
    </xf>
    <xf numFmtId="14" fontId="2" fillId="4" borderId="1" xfId="1" applyNumberFormat="1" applyFill="1" applyAlignment="1">
      <alignment wrapText="1"/>
    </xf>
    <xf numFmtId="14" fontId="11" fillId="4" borderId="2" xfId="0" applyNumberFormat="1" applyFont="1" applyFill="1" applyBorder="1" applyAlignment="1">
      <alignment vertical="center"/>
    </xf>
    <xf numFmtId="14" fontId="0" fillId="4" borderId="2" xfId="0" applyNumberFormat="1" applyFill="1" applyBorder="1" applyAlignment="1"/>
    <xf numFmtId="0" fontId="1" fillId="0" borderId="6" xfId="0" applyFont="1" applyFill="1" applyBorder="1" applyAlignment="1">
      <alignment vertical="center" wrapText="1"/>
    </xf>
    <xf numFmtId="0" fontId="1" fillId="0" borderId="7" xfId="0" applyFont="1" applyFill="1" applyBorder="1" applyAlignment="1">
      <alignment vertical="center" wrapText="1"/>
    </xf>
    <xf numFmtId="9" fontId="1" fillId="4" borderId="8" xfId="10" applyNumberFormat="1" applyFont="1" applyFill="1" applyBorder="1"/>
    <xf numFmtId="9" fontId="0" fillId="0" borderId="7" xfId="0" applyNumberFormat="1" applyBorder="1"/>
    <xf numFmtId="9" fontId="0" fillId="4" borderId="7" xfId="0" applyNumberFormat="1" applyFill="1" applyBorder="1"/>
    <xf numFmtId="9" fontId="0" fillId="0" borderId="9" xfId="0" applyNumberFormat="1" applyBorder="1"/>
    <xf numFmtId="0" fontId="1" fillId="0" borderId="10" xfId="0" applyFont="1" applyFill="1" applyBorder="1" applyAlignment="1">
      <alignment horizontal="center" vertical="center"/>
    </xf>
    <xf numFmtId="0" fontId="0" fillId="0" borderId="2" xfId="0" applyBorder="1"/>
    <xf numFmtId="0" fontId="2" fillId="2" borderId="2" xfId="1" applyBorder="1" applyAlignment="1">
      <alignment horizontal="center" vertical="center"/>
    </xf>
    <xf numFmtId="0" fontId="0" fillId="0" borderId="2" xfId="0" applyBorder="1" applyAlignment="1">
      <alignment horizontal="left" vertical="center" wrapText="1"/>
    </xf>
    <xf numFmtId="0" fontId="0" fillId="0" borderId="2" xfId="0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3" borderId="0" xfId="0" applyFill="1" applyAlignment="1">
      <alignment horizontal="center"/>
    </xf>
    <xf numFmtId="0" fontId="5" fillId="0" borderId="0" xfId="0" applyFont="1" applyAlignment="1">
      <alignment horizontal="left" vertical="center"/>
    </xf>
    <xf numFmtId="0" fontId="0" fillId="3" borderId="2" xfId="0" applyFill="1" applyBorder="1" applyAlignment="1">
      <alignment horizontal="center"/>
    </xf>
  </cellXfs>
  <cellStyles count="23">
    <cellStyle name="Calculation" xfId="1" builtinId="22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  <cellStyle name="Output" xfId="10" builtinId="21"/>
  </cellStyles>
  <dxfs count="0"/>
  <tableStyles count="0" defaultTableStyle="TableStyleMedium9" defaultPivotStyle="PivotStyleMedium7"/>
  <colors>
    <mruColors>
      <color rgb="FF62BED6"/>
      <color rgb="FFC24B39"/>
      <color rgb="FFB86FD7"/>
      <color rgb="FF528E78"/>
      <color rgb="FF528E77"/>
      <color rgb="FF72C9DE"/>
      <color rgb="FFAFD3C5"/>
      <color rgb="FFC14B3A"/>
      <color rgb="FFBBE6EF"/>
      <color rgb="FFD5A8E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v>Start Date</c:v>
          </c:tx>
          <c:spPr>
            <a:noFill/>
            <a:ln>
              <a:noFill/>
            </a:ln>
            <a:effectLst/>
          </c:spPr>
          <c:invertIfNegative val="0"/>
          <c:cat>
            <c:strRef>
              <c:f>'Basic Manual Gantt Chart'!$B$5:$B$29</c:f>
              <c:strCache>
                <c:ptCount val="17"/>
                <c:pt idx="0">
                  <c:v>Task One</c:v>
                </c:pt>
                <c:pt idx="1">
                  <c:v>Task Two</c:v>
                </c:pt>
                <c:pt idx="2">
                  <c:v>Task Three</c:v>
                </c:pt>
                <c:pt idx="3">
                  <c:v>Task Four</c:v>
                </c:pt>
                <c:pt idx="4">
                  <c:v>Task Five</c:v>
                </c:pt>
                <c:pt idx="5">
                  <c:v>Task Six</c:v>
                </c:pt>
                <c:pt idx="6">
                  <c:v>Task Seven</c:v>
                </c:pt>
                <c:pt idx="7">
                  <c:v>Task Eight</c:v>
                </c:pt>
                <c:pt idx="8">
                  <c:v>Task Nine</c:v>
                </c:pt>
                <c:pt idx="9">
                  <c:v>Task Ten</c:v>
                </c:pt>
                <c:pt idx="10">
                  <c:v>Task Eleven</c:v>
                </c:pt>
                <c:pt idx="11">
                  <c:v>Task Twelve</c:v>
                </c:pt>
                <c:pt idx="12">
                  <c:v>Task Thirteen</c:v>
                </c:pt>
                <c:pt idx="13">
                  <c:v>Task Fourteen</c:v>
                </c:pt>
                <c:pt idx="14">
                  <c:v>Task Fifteen</c:v>
                </c:pt>
                <c:pt idx="15">
                  <c:v>Task Sixteen</c:v>
                </c:pt>
                <c:pt idx="16">
                  <c:v>Task Seventeen</c:v>
                </c:pt>
              </c:strCache>
            </c:strRef>
          </c:cat>
          <c:val>
            <c:numRef>
              <c:f>'Basic Manual Gantt Chart'!$C$5:$C$29</c:f>
              <c:numCache>
                <c:formatCode>m/d/yy</c:formatCode>
                <c:ptCount val="25"/>
                <c:pt idx="0">
                  <c:v>42576.0</c:v>
                </c:pt>
                <c:pt idx="1">
                  <c:v>42578.0</c:v>
                </c:pt>
                <c:pt idx="2">
                  <c:v>42578.0</c:v>
                </c:pt>
                <c:pt idx="3">
                  <c:v>42578.0</c:v>
                </c:pt>
                <c:pt idx="4">
                  <c:v>42583.0</c:v>
                </c:pt>
                <c:pt idx="5">
                  <c:v>42583.0</c:v>
                </c:pt>
                <c:pt idx="6">
                  <c:v>42585.0</c:v>
                </c:pt>
                <c:pt idx="7">
                  <c:v>42587.0</c:v>
                </c:pt>
                <c:pt idx="8">
                  <c:v>42588.0</c:v>
                </c:pt>
                <c:pt idx="9">
                  <c:v>42588.0</c:v>
                </c:pt>
                <c:pt idx="10">
                  <c:v>42589.0</c:v>
                </c:pt>
                <c:pt idx="11">
                  <c:v>42592.0</c:v>
                </c:pt>
                <c:pt idx="12">
                  <c:v>42596.0</c:v>
                </c:pt>
                <c:pt idx="13">
                  <c:v>42597.0</c:v>
                </c:pt>
                <c:pt idx="14">
                  <c:v>42598.0</c:v>
                </c:pt>
                <c:pt idx="15">
                  <c:v>42599.0</c:v>
                </c:pt>
                <c:pt idx="16">
                  <c:v>42600.0</c:v>
                </c:pt>
              </c:numCache>
            </c:numRef>
          </c:val>
        </c:ser>
        <c:ser>
          <c:idx val="2"/>
          <c:order val="1"/>
          <c:tx>
            <c:v>Duration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62BED6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62BED6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rgbClr val="62BED6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rgbClr val="62BED6"/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rgbClr val="528E78"/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rgbClr val="528E78"/>
              </a:solidFill>
              <a:ln>
                <a:noFill/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rgbClr val="528E78"/>
              </a:solidFill>
              <a:ln>
                <a:noFill/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</c:dPt>
          <c:dPt>
            <c:idx val="8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</c:dPt>
          <c:dPt>
            <c:idx val="9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</c:dPt>
          <c:dPt>
            <c:idx val="10"/>
            <c:invertIfNegative val="0"/>
            <c:bubble3D val="0"/>
            <c:spPr>
              <a:solidFill>
                <a:srgbClr val="C24B39"/>
              </a:solidFill>
              <a:ln>
                <a:noFill/>
              </a:ln>
              <a:effectLst/>
            </c:spPr>
          </c:dPt>
          <c:dPt>
            <c:idx val="11"/>
            <c:invertIfNegative val="0"/>
            <c:bubble3D val="0"/>
            <c:spPr>
              <a:solidFill>
                <a:srgbClr val="C24B39"/>
              </a:solidFill>
              <a:ln>
                <a:noFill/>
              </a:ln>
              <a:effectLst/>
            </c:spPr>
          </c:dPt>
          <c:dPt>
            <c:idx val="12"/>
            <c:invertIfNegative val="0"/>
            <c:bubble3D val="0"/>
            <c:spPr>
              <a:solidFill>
                <a:srgbClr val="C24B39"/>
              </a:solidFill>
              <a:ln>
                <a:noFill/>
              </a:ln>
              <a:effectLst/>
            </c:spPr>
          </c:dPt>
          <c:dPt>
            <c:idx val="13"/>
            <c:invertIfNegative val="0"/>
            <c:bubble3D val="0"/>
            <c:spPr>
              <a:solidFill>
                <a:srgbClr val="62BED6"/>
              </a:solidFill>
              <a:ln>
                <a:noFill/>
              </a:ln>
              <a:effectLst/>
            </c:spPr>
          </c:dPt>
          <c:dPt>
            <c:idx val="14"/>
            <c:invertIfNegative val="0"/>
            <c:bubble3D val="0"/>
            <c:spPr>
              <a:solidFill>
                <a:srgbClr val="62BED6"/>
              </a:solidFill>
              <a:ln>
                <a:noFill/>
              </a:ln>
              <a:effectLst/>
            </c:spPr>
          </c:dPt>
          <c:dPt>
            <c:idx val="15"/>
            <c:invertIfNegative val="0"/>
            <c:bubble3D val="0"/>
            <c:spPr>
              <a:solidFill>
                <a:srgbClr val="62BED6"/>
              </a:solidFill>
              <a:ln>
                <a:noFill/>
              </a:ln>
              <a:effectLst/>
            </c:spPr>
          </c:dPt>
          <c:dPt>
            <c:idx val="16"/>
            <c:invertIfNegative val="0"/>
            <c:bubble3D val="0"/>
            <c:spPr>
              <a:solidFill>
                <a:srgbClr val="528E78"/>
              </a:solidFill>
              <a:ln>
                <a:noFill/>
              </a:ln>
              <a:effectLst/>
            </c:spPr>
          </c:dPt>
          <c:dPt>
            <c:idx val="17"/>
            <c:invertIfNegative val="0"/>
            <c:bubble3D val="0"/>
            <c:spPr>
              <a:solidFill>
                <a:srgbClr val="528E78"/>
              </a:solidFill>
              <a:ln>
                <a:noFill/>
              </a:ln>
              <a:effectLst/>
            </c:spPr>
          </c:dPt>
          <c:dPt>
            <c:idx val="18"/>
            <c:invertIfNegative val="0"/>
            <c:bubble3D val="0"/>
            <c:spPr>
              <a:solidFill>
                <a:srgbClr val="528E78"/>
              </a:solidFill>
              <a:ln>
                <a:noFill/>
              </a:ln>
              <a:effectLst/>
            </c:spPr>
          </c:dPt>
          <c:dPt>
            <c:idx val="19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</c:dPt>
          <c:dPt>
            <c:idx val="20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</c:dPt>
          <c:dPt>
            <c:idx val="21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</c:dPt>
          <c:dPt>
            <c:idx val="22"/>
            <c:invertIfNegative val="0"/>
            <c:bubble3D val="0"/>
            <c:spPr>
              <a:solidFill>
                <a:srgbClr val="C24B39"/>
              </a:solidFill>
              <a:ln>
                <a:noFill/>
              </a:ln>
              <a:effectLst/>
            </c:spPr>
          </c:dPt>
          <c:dPt>
            <c:idx val="23"/>
            <c:invertIfNegative val="0"/>
            <c:bubble3D val="0"/>
            <c:spPr>
              <a:solidFill>
                <a:srgbClr val="C24B39"/>
              </a:solidFill>
              <a:ln>
                <a:noFill/>
              </a:ln>
              <a:effectLst/>
            </c:spPr>
          </c:dPt>
          <c:dPt>
            <c:idx val="24"/>
            <c:invertIfNegative val="0"/>
            <c:bubble3D val="0"/>
            <c:spPr>
              <a:solidFill>
                <a:srgbClr val="C24B39"/>
              </a:solidFill>
              <a:ln>
                <a:noFill/>
              </a:ln>
              <a:effectLst/>
            </c:spPr>
          </c:dPt>
          <c:cat>
            <c:strRef>
              <c:f>'Basic Manual Gantt Chart'!$B$5:$B$29</c:f>
              <c:strCache>
                <c:ptCount val="17"/>
                <c:pt idx="0">
                  <c:v>Task One</c:v>
                </c:pt>
                <c:pt idx="1">
                  <c:v>Task Two</c:v>
                </c:pt>
                <c:pt idx="2">
                  <c:v>Task Three</c:v>
                </c:pt>
                <c:pt idx="3">
                  <c:v>Task Four</c:v>
                </c:pt>
                <c:pt idx="4">
                  <c:v>Task Five</c:v>
                </c:pt>
                <c:pt idx="5">
                  <c:v>Task Six</c:v>
                </c:pt>
                <c:pt idx="6">
                  <c:v>Task Seven</c:v>
                </c:pt>
                <c:pt idx="7">
                  <c:v>Task Eight</c:v>
                </c:pt>
                <c:pt idx="8">
                  <c:v>Task Nine</c:v>
                </c:pt>
                <c:pt idx="9">
                  <c:v>Task Ten</c:v>
                </c:pt>
                <c:pt idx="10">
                  <c:v>Task Eleven</c:v>
                </c:pt>
                <c:pt idx="11">
                  <c:v>Task Twelve</c:v>
                </c:pt>
                <c:pt idx="12">
                  <c:v>Task Thirteen</c:v>
                </c:pt>
                <c:pt idx="13">
                  <c:v>Task Fourteen</c:v>
                </c:pt>
                <c:pt idx="14">
                  <c:v>Task Fifteen</c:v>
                </c:pt>
                <c:pt idx="15">
                  <c:v>Task Sixteen</c:v>
                </c:pt>
                <c:pt idx="16">
                  <c:v>Task Seventeen</c:v>
                </c:pt>
              </c:strCache>
            </c:strRef>
          </c:cat>
          <c:val>
            <c:numRef>
              <c:f>'Basic Manual Gantt Chart'!$E$5:$E$29</c:f>
              <c:numCache>
                <c:formatCode>0</c:formatCode>
                <c:ptCount val="25"/>
                <c:pt idx="0">
                  <c:v>5.0</c:v>
                </c:pt>
                <c:pt idx="1">
                  <c:v>5.0</c:v>
                </c:pt>
                <c:pt idx="2">
                  <c:v>8.0</c:v>
                </c:pt>
                <c:pt idx="3">
                  <c:v>10.0</c:v>
                </c:pt>
                <c:pt idx="4">
                  <c:v>8.0</c:v>
                </c:pt>
                <c:pt idx="5">
                  <c:v>4.0</c:v>
                </c:pt>
                <c:pt idx="6">
                  <c:v>7.0</c:v>
                </c:pt>
                <c:pt idx="7">
                  <c:v>7.0</c:v>
                </c:pt>
                <c:pt idx="8">
                  <c:v>3.0</c:v>
                </c:pt>
                <c:pt idx="9">
                  <c:v>4.0</c:v>
                </c:pt>
                <c:pt idx="10">
                  <c:v>6.0</c:v>
                </c:pt>
                <c:pt idx="11">
                  <c:v>6.0</c:v>
                </c:pt>
                <c:pt idx="12">
                  <c:v>5.0</c:v>
                </c:pt>
                <c:pt idx="13">
                  <c:v>8.0</c:v>
                </c:pt>
                <c:pt idx="14">
                  <c:v>10.0</c:v>
                </c:pt>
                <c:pt idx="15">
                  <c:v>11.0</c:v>
                </c:pt>
                <c:pt idx="16">
                  <c:v>11.0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17150880"/>
        <c:axId val="-2087606832"/>
      </c:barChart>
      <c:catAx>
        <c:axId val="-211715088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7606832"/>
        <c:crosses val="autoZero"/>
        <c:auto val="1"/>
        <c:lblAlgn val="ctr"/>
        <c:lblOffset val="100"/>
        <c:noMultiLvlLbl val="0"/>
      </c:catAx>
      <c:valAx>
        <c:axId val="-2087606832"/>
        <c:scaling>
          <c:orientation val="minMax"/>
          <c:min val="42576.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7150880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38100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v>Start Date</c:v>
          </c:tx>
          <c:spPr>
            <a:noFill/>
            <a:ln>
              <a:noFill/>
            </a:ln>
            <a:effectLst/>
          </c:spPr>
          <c:invertIfNegative val="0"/>
          <c:cat>
            <c:strRef>
              <c:f>'Gantt Chart - Manual End Date'!$B$5:$B$29</c:f>
              <c:strCache>
                <c:ptCount val="17"/>
                <c:pt idx="0">
                  <c:v>Task One</c:v>
                </c:pt>
                <c:pt idx="1">
                  <c:v>Task Two</c:v>
                </c:pt>
                <c:pt idx="2">
                  <c:v>Task Three</c:v>
                </c:pt>
                <c:pt idx="3">
                  <c:v>Task Four</c:v>
                </c:pt>
                <c:pt idx="4">
                  <c:v>Task Five</c:v>
                </c:pt>
                <c:pt idx="5">
                  <c:v>Task Six</c:v>
                </c:pt>
                <c:pt idx="6">
                  <c:v>Task Seven</c:v>
                </c:pt>
                <c:pt idx="7">
                  <c:v>Task Eight</c:v>
                </c:pt>
                <c:pt idx="8">
                  <c:v>Task Nine</c:v>
                </c:pt>
                <c:pt idx="9">
                  <c:v>Task Ten</c:v>
                </c:pt>
                <c:pt idx="10">
                  <c:v>Task Eleven</c:v>
                </c:pt>
                <c:pt idx="11">
                  <c:v>Task Twelve</c:v>
                </c:pt>
                <c:pt idx="12">
                  <c:v>Task Thirteen</c:v>
                </c:pt>
                <c:pt idx="13">
                  <c:v>Task Fourteen</c:v>
                </c:pt>
                <c:pt idx="14">
                  <c:v>Task Fifteen</c:v>
                </c:pt>
                <c:pt idx="15">
                  <c:v>Task Sixteen</c:v>
                </c:pt>
                <c:pt idx="16">
                  <c:v>Task Seventeen</c:v>
                </c:pt>
              </c:strCache>
            </c:strRef>
          </c:cat>
          <c:val>
            <c:numRef>
              <c:f>'Gantt Chart - Manual End Date'!$C$5:$C$29</c:f>
              <c:numCache>
                <c:formatCode>m/d/yy</c:formatCode>
                <c:ptCount val="25"/>
                <c:pt idx="0">
                  <c:v>42576.0</c:v>
                </c:pt>
                <c:pt idx="1">
                  <c:v>42578.0</c:v>
                </c:pt>
                <c:pt idx="2">
                  <c:v>42578.0</c:v>
                </c:pt>
                <c:pt idx="3">
                  <c:v>42580.0</c:v>
                </c:pt>
                <c:pt idx="4">
                  <c:v>42583.0</c:v>
                </c:pt>
                <c:pt idx="5">
                  <c:v>42583.0</c:v>
                </c:pt>
                <c:pt idx="6">
                  <c:v>42585.0</c:v>
                </c:pt>
                <c:pt idx="7">
                  <c:v>42587.0</c:v>
                </c:pt>
                <c:pt idx="8">
                  <c:v>42585.0</c:v>
                </c:pt>
                <c:pt idx="9">
                  <c:v>42588.0</c:v>
                </c:pt>
                <c:pt idx="10">
                  <c:v>42589.0</c:v>
                </c:pt>
                <c:pt idx="11">
                  <c:v>42592.0</c:v>
                </c:pt>
                <c:pt idx="12">
                  <c:v>42596.0</c:v>
                </c:pt>
                <c:pt idx="13">
                  <c:v>42597.0</c:v>
                </c:pt>
                <c:pt idx="14">
                  <c:v>42598.0</c:v>
                </c:pt>
                <c:pt idx="15">
                  <c:v>42599.0</c:v>
                </c:pt>
                <c:pt idx="16">
                  <c:v>42600.0</c:v>
                </c:pt>
              </c:numCache>
            </c:numRef>
          </c:val>
        </c:ser>
        <c:ser>
          <c:idx val="1"/>
          <c:order val="1"/>
          <c:tx>
            <c:v>Days Complete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2C9DE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72C9DE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rgbClr val="528E77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rgbClr val="528E77"/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rgbClr val="528E77"/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</c:dPt>
          <c:dPt>
            <c:idx val="8"/>
            <c:invertIfNegative val="0"/>
            <c:bubble3D val="0"/>
            <c:spPr>
              <a:solidFill>
                <a:srgbClr val="C14B3A"/>
              </a:solidFill>
              <a:ln>
                <a:noFill/>
              </a:ln>
              <a:effectLst/>
            </c:spPr>
          </c:dPt>
          <c:dPt>
            <c:idx val="9"/>
            <c:invertIfNegative val="0"/>
            <c:bubble3D val="0"/>
            <c:spPr>
              <a:solidFill>
                <a:srgbClr val="C14B3A"/>
              </a:solidFill>
              <a:ln>
                <a:noFill/>
              </a:ln>
              <a:effectLst/>
            </c:spPr>
          </c:dPt>
          <c:dPt>
            <c:idx val="10"/>
            <c:invertIfNegative val="0"/>
            <c:bubble3D val="0"/>
            <c:spPr>
              <a:solidFill>
                <a:srgbClr val="72C9DE"/>
              </a:solidFill>
              <a:ln>
                <a:noFill/>
              </a:ln>
              <a:effectLst/>
            </c:spPr>
          </c:dPt>
          <c:dPt>
            <c:idx val="11"/>
            <c:invertIfNegative val="0"/>
            <c:bubble3D val="0"/>
            <c:spPr>
              <a:solidFill>
                <a:srgbClr val="72C9DE"/>
              </a:solidFill>
              <a:ln>
                <a:noFill/>
              </a:ln>
              <a:effectLst/>
            </c:spPr>
          </c:dPt>
          <c:dPt>
            <c:idx val="12"/>
            <c:invertIfNegative val="0"/>
            <c:bubble3D val="0"/>
            <c:spPr>
              <a:solidFill>
                <a:srgbClr val="72C9DE"/>
              </a:solidFill>
              <a:ln>
                <a:noFill/>
              </a:ln>
              <a:effectLst/>
            </c:spPr>
          </c:dPt>
          <c:dPt>
            <c:idx val="13"/>
            <c:invertIfNegative val="0"/>
            <c:bubble3D val="0"/>
            <c:spPr>
              <a:solidFill>
                <a:srgbClr val="528E77"/>
              </a:solidFill>
              <a:ln>
                <a:noFill/>
              </a:ln>
              <a:effectLst/>
            </c:spPr>
          </c:dPt>
          <c:dPt>
            <c:idx val="14"/>
            <c:invertIfNegative val="0"/>
            <c:bubble3D val="0"/>
            <c:spPr>
              <a:solidFill>
                <a:srgbClr val="528E77"/>
              </a:solidFill>
              <a:ln>
                <a:noFill/>
              </a:ln>
              <a:effectLst/>
            </c:spPr>
          </c:dPt>
          <c:dPt>
            <c:idx val="15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</c:dPt>
          <c:dPt>
            <c:idx val="16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</c:dPt>
          <c:cat>
            <c:strRef>
              <c:f>'Gantt Chart - Manual End Date'!$B$5:$B$29</c:f>
              <c:strCache>
                <c:ptCount val="17"/>
                <c:pt idx="0">
                  <c:v>Task One</c:v>
                </c:pt>
                <c:pt idx="1">
                  <c:v>Task Two</c:v>
                </c:pt>
                <c:pt idx="2">
                  <c:v>Task Three</c:v>
                </c:pt>
                <c:pt idx="3">
                  <c:v>Task Four</c:v>
                </c:pt>
                <c:pt idx="4">
                  <c:v>Task Five</c:v>
                </c:pt>
                <c:pt idx="5">
                  <c:v>Task Six</c:v>
                </c:pt>
                <c:pt idx="6">
                  <c:v>Task Seven</c:v>
                </c:pt>
                <c:pt idx="7">
                  <c:v>Task Eight</c:v>
                </c:pt>
                <c:pt idx="8">
                  <c:v>Task Nine</c:v>
                </c:pt>
                <c:pt idx="9">
                  <c:v>Task Ten</c:v>
                </c:pt>
                <c:pt idx="10">
                  <c:v>Task Eleven</c:v>
                </c:pt>
                <c:pt idx="11">
                  <c:v>Task Twelve</c:v>
                </c:pt>
                <c:pt idx="12">
                  <c:v>Task Thirteen</c:v>
                </c:pt>
                <c:pt idx="13">
                  <c:v>Task Fourteen</c:v>
                </c:pt>
                <c:pt idx="14">
                  <c:v>Task Fifteen</c:v>
                </c:pt>
                <c:pt idx="15">
                  <c:v>Task Sixteen</c:v>
                </c:pt>
                <c:pt idx="16">
                  <c:v>Task Seventeen</c:v>
                </c:pt>
              </c:strCache>
            </c:strRef>
          </c:cat>
          <c:val>
            <c:numRef>
              <c:f>'Gantt Chart - Manual End Date'!$F$5:$F$29</c:f>
              <c:numCache>
                <c:formatCode>0.00</c:formatCode>
                <c:ptCount val="25"/>
                <c:pt idx="0">
                  <c:v>2.5</c:v>
                </c:pt>
                <c:pt idx="1">
                  <c:v>3.75</c:v>
                </c:pt>
                <c:pt idx="2">
                  <c:v>2.0</c:v>
                </c:pt>
                <c:pt idx="3">
                  <c:v>8.0</c:v>
                </c:pt>
                <c:pt idx="4">
                  <c:v>6.0</c:v>
                </c:pt>
                <c:pt idx="5">
                  <c:v>1.4</c:v>
                </c:pt>
                <c:pt idx="6">
                  <c:v>1.75</c:v>
                </c:pt>
                <c:pt idx="7">
                  <c:v>4.899999999999999</c:v>
                </c:pt>
                <c:pt idx="8">
                  <c:v>0.9</c:v>
                </c:pt>
                <c:pt idx="9">
                  <c:v>2.4</c:v>
                </c:pt>
                <c:pt idx="10">
                  <c:v>3.9</c:v>
                </c:pt>
                <c:pt idx="11">
                  <c:v>1.5</c:v>
                </c:pt>
                <c:pt idx="12">
                  <c:v>1.5</c:v>
                </c:pt>
                <c:pt idx="13">
                  <c:v>4.0</c:v>
                </c:pt>
                <c:pt idx="14">
                  <c:v>4.0</c:v>
                </c:pt>
                <c:pt idx="15">
                  <c:v>3.85</c:v>
                </c:pt>
                <c:pt idx="16">
                  <c:v>1.65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</c:ser>
        <c:ser>
          <c:idx val="2"/>
          <c:order val="2"/>
          <c:tx>
            <c:v>Days Remain</c:v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BBE6EF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BBE6EF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rgbClr val="AFD3C5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rgbClr val="AFD3C5"/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rgbClr val="AFD3C5"/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rgbClr val="D5A8E7"/>
              </a:solidFill>
              <a:ln>
                <a:noFill/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rgbClr val="D5A8E7"/>
              </a:solidFill>
              <a:ln>
                <a:noFill/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rgbClr val="D5A8E7"/>
              </a:solidFill>
              <a:ln>
                <a:noFill/>
              </a:ln>
              <a:effectLst/>
            </c:spPr>
          </c:dPt>
          <c:dPt>
            <c:idx val="8"/>
            <c:invertIfNegative val="0"/>
            <c:bubble3D val="0"/>
            <c:spPr>
              <a:solidFill>
                <a:srgbClr val="E3B3AA"/>
              </a:solidFill>
              <a:ln>
                <a:noFill/>
              </a:ln>
              <a:effectLst/>
            </c:spPr>
          </c:dPt>
          <c:dPt>
            <c:idx val="9"/>
            <c:invertIfNegative val="0"/>
            <c:bubble3D val="0"/>
            <c:spPr>
              <a:solidFill>
                <a:srgbClr val="E3B3AA"/>
              </a:solidFill>
              <a:ln>
                <a:noFill/>
              </a:ln>
              <a:effectLst/>
            </c:spPr>
          </c:dPt>
          <c:dPt>
            <c:idx val="10"/>
            <c:invertIfNegative val="0"/>
            <c:bubble3D val="0"/>
            <c:spPr>
              <a:solidFill>
                <a:srgbClr val="BBE6EF"/>
              </a:solidFill>
              <a:ln>
                <a:noFill/>
              </a:ln>
              <a:effectLst/>
            </c:spPr>
          </c:dPt>
          <c:dPt>
            <c:idx val="11"/>
            <c:invertIfNegative val="0"/>
            <c:bubble3D val="0"/>
            <c:spPr>
              <a:solidFill>
                <a:srgbClr val="BBE6EF"/>
              </a:solidFill>
              <a:ln>
                <a:noFill/>
              </a:ln>
              <a:effectLst/>
            </c:spPr>
          </c:dPt>
          <c:dPt>
            <c:idx val="12"/>
            <c:invertIfNegative val="0"/>
            <c:bubble3D val="0"/>
            <c:spPr>
              <a:solidFill>
                <a:srgbClr val="BBE6EF"/>
              </a:solidFill>
              <a:ln>
                <a:noFill/>
              </a:ln>
              <a:effectLst/>
            </c:spPr>
          </c:dPt>
          <c:dPt>
            <c:idx val="13"/>
            <c:invertIfNegative val="0"/>
            <c:bubble3D val="0"/>
            <c:spPr>
              <a:solidFill>
                <a:srgbClr val="AFD3C5"/>
              </a:solidFill>
              <a:ln>
                <a:noFill/>
              </a:ln>
              <a:effectLst/>
            </c:spPr>
          </c:dPt>
          <c:dPt>
            <c:idx val="14"/>
            <c:invertIfNegative val="0"/>
            <c:bubble3D val="0"/>
            <c:spPr>
              <a:solidFill>
                <a:srgbClr val="AFD3C5"/>
              </a:solidFill>
              <a:ln>
                <a:noFill/>
              </a:ln>
              <a:effectLst/>
            </c:spPr>
          </c:dPt>
          <c:dPt>
            <c:idx val="15"/>
            <c:invertIfNegative val="0"/>
            <c:bubble3D val="0"/>
            <c:spPr>
              <a:solidFill>
                <a:srgbClr val="D5A8E7"/>
              </a:solidFill>
              <a:ln>
                <a:noFill/>
              </a:ln>
              <a:effectLst/>
            </c:spPr>
          </c:dPt>
          <c:dPt>
            <c:idx val="16"/>
            <c:invertIfNegative val="0"/>
            <c:bubble3D val="0"/>
            <c:spPr>
              <a:solidFill>
                <a:srgbClr val="D5A8E7"/>
              </a:solidFill>
              <a:ln>
                <a:noFill/>
              </a:ln>
              <a:effectLst/>
            </c:spPr>
          </c:dPt>
          <c:cat>
            <c:strRef>
              <c:f>'Gantt Chart - Manual End Date'!$B$5:$B$29</c:f>
              <c:strCache>
                <c:ptCount val="17"/>
                <c:pt idx="0">
                  <c:v>Task One</c:v>
                </c:pt>
                <c:pt idx="1">
                  <c:v>Task Two</c:v>
                </c:pt>
                <c:pt idx="2">
                  <c:v>Task Three</c:v>
                </c:pt>
                <c:pt idx="3">
                  <c:v>Task Four</c:v>
                </c:pt>
                <c:pt idx="4">
                  <c:v>Task Five</c:v>
                </c:pt>
                <c:pt idx="5">
                  <c:v>Task Six</c:v>
                </c:pt>
                <c:pt idx="6">
                  <c:v>Task Seven</c:v>
                </c:pt>
                <c:pt idx="7">
                  <c:v>Task Eight</c:v>
                </c:pt>
                <c:pt idx="8">
                  <c:v>Task Nine</c:v>
                </c:pt>
                <c:pt idx="9">
                  <c:v>Task Ten</c:v>
                </c:pt>
                <c:pt idx="10">
                  <c:v>Task Eleven</c:v>
                </c:pt>
                <c:pt idx="11">
                  <c:v>Task Twelve</c:v>
                </c:pt>
                <c:pt idx="12">
                  <c:v>Task Thirteen</c:v>
                </c:pt>
                <c:pt idx="13">
                  <c:v>Task Fourteen</c:v>
                </c:pt>
                <c:pt idx="14">
                  <c:v>Task Fifteen</c:v>
                </c:pt>
                <c:pt idx="15">
                  <c:v>Task Sixteen</c:v>
                </c:pt>
                <c:pt idx="16">
                  <c:v>Task Seventeen</c:v>
                </c:pt>
              </c:strCache>
            </c:strRef>
          </c:cat>
          <c:val>
            <c:numRef>
              <c:f>'Gantt Chart - Manual End Date'!$G$5:$G$29</c:f>
              <c:numCache>
                <c:formatCode>0.00</c:formatCode>
                <c:ptCount val="25"/>
                <c:pt idx="0">
                  <c:v>2.5</c:v>
                </c:pt>
                <c:pt idx="1">
                  <c:v>1.25</c:v>
                </c:pt>
                <c:pt idx="2">
                  <c:v>6.0</c:v>
                </c:pt>
                <c:pt idx="3">
                  <c:v>0.0</c:v>
                </c:pt>
                <c:pt idx="4">
                  <c:v>2.0</c:v>
                </c:pt>
                <c:pt idx="5">
                  <c:v>2.6</c:v>
                </c:pt>
                <c:pt idx="6">
                  <c:v>5.25</c:v>
                </c:pt>
                <c:pt idx="7">
                  <c:v>2.100000000000001</c:v>
                </c:pt>
                <c:pt idx="8">
                  <c:v>5.1</c:v>
                </c:pt>
                <c:pt idx="9">
                  <c:v>1.6</c:v>
                </c:pt>
                <c:pt idx="10">
                  <c:v>2.1</c:v>
                </c:pt>
                <c:pt idx="11">
                  <c:v>4.5</c:v>
                </c:pt>
                <c:pt idx="12">
                  <c:v>3.5</c:v>
                </c:pt>
                <c:pt idx="13">
                  <c:v>4.0</c:v>
                </c:pt>
                <c:pt idx="14">
                  <c:v>6.0</c:v>
                </c:pt>
                <c:pt idx="15">
                  <c:v>7.15</c:v>
                </c:pt>
                <c:pt idx="16">
                  <c:v>9.35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44586160"/>
        <c:axId val="2144588208"/>
      </c:barChart>
      <c:catAx>
        <c:axId val="214458616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4588208"/>
        <c:crosses val="autoZero"/>
        <c:auto val="1"/>
        <c:lblAlgn val="ctr"/>
        <c:lblOffset val="100"/>
        <c:noMultiLvlLbl val="0"/>
      </c:catAx>
      <c:valAx>
        <c:axId val="2144588208"/>
        <c:scaling>
          <c:orientation val="minMax"/>
          <c:min val="42576.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0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4586160"/>
        <c:crosses val="autoZero"/>
        <c:crossBetween val="between"/>
        <c:majorUnit val="5.0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38100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85721897358876"/>
          <c:y val="0.0485482208343986"/>
          <c:w val="0.665527537802714"/>
          <c:h val="0.951278916806044"/>
        </c:manualLayout>
      </c:layout>
      <c:barChart>
        <c:barDir val="bar"/>
        <c:grouping val="stacked"/>
        <c:varyColors val="0"/>
        <c:ser>
          <c:idx val="0"/>
          <c:order val="0"/>
          <c:tx>
            <c:v>Start Date</c:v>
          </c:tx>
          <c:spPr>
            <a:noFill/>
            <a:ln>
              <a:noFill/>
            </a:ln>
            <a:effectLst/>
          </c:spPr>
          <c:invertIfNegative val="0"/>
          <c:cat>
            <c:strRef>
              <c:f>'Gantt Chart - Manual Duration'!$B$5:$B$36</c:f>
              <c:strCache>
                <c:ptCount val="32"/>
                <c:pt idx="0">
                  <c:v>Initiating the project / Milestone one</c:v>
                </c:pt>
                <c:pt idx="1">
                  <c:v>Meet with Client</c:v>
                </c:pt>
                <c:pt idx="2">
                  <c:v>Establish a brief</c:v>
                </c:pt>
                <c:pt idx="3">
                  <c:v>Establish expectations - us / client</c:v>
                </c:pt>
                <c:pt idx="4">
                  <c:v>Requirements</c:v>
                </c:pt>
                <c:pt idx="5">
                  <c:v>Define deliverables</c:v>
                </c:pt>
                <c:pt idx="6">
                  <c:v>Plannig the Project / Milestone Two</c:v>
                </c:pt>
                <c:pt idx="7">
                  <c:v>UML Diagram</c:v>
                </c:pt>
                <c:pt idx="8">
                  <c:v>Choose interactive communitcation / pull</c:v>
                </c:pt>
                <c:pt idx="9">
                  <c:v>Choose UX methodology / Agile</c:v>
                </c:pt>
                <c:pt idx="10">
                  <c:v>Timeline / workflow</c:v>
                </c:pt>
                <c:pt idx="11">
                  <c:v>Program Evaluation Research Task (PERT)</c:v>
                </c:pt>
                <c:pt idx="12">
                  <c:v>Work breakdown structure (WBS)</c:v>
                </c:pt>
                <c:pt idx="13">
                  <c:v>Choose / define frameworks</c:v>
                </c:pt>
                <c:pt idx="14">
                  <c:v>Competitor analysis</c:v>
                </c:pt>
                <c:pt idx="15">
                  <c:v>Identify Key content from brief</c:v>
                </c:pt>
                <c:pt idx="16">
                  <c:v>Select code methodologys</c:v>
                </c:pt>
                <c:pt idx="17">
                  <c:v>UX research / Card sorting / personas</c:v>
                </c:pt>
                <c:pt idx="18">
                  <c:v>Identify key code content / calls to action / interactivity</c:v>
                </c:pt>
                <c:pt idx="19">
                  <c:v>Information Gathering</c:v>
                </c:pt>
                <c:pt idx="20">
                  <c:v>Define team best practises / style guides</c:v>
                </c:pt>
                <c:pt idx="21">
                  <c:v>Executing the project / Milestone Three</c:v>
                </c:pt>
                <c:pt idx="22">
                  <c:v>Lo-fi wire frames</c:v>
                </c:pt>
                <c:pt idx="23">
                  <c:v>User testing / feed back</c:v>
                </c:pt>
                <c:pt idx="24">
                  <c:v>Hi-fi wireframes</c:v>
                </c:pt>
                <c:pt idx="25">
                  <c:v>User &amp; group testing / feed back</c:v>
                </c:pt>
                <c:pt idx="26">
                  <c:v>Coding</c:v>
                </c:pt>
                <c:pt idx="27">
                  <c:v>User testing / feed back</c:v>
                </c:pt>
                <c:pt idx="28">
                  <c:v>Client presentation</c:v>
                </c:pt>
                <c:pt idx="29">
                  <c:v>Project Hand over</c:v>
                </c:pt>
                <c:pt idx="30">
                  <c:v>Evaluation</c:v>
                </c:pt>
                <c:pt idx="31">
                  <c:v>Closure</c:v>
                </c:pt>
              </c:strCache>
            </c:strRef>
          </c:cat>
          <c:val>
            <c:numRef>
              <c:f>'Gantt Chart - Manual Duration'!$C$5:$C$36</c:f>
              <c:numCache>
                <c:formatCode>m/d/yy</c:formatCode>
                <c:ptCount val="32"/>
                <c:pt idx="0">
                  <c:v>43164.0</c:v>
                </c:pt>
                <c:pt idx="1">
                  <c:v>43164.0</c:v>
                </c:pt>
                <c:pt idx="2">
                  <c:v>43164.0</c:v>
                </c:pt>
                <c:pt idx="3">
                  <c:v>43164.0</c:v>
                </c:pt>
                <c:pt idx="4">
                  <c:v>43164.0</c:v>
                </c:pt>
                <c:pt idx="5">
                  <c:v>43164.0</c:v>
                </c:pt>
                <c:pt idx="6">
                  <c:v>43165.0</c:v>
                </c:pt>
                <c:pt idx="7">
                  <c:v>43165.0</c:v>
                </c:pt>
                <c:pt idx="8">
                  <c:v>43165.0</c:v>
                </c:pt>
                <c:pt idx="9">
                  <c:v>43165.0</c:v>
                </c:pt>
                <c:pt idx="10">
                  <c:v>43165.0</c:v>
                </c:pt>
                <c:pt idx="11">
                  <c:v>43165.0</c:v>
                </c:pt>
                <c:pt idx="12">
                  <c:v>43165.0</c:v>
                </c:pt>
                <c:pt idx="13">
                  <c:v>43165.0</c:v>
                </c:pt>
                <c:pt idx="14">
                  <c:v>43165.0</c:v>
                </c:pt>
                <c:pt idx="15">
                  <c:v>43165.0</c:v>
                </c:pt>
                <c:pt idx="16">
                  <c:v>43165.0</c:v>
                </c:pt>
                <c:pt idx="17">
                  <c:v>43165.0</c:v>
                </c:pt>
                <c:pt idx="18">
                  <c:v>43165.0</c:v>
                </c:pt>
                <c:pt idx="19">
                  <c:v>43165.0</c:v>
                </c:pt>
                <c:pt idx="20">
                  <c:v>43165.0</c:v>
                </c:pt>
                <c:pt idx="21">
                  <c:v>43167.0</c:v>
                </c:pt>
                <c:pt idx="22">
                  <c:v>43167.0</c:v>
                </c:pt>
                <c:pt idx="23">
                  <c:v>43167.0</c:v>
                </c:pt>
                <c:pt idx="24">
                  <c:v>43167.0</c:v>
                </c:pt>
                <c:pt idx="25">
                  <c:v>43168.0</c:v>
                </c:pt>
                <c:pt idx="26">
                  <c:v>43168.0</c:v>
                </c:pt>
                <c:pt idx="27">
                  <c:v>43169.0</c:v>
                </c:pt>
                <c:pt idx="28">
                  <c:v>43180.0</c:v>
                </c:pt>
                <c:pt idx="29">
                  <c:v>43181.0</c:v>
                </c:pt>
                <c:pt idx="30">
                  <c:v>43182.0</c:v>
                </c:pt>
                <c:pt idx="31">
                  <c:v>43182.0</c:v>
                </c:pt>
              </c:numCache>
            </c:numRef>
          </c:val>
        </c:ser>
        <c:ser>
          <c:idx val="1"/>
          <c:order val="1"/>
          <c:tx>
            <c:v>Days Complete</c:v>
          </c:tx>
          <c:spPr>
            <a:solidFill>
              <a:srgbClr val="70AD47"/>
            </a:solidFill>
            <a:ln>
              <a:noFill/>
            </a:ln>
            <a:effectLst/>
          </c:spPr>
          <c:invertIfNegative val="1"/>
          <c:dPt>
            <c:idx val="1"/>
            <c:invertIfNegative val="1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2"/>
            <c:invertIfNegative val="1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3"/>
            <c:invertIfNegative val="1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5"/>
            <c:invertIfNegative val="1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invertIfNegative val="1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7"/>
            <c:invertIfNegative val="1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8"/>
            <c:invertIfNegative val="1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9"/>
            <c:invertIfNegative val="1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10"/>
            <c:invertIfNegative val="1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11"/>
            <c:invertIfNegative val="1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12"/>
            <c:invertIfNegative val="1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13"/>
            <c:invertIfNegative val="1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14"/>
            <c:invertIfNegative val="1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15"/>
            <c:invertIfNegative val="1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16"/>
            <c:invertIfNegative val="1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17"/>
            <c:invertIfNegative val="1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18"/>
            <c:invertIfNegative val="1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19"/>
            <c:invertIfNegative val="1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0"/>
            <c:invertIfNegative val="1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1"/>
            <c:invertIfNegative val="1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22"/>
            <c:invertIfNegative val="1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cat>
            <c:strRef>
              <c:f>'Gantt Chart - Manual Duration'!$B$5:$B$36</c:f>
              <c:strCache>
                <c:ptCount val="32"/>
                <c:pt idx="0">
                  <c:v>Initiating the project / Milestone one</c:v>
                </c:pt>
                <c:pt idx="1">
                  <c:v>Meet with Client</c:v>
                </c:pt>
                <c:pt idx="2">
                  <c:v>Establish a brief</c:v>
                </c:pt>
                <c:pt idx="3">
                  <c:v>Establish expectations - us / client</c:v>
                </c:pt>
                <c:pt idx="4">
                  <c:v>Requirements</c:v>
                </c:pt>
                <c:pt idx="5">
                  <c:v>Define deliverables</c:v>
                </c:pt>
                <c:pt idx="6">
                  <c:v>Plannig the Project / Milestone Two</c:v>
                </c:pt>
                <c:pt idx="7">
                  <c:v>UML Diagram</c:v>
                </c:pt>
                <c:pt idx="8">
                  <c:v>Choose interactive communitcation / pull</c:v>
                </c:pt>
                <c:pt idx="9">
                  <c:v>Choose UX methodology / Agile</c:v>
                </c:pt>
                <c:pt idx="10">
                  <c:v>Timeline / workflow</c:v>
                </c:pt>
                <c:pt idx="11">
                  <c:v>Program Evaluation Research Task (PERT)</c:v>
                </c:pt>
                <c:pt idx="12">
                  <c:v>Work breakdown structure (WBS)</c:v>
                </c:pt>
                <c:pt idx="13">
                  <c:v>Choose / define frameworks</c:v>
                </c:pt>
                <c:pt idx="14">
                  <c:v>Competitor analysis</c:v>
                </c:pt>
                <c:pt idx="15">
                  <c:v>Identify Key content from brief</c:v>
                </c:pt>
                <c:pt idx="16">
                  <c:v>Select code methodologys</c:v>
                </c:pt>
                <c:pt idx="17">
                  <c:v>UX research / Card sorting / personas</c:v>
                </c:pt>
                <c:pt idx="18">
                  <c:v>Identify key code content / calls to action / interactivity</c:v>
                </c:pt>
                <c:pt idx="19">
                  <c:v>Information Gathering</c:v>
                </c:pt>
                <c:pt idx="20">
                  <c:v>Define team best practises / style guides</c:v>
                </c:pt>
                <c:pt idx="21">
                  <c:v>Executing the project / Milestone Three</c:v>
                </c:pt>
                <c:pt idx="22">
                  <c:v>Lo-fi wire frames</c:v>
                </c:pt>
                <c:pt idx="23">
                  <c:v>User testing / feed back</c:v>
                </c:pt>
                <c:pt idx="24">
                  <c:v>Hi-fi wireframes</c:v>
                </c:pt>
                <c:pt idx="25">
                  <c:v>User &amp; group testing / feed back</c:v>
                </c:pt>
                <c:pt idx="26">
                  <c:v>Coding</c:v>
                </c:pt>
                <c:pt idx="27">
                  <c:v>User testing / feed back</c:v>
                </c:pt>
                <c:pt idx="28">
                  <c:v>Client presentation</c:v>
                </c:pt>
                <c:pt idx="29">
                  <c:v>Project Hand over</c:v>
                </c:pt>
                <c:pt idx="30">
                  <c:v>Evaluation</c:v>
                </c:pt>
                <c:pt idx="31">
                  <c:v>Closure</c:v>
                </c:pt>
              </c:strCache>
            </c:strRef>
          </c:cat>
          <c:val>
            <c:numRef>
              <c:f>'Gantt Chart - Manual Duration'!$F$5:$F$36</c:f>
              <c:numCache>
                <c:formatCode>0.00</c:formatCode>
                <c:ptCount val="32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2.0</c:v>
                </c:pt>
                <c:pt idx="7">
                  <c:v>2.0</c:v>
                </c:pt>
                <c:pt idx="8">
                  <c:v>2.0</c:v>
                </c:pt>
                <c:pt idx="9">
                  <c:v>2.0</c:v>
                </c:pt>
                <c:pt idx="10">
                  <c:v>2.0</c:v>
                </c:pt>
                <c:pt idx="11">
                  <c:v>2.0</c:v>
                </c:pt>
                <c:pt idx="12">
                  <c:v>2.0</c:v>
                </c:pt>
                <c:pt idx="13">
                  <c:v>2.0</c:v>
                </c:pt>
                <c:pt idx="14">
                  <c:v>2.0</c:v>
                </c:pt>
                <c:pt idx="15">
                  <c:v>2.0</c:v>
                </c:pt>
                <c:pt idx="16">
                  <c:v>2.0</c:v>
                </c:pt>
                <c:pt idx="17">
                  <c:v>2.0</c:v>
                </c:pt>
                <c:pt idx="18">
                  <c:v>2.0</c:v>
                </c:pt>
                <c:pt idx="19">
                  <c:v>2.0</c:v>
                </c:pt>
                <c:pt idx="20">
                  <c:v>2.0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  <a:effectLst/>
                </c14:spPr>
              </c14:invertSolidFillFmt>
            </c:ext>
          </c:extLst>
        </c:ser>
        <c:ser>
          <c:idx val="2"/>
          <c:order val="2"/>
          <c:tx>
            <c:v>Days Remain</c:v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10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11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12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13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14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19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0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1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2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cat>
            <c:strRef>
              <c:f>'Gantt Chart - Manual Duration'!$B$5:$B$36</c:f>
              <c:strCache>
                <c:ptCount val="32"/>
                <c:pt idx="0">
                  <c:v>Initiating the project / Milestone one</c:v>
                </c:pt>
                <c:pt idx="1">
                  <c:v>Meet with Client</c:v>
                </c:pt>
                <c:pt idx="2">
                  <c:v>Establish a brief</c:v>
                </c:pt>
                <c:pt idx="3">
                  <c:v>Establish expectations - us / client</c:v>
                </c:pt>
                <c:pt idx="4">
                  <c:v>Requirements</c:v>
                </c:pt>
                <c:pt idx="5">
                  <c:v>Define deliverables</c:v>
                </c:pt>
                <c:pt idx="6">
                  <c:v>Plannig the Project / Milestone Two</c:v>
                </c:pt>
                <c:pt idx="7">
                  <c:v>UML Diagram</c:v>
                </c:pt>
                <c:pt idx="8">
                  <c:v>Choose interactive communitcation / pull</c:v>
                </c:pt>
                <c:pt idx="9">
                  <c:v>Choose UX methodology / Agile</c:v>
                </c:pt>
                <c:pt idx="10">
                  <c:v>Timeline / workflow</c:v>
                </c:pt>
                <c:pt idx="11">
                  <c:v>Program Evaluation Research Task (PERT)</c:v>
                </c:pt>
                <c:pt idx="12">
                  <c:v>Work breakdown structure (WBS)</c:v>
                </c:pt>
                <c:pt idx="13">
                  <c:v>Choose / define frameworks</c:v>
                </c:pt>
                <c:pt idx="14">
                  <c:v>Competitor analysis</c:v>
                </c:pt>
                <c:pt idx="15">
                  <c:v>Identify Key content from brief</c:v>
                </c:pt>
                <c:pt idx="16">
                  <c:v>Select code methodologys</c:v>
                </c:pt>
                <c:pt idx="17">
                  <c:v>UX research / Card sorting / personas</c:v>
                </c:pt>
                <c:pt idx="18">
                  <c:v>Identify key code content / calls to action / interactivity</c:v>
                </c:pt>
                <c:pt idx="19">
                  <c:v>Information Gathering</c:v>
                </c:pt>
                <c:pt idx="20">
                  <c:v>Define team best practises / style guides</c:v>
                </c:pt>
                <c:pt idx="21">
                  <c:v>Executing the project / Milestone Three</c:v>
                </c:pt>
                <c:pt idx="22">
                  <c:v>Lo-fi wire frames</c:v>
                </c:pt>
                <c:pt idx="23">
                  <c:v>User testing / feed back</c:v>
                </c:pt>
                <c:pt idx="24">
                  <c:v>Hi-fi wireframes</c:v>
                </c:pt>
                <c:pt idx="25">
                  <c:v>User &amp; group testing / feed back</c:v>
                </c:pt>
                <c:pt idx="26">
                  <c:v>Coding</c:v>
                </c:pt>
                <c:pt idx="27">
                  <c:v>User testing / feed back</c:v>
                </c:pt>
                <c:pt idx="28">
                  <c:v>Client presentation</c:v>
                </c:pt>
                <c:pt idx="29">
                  <c:v>Project Hand over</c:v>
                </c:pt>
                <c:pt idx="30">
                  <c:v>Evaluation</c:v>
                </c:pt>
                <c:pt idx="31">
                  <c:v>Closure</c:v>
                </c:pt>
              </c:strCache>
            </c:strRef>
          </c:cat>
          <c:val>
            <c:numRef>
              <c:f>'Gantt Chart - Manual Duration'!$G$5:$G$36</c:f>
              <c:numCache>
                <c:formatCode>0.00</c:formatCode>
                <c:ptCount val="3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16.0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12.0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69606368"/>
        <c:axId val="-2069604592"/>
      </c:barChart>
      <c:catAx>
        <c:axId val="-2069606368"/>
        <c:scaling>
          <c:orientation val="maxMin"/>
        </c:scaling>
        <c:delete val="0"/>
        <c:axPos val="l"/>
        <c:numFmt formatCode="m/d/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>
            <a:glow rad="1905000">
              <a:schemeClr val="accent1">
                <a:alpha val="12000"/>
              </a:schemeClr>
            </a:glow>
            <a:softEdge rad="228600"/>
          </a:effectLst>
        </c:spPr>
        <c:txPr>
          <a:bodyPr rot="-60000000" spcFirstLastPara="1" vertOverflow="ellipsis" vert="horz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9604592"/>
        <c:crosses val="autoZero"/>
        <c:auto val="1"/>
        <c:lblAlgn val="ctr"/>
        <c:lblOffset val="100"/>
        <c:noMultiLvlLbl val="0"/>
      </c:catAx>
      <c:valAx>
        <c:axId val="-2069604592"/>
        <c:scaling>
          <c:orientation val="minMax"/>
          <c:max val="43184.0"/>
          <c:min val="43164.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0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9606368"/>
        <c:crosses val="autoZero"/>
        <c:crossBetween val="midCat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38100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s://teamgantt.com/signup/?utm_source=excel-template&amp;utm_medium=download&amp;utm_campaign=excel-gantt-chart-template" TargetMode="External"/><Relationship Id="rId4" Type="http://schemas.openxmlformats.org/officeDocument/2006/relationships/image" Target="../media/image2.png"/><Relationship Id="rId1" Type="http://schemas.openxmlformats.org/officeDocument/2006/relationships/chart" Target="../charts/chart1.xml"/><Relationship Id="rId2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https://teamgantt.com/signup/?utm_source=excel-template&amp;utm_medium=download&amp;utm_campaign=excel-gantt-chart-template" TargetMode="External"/><Relationship Id="rId4" Type="http://schemas.openxmlformats.org/officeDocument/2006/relationships/image" Target="../media/image2.png"/><Relationship Id="rId1" Type="http://schemas.openxmlformats.org/officeDocument/2006/relationships/chart" Target="../charts/chart2.xml"/><Relationship Id="rId2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</xdr:colOff>
      <xdr:row>4</xdr:row>
      <xdr:rowOff>171450</xdr:rowOff>
    </xdr:from>
    <xdr:to>
      <xdr:col>19</xdr:col>
      <xdr:colOff>825500</xdr:colOff>
      <xdr:row>29</xdr:row>
      <xdr:rowOff>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0</xdr:colOff>
      <xdr:row>0</xdr:row>
      <xdr:rowOff>12700</xdr:rowOff>
    </xdr:from>
    <xdr:to>
      <xdr:col>20</xdr:col>
      <xdr:colOff>345665</xdr:colOff>
      <xdr:row>2</xdr:row>
      <xdr:rowOff>12700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3200" y="12700"/>
          <a:ext cx="18735265" cy="1485900"/>
        </a:xfrm>
        <a:prstGeom prst="rect">
          <a:avLst/>
        </a:prstGeom>
      </xdr:spPr>
    </xdr:pic>
    <xdr:clientData/>
  </xdr:twoCellAnchor>
  <xdr:twoCellAnchor editAs="oneCell">
    <xdr:from>
      <xdr:col>15</xdr:col>
      <xdr:colOff>723900</xdr:colOff>
      <xdr:row>1</xdr:row>
      <xdr:rowOff>203200</xdr:rowOff>
    </xdr:from>
    <xdr:to>
      <xdr:col>19</xdr:col>
      <xdr:colOff>711200</xdr:colOff>
      <xdr:row>1</xdr:row>
      <xdr:rowOff>927100</xdr:rowOff>
    </xdr:to>
    <xdr:pic>
      <xdr:nvPicPr>
        <xdr:cNvPr id="16" name="Picture 15">
          <a:hlinkClick xmlns:r="http://schemas.openxmlformats.org/officeDocument/2006/relationships" r:id="rId3"/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138400" y="584200"/>
          <a:ext cx="3289300" cy="7239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254000</xdr:colOff>
      <xdr:row>4</xdr:row>
      <xdr:rowOff>152400</xdr:rowOff>
    </xdr:from>
    <xdr:to>
      <xdr:col>18</xdr:col>
      <xdr:colOff>1041400</xdr:colOff>
      <xdr:row>29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203199</xdr:colOff>
      <xdr:row>0</xdr:row>
      <xdr:rowOff>12700</xdr:rowOff>
    </xdr:from>
    <xdr:to>
      <xdr:col>19</xdr:col>
      <xdr:colOff>15464</xdr:colOff>
      <xdr:row>2</xdr:row>
      <xdr:rowOff>12700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3199" y="12700"/>
          <a:ext cx="18735265" cy="1485900"/>
        </a:xfrm>
        <a:prstGeom prst="rect">
          <a:avLst/>
        </a:prstGeom>
      </xdr:spPr>
    </xdr:pic>
    <xdr:clientData/>
  </xdr:twoCellAnchor>
  <xdr:twoCellAnchor editAs="oneCell">
    <xdr:from>
      <xdr:col>15</xdr:col>
      <xdr:colOff>406400</xdr:colOff>
      <xdr:row>1</xdr:row>
      <xdr:rowOff>203200</xdr:rowOff>
    </xdr:from>
    <xdr:to>
      <xdr:col>18</xdr:col>
      <xdr:colOff>698500</xdr:colOff>
      <xdr:row>1</xdr:row>
      <xdr:rowOff>927100</xdr:rowOff>
    </xdr:to>
    <xdr:pic>
      <xdr:nvPicPr>
        <xdr:cNvPr id="8" name="Picture 7">
          <a:hlinkClick xmlns:r="http://schemas.openxmlformats.org/officeDocument/2006/relationships" r:id="rId3"/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138400" y="584200"/>
          <a:ext cx="3289300" cy="7239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31943</xdr:colOff>
      <xdr:row>5</xdr:row>
      <xdr:rowOff>61576</xdr:rowOff>
    </xdr:from>
    <xdr:to>
      <xdr:col>18</xdr:col>
      <xdr:colOff>753150</xdr:colOff>
      <xdr:row>36</xdr:row>
      <xdr:rowOff>226676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B1:T33"/>
  <sheetViews>
    <sheetView showGridLines="0" workbookViewId="0">
      <selection activeCell="W2" sqref="W2"/>
    </sheetView>
  </sheetViews>
  <sheetFormatPr baseColWidth="10" defaultRowHeight="16" x14ac:dyDescent="0.2"/>
  <cols>
    <col min="1" max="1" width="2.6640625" customWidth="1"/>
    <col min="2" max="2" width="40.83203125" customWidth="1"/>
    <col min="3" max="4" width="13" customWidth="1"/>
    <col min="5" max="5" width="14.1640625" customWidth="1"/>
    <col min="6" max="6" width="2.33203125" customWidth="1"/>
    <col min="7" max="7" width="27.83203125" customWidth="1"/>
    <col min="9" max="9" width="1.5" customWidth="1"/>
    <col min="10" max="10" width="4.5" customWidth="1"/>
    <col min="12" max="12" width="15.1640625" customWidth="1"/>
    <col min="17" max="18" width="10.83203125" customWidth="1"/>
    <col min="20" max="20" width="11.5" customWidth="1"/>
  </cols>
  <sheetData>
    <row r="1" spans="2:20" ht="30" customHeight="1" x14ac:dyDescent="0.2"/>
    <row r="2" spans="2:20" ht="87" customHeight="1" x14ac:dyDescent="0.2"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</row>
    <row r="3" spans="2:20" ht="55" customHeight="1" x14ac:dyDescent="0.2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  <row r="4" spans="2:20" ht="40" customHeight="1" x14ac:dyDescent="0.2">
      <c r="B4" s="12" t="s">
        <v>24</v>
      </c>
      <c r="C4" s="12" t="s">
        <v>0</v>
      </c>
      <c r="D4" s="12" t="s">
        <v>19</v>
      </c>
      <c r="E4" s="12" t="s">
        <v>21</v>
      </c>
      <c r="F4" s="2"/>
      <c r="G4" s="18" t="s">
        <v>25</v>
      </c>
      <c r="H4" s="13">
        <f>C5</f>
        <v>42576</v>
      </c>
      <c r="J4" s="58" t="s">
        <v>31</v>
      </c>
      <c r="K4" s="58"/>
      <c r="L4" s="58"/>
      <c r="M4" s="58"/>
      <c r="N4" s="58"/>
      <c r="O4" s="58"/>
      <c r="P4" s="58"/>
      <c r="Q4" s="58"/>
    </row>
    <row r="5" spans="2:20" ht="25" customHeight="1" x14ac:dyDescent="0.2">
      <c r="B5" s="25" t="s">
        <v>2</v>
      </c>
      <c r="C5" s="3">
        <v>42576</v>
      </c>
      <c r="D5" s="3">
        <v>42581</v>
      </c>
      <c r="E5" s="21">
        <f t="shared" ref="E5:E29" si="0">IF(ISBLANK(C5),"", (D5-C5))</f>
        <v>5</v>
      </c>
      <c r="F5" s="2"/>
    </row>
    <row r="6" spans="2:20" ht="25" customHeight="1" x14ac:dyDescent="0.2">
      <c r="B6" s="25" t="s">
        <v>3</v>
      </c>
      <c r="C6" s="3">
        <v>42578</v>
      </c>
      <c r="D6" s="3">
        <v>42583</v>
      </c>
      <c r="E6" s="21">
        <f t="shared" si="0"/>
        <v>5</v>
      </c>
      <c r="F6" s="2"/>
    </row>
    <row r="7" spans="2:20" ht="25" customHeight="1" x14ac:dyDescent="0.2">
      <c r="B7" s="25" t="s">
        <v>4</v>
      </c>
      <c r="C7" s="3">
        <v>42578</v>
      </c>
      <c r="D7" s="3">
        <v>42586</v>
      </c>
      <c r="E7" s="21">
        <f t="shared" si="0"/>
        <v>8</v>
      </c>
      <c r="F7" s="2"/>
    </row>
    <row r="8" spans="2:20" ht="25" customHeight="1" x14ac:dyDescent="0.2">
      <c r="B8" s="25" t="s">
        <v>5</v>
      </c>
      <c r="C8" s="3">
        <v>42578</v>
      </c>
      <c r="D8" s="3">
        <v>42588</v>
      </c>
      <c r="E8" s="21">
        <f t="shared" si="0"/>
        <v>10</v>
      </c>
      <c r="F8" s="2"/>
    </row>
    <row r="9" spans="2:20" ht="25" customHeight="1" x14ac:dyDescent="0.2">
      <c r="B9" s="25" t="s">
        <v>6</v>
      </c>
      <c r="C9" s="3">
        <v>42583</v>
      </c>
      <c r="D9" s="3">
        <v>42591</v>
      </c>
      <c r="E9" s="21">
        <f t="shared" si="0"/>
        <v>8</v>
      </c>
      <c r="F9" s="2"/>
    </row>
    <row r="10" spans="2:20" ht="25" customHeight="1" x14ac:dyDescent="0.2">
      <c r="B10" s="25" t="s">
        <v>7</v>
      </c>
      <c r="C10" s="3">
        <v>42583</v>
      </c>
      <c r="D10" s="3">
        <v>42587</v>
      </c>
      <c r="E10" s="21">
        <f t="shared" si="0"/>
        <v>4</v>
      </c>
      <c r="F10" s="2"/>
    </row>
    <row r="11" spans="2:20" ht="25" customHeight="1" x14ac:dyDescent="0.2">
      <c r="B11" s="25" t="s">
        <v>8</v>
      </c>
      <c r="C11" s="3">
        <v>42585</v>
      </c>
      <c r="D11" s="3">
        <v>42592</v>
      </c>
      <c r="E11" s="21">
        <f t="shared" si="0"/>
        <v>7</v>
      </c>
      <c r="F11" s="2"/>
    </row>
    <row r="12" spans="2:20" ht="25" customHeight="1" x14ac:dyDescent="0.2">
      <c r="B12" s="25" t="s">
        <v>9</v>
      </c>
      <c r="C12" s="3">
        <v>42587</v>
      </c>
      <c r="D12" s="3">
        <v>42594</v>
      </c>
      <c r="E12" s="21">
        <f t="shared" si="0"/>
        <v>7</v>
      </c>
      <c r="F12" s="2"/>
    </row>
    <row r="13" spans="2:20" ht="25" customHeight="1" x14ac:dyDescent="0.2">
      <c r="B13" s="25" t="s">
        <v>10</v>
      </c>
      <c r="C13" s="3">
        <v>42588</v>
      </c>
      <c r="D13" s="3">
        <v>42591</v>
      </c>
      <c r="E13" s="21">
        <f t="shared" si="0"/>
        <v>3</v>
      </c>
      <c r="F13" s="2"/>
    </row>
    <row r="14" spans="2:20" ht="25" customHeight="1" x14ac:dyDescent="0.2">
      <c r="B14" s="25" t="s">
        <v>11</v>
      </c>
      <c r="C14" s="3">
        <v>42588</v>
      </c>
      <c r="D14" s="3">
        <v>42592</v>
      </c>
      <c r="E14" s="21">
        <f t="shared" si="0"/>
        <v>4</v>
      </c>
      <c r="F14" s="2"/>
    </row>
    <row r="15" spans="2:20" ht="25" customHeight="1" x14ac:dyDescent="0.2">
      <c r="B15" s="25" t="s">
        <v>12</v>
      </c>
      <c r="C15" s="3">
        <v>42589</v>
      </c>
      <c r="D15" s="3">
        <v>42595</v>
      </c>
      <c r="E15" s="21">
        <f t="shared" si="0"/>
        <v>6</v>
      </c>
      <c r="F15" s="2"/>
    </row>
    <row r="16" spans="2:20" ht="25" customHeight="1" x14ac:dyDescent="0.2">
      <c r="B16" s="25" t="s">
        <v>13</v>
      </c>
      <c r="C16" s="3">
        <v>42592</v>
      </c>
      <c r="D16" s="3">
        <v>42598</v>
      </c>
      <c r="E16" s="21">
        <f t="shared" si="0"/>
        <v>6</v>
      </c>
      <c r="F16" s="2"/>
    </row>
    <row r="17" spans="2:16" ht="25" customHeight="1" x14ac:dyDescent="0.2">
      <c r="B17" s="25" t="s">
        <v>14</v>
      </c>
      <c r="C17" s="3">
        <v>42596</v>
      </c>
      <c r="D17" s="3">
        <v>42601</v>
      </c>
      <c r="E17" s="21">
        <f t="shared" si="0"/>
        <v>5</v>
      </c>
      <c r="F17" s="2"/>
    </row>
    <row r="18" spans="2:16" ht="25" customHeight="1" x14ac:dyDescent="0.2">
      <c r="B18" s="25" t="s">
        <v>15</v>
      </c>
      <c r="C18" s="3">
        <v>42597</v>
      </c>
      <c r="D18" s="3">
        <v>42605</v>
      </c>
      <c r="E18" s="21">
        <f t="shared" si="0"/>
        <v>8</v>
      </c>
      <c r="F18" s="2"/>
    </row>
    <row r="19" spans="2:16" ht="25" customHeight="1" x14ac:dyDescent="0.2">
      <c r="B19" s="25" t="s">
        <v>16</v>
      </c>
      <c r="C19" s="3">
        <v>42598</v>
      </c>
      <c r="D19" s="3">
        <v>42608</v>
      </c>
      <c r="E19" s="21">
        <f t="shared" si="0"/>
        <v>10</v>
      </c>
      <c r="F19" s="2"/>
    </row>
    <row r="20" spans="2:16" ht="25" customHeight="1" x14ac:dyDescent="0.2">
      <c r="B20" s="25" t="s">
        <v>17</v>
      </c>
      <c r="C20" s="3">
        <v>42599</v>
      </c>
      <c r="D20" s="3">
        <v>42610</v>
      </c>
      <c r="E20" s="21">
        <f t="shared" si="0"/>
        <v>11</v>
      </c>
      <c r="F20" s="2"/>
    </row>
    <row r="21" spans="2:16" ht="25" customHeight="1" x14ac:dyDescent="0.2">
      <c r="B21" s="25" t="s">
        <v>18</v>
      </c>
      <c r="C21" s="3">
        <v>42600</v>
      </c>
      <c r="D21" s="3">
        <v>42611</v>
      </c>
      <c r="E21" s="21">
        <f t="shared" si="0"/>
        <v>11</v>
      </c>
      <c r="F21" s="2"/>
    </row>
    <row r="22" spans="2:16" ht="25" customHeight="1" x14ac:dyDescent="0.2">
      <c r="B22" s="25"/>
      <c r="C22" s="3"/>
      <c r="D22" s="3"/>
      <c r="E22" s="21" t="str">
        <f t="shared" si="0"/>
        <v/>
      </c>
      <c r="F22" s="2"/>
    </row>
    <row r="23" spans="2:16" ht="25" customHeight="1" x14ac:dyDescent="0.2">
      <c r="B23" s="25"/>
      <c r="C23" s="3"/>
      <c r="D23" s="3"/>
      <c r="E23" s="21" t="str">
        <f t="shared" si="0"/>
        <v/>
      </c>
      <c r="F23" s="2"/>
    </row>
    <row r="24" spans="2:16" ht="25" customHeight="1" x14ac:dyDescent="0.2">
      <c r="B24" s="25"/>
      <c r="C24" s="3"/>
      <c r="D24" s="3"/>
      <c r="E24" s="21" t="str">
        <f t="shared" si="0"/>
        <v/>
      </c>
      <c r="F24" s="2"/>
    </row>
    <row r="25" spans="2:16" ht="25" customHeight="1" x14ac:dyDescent="0.2">
      <c r="B25" s="25"/>
      <c r="C25" s="3"/>
      <c r="D25" s="3"/>
      <c r="E25" s="21" t="str">
        <f t="shared" si="0"/>
        <v/>
      </c>
      <c r="F25" s="2"/>
    </row>
    <row r="26" spans="2:16" ht="25" customHeight="1" x14ac:dyDescent="0.2">
      <c r="B26" s="25"/>
      <c r="C26" s="3"/>
      <c r="D26" s="3"/>
      <c r="E26" s="21" t="str">
        <f t="shared" si="0"/>
        <v/>
      </c>
      <c r="F26" s="2"/>
    </row>
    <row r="27" spans="2:16" ht="25" customHeight="1" x14ac:dyDescent="0.2">
      <c r="B27" s="25"/>
      <c r="C27" s="3"/>
      <c r="D27" s="3"/>
      <c r="E27" s="21" t="str">
        <f t="shared" si="0"/>
        <v/>
      </c>
      <c r="F27" s="2"/>
    </row>
    <row r="28" spans="2:16" ht="25" customHeight="1" x14ac:dyDescent="0.2">
      <c r="B28" s="25"/>
      <c r="C28" s="3"/>
      <c r="D28" s="3"/>
      <c r="E28" s="21" t="str">
        <f t="shared" si="0"/>
        <v/>
      </c>
    </row>
    <row r="29" spans="2:16" ht="25" customHeight="1" x14ac:dyDescent="0.2">
      <c r="B29" s="25"/>
      <c r="C29" s="3"/>
      <c r="D29" s="3"/>
      <c r="E29" s="21" t="str">
        <f t="shared" si="0"/>
        <v/>
      </c>
    </row>
    <row r="32" spans="2:16" ht="25" customHeight="1" x14ac:dyDescent="0.2">
      <c r="G32" s="24" t="s">
        <v>26</v>
      </c>
      <c r="H32" s="55" t="s">
        <v>29</v>
      </c>
      <c r="I32" s="55"/>
      <c r="J32" s="55"/>
      <c r="K32" s="55"/>
      <c r="L32" s="55"/>
      <c r="M32" s="57" t="s">
        <v>30</v>
      </c>
      <c r="N32" s="57"/>
      <c r="O32" s="57"/>
      <c r="P32" s="57"/>
    </row>
    <row r="33" spans="8:16" ht="44" customHeight="1" x14ac:dyDescent="0.2">
      <c r="H33" s="56" t="s">
        <v>27</v>
      </c>
      <c r="I33" s="56"/>
      <c r="J33" s="56"/>
      <c r="K33" s="56"/>
      <c r="L33" s="56"/>
      <c r="M33" s="56" t="s">
        <v>28</v>
      </c>
      <c r="N33" s="56"/>
      <c r="O33" s="56"/>
      <c r="P33" s="56"/>
    </row>
  </sheetData>
  <mergeCells count="5">
    <mergeCell ref="H32:L32"/>
    <mergeCell ref="H33:L33"/>
    <mergeCell ref="M32:P32"/>
    <mergeCell ref="M33:P33"/>
    <mergeCell ref="J4:Q4"/>
  </mergeCells>
  <phoneticPr fontId="7" type="noConversion"/>
  <pageMargins left="0.7" right="0.7" top="0.75" bottom="0.75" header="0.3" footer="0.3"/>
  <pageSetup scale="45" orientation="landscape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B1:V53"/>
  <sheetViews>
    <sheetView showGridLines="0" workbookViewId="0">
      <selection activeCell="B30" sqref="B30"/>
    </sheetView>
  </sheetViews>
  <sheetFormatPr baseColWidth="10" defaultRowHeight="16" x14ac:dyDescent="0.2"/>
  <cols>
    <col min="1" max="1" width="2.6640625" customWidth="1"/>
    <col min="2" max="2" width="40.83203125" customWidth="1"/>
    <col min="3" max="8" width="12.6640625" customWidth="1"/>
    <col min="9" max="9" width="3.5" customWidth="1"/>
    <col min="10" max="10" width="25" customWidth="1"/>
    <col min="12" max="12" width="2" customWidth="1"/>
    <col min="18" max="18" width="17.6640625" customWidth="1"/>
    <col min="19" max="19" width="15.6640625" customWidth="1"/>
    <col min="20" max="20" width="20.1640625" customWidth="1"/>
    <col min="21" max="21" width="12.5" customWidth="1"/>
    <col min="22" max="22" width="11.33203125" customWidth="1"/>
  </cols>
  <sheetData>
    <row r="1" spans="2:22" ht="30" customHeight="1" x14ac:dyDescent="0.2"/>
    <row r="2" spans="2:22" ht="87" customHeight="1" x14ac:dyDescent="0.2"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59"/>
      <c r="T2" s="5"/>
      <c r="U2" s="5"/>
      <c r="V2" s="5"/>
    </row>
    <row r="3" spans="2:22" ht="55" customHeight="1" x14ac:dyDescent="0.2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2:22" ht="40" customHeight="1" x14ac:dyDescent="0.2">
      <c r="B4" s="16" t="s">
        <v>24</v>
      </c>
      <c r="C4" s="16" t="s">
        <v>0</v>
      </c>
      <c r="D4" s="16" t="s">
        <v>19</v>
      </c>
      <c r="E4" s="16" t="s">
        <v>22</v>
      </c>
      <c r="F4" s="16" t="s">
        <v>1</v>
      </c>
      <c r="G4" s="16" t="s">
        <v>23</v>
      </c>
      <c r="H4" s="17" t="s">
        <v>20</v>
      </c>
      <c r="J4" s="18" t="s">
        <v>25</v>
      </c>
      <c r="K4" s="13">
        <f>C5</f>
        <v>42576</v>
      </c>
      <c r="M4" s="60" t="s">
        <v>31</v>
      </c>
      <c r="N4" s="60"/>
      <c r="O4" s="60"/>
      <c r="P4" s="60"/>
      <c r="Q4" s="60"/>
      <c r="R4" s="60"/>
      <c r="S4" s="60"/>
    </row>
    <row r="5" spans="2:22" ht="25" customHeight="1" x14ac:dyDescent="0.2">
      <c r="B5" s="27" t="s">
        <v>2</v>
      </c>
      <c r="C5" s="3">
        <v>42576</v>
      </c>
      <c r="D5" s="3">
        <v>42581</v>
      </c>
      <c r="E5" s="22">
        <f t="shared" ref="E5:E29" si="0">IF(D5="","",SUM(F5:G5))</f>
        <v>5</v>
      </c>
      <c r="F5" s="8">
        <f t="shared" ref="F5:F29" si="1">IF(((D5)=""),"",(H5)*(D5-C5))</f>
        <v>2.5</v>
      </c>
      <c r="G5" s="23">
        <f t="shared" ref="G5:G29" si="2">IF(F5="","",(D5-C5)-F5)</f>
        <v>2.5</v>
      </c>
      <c r="H5" s="7">
        <v>0.5</v>
      </c>
    </row>
    <row r="6" spans="2:22" ht="25" customHeight="1" x14ac:dyDescent="0.2">
      <c r="B6" s="27" t="s">
        <v>3</v>
      </c>
      <c r="C6" s="3">
        <v>42578</v>
      </c>
      <c r="D6" s="3">
        <v>42583</v>
      </c>
      <c r="E6" s="22">
        <f t="shared" si="0"/>
        <v>5</v>
      </c>
      <c r="F6" s="8">
        <f t="shared" si="1"/>
        <v>3.75</v>
      </c>
      <c r="G6" s="23">
        <f t="shared" si="2"/>
        <v>1.25</v>
      </c>
      <c r="H6" s="7">
        <v>0.75</v>
      </c>
      <c r="J6" s="4"/>
    </row>
    <row r="7" spans="2:22" ht="25" customHeight="1" x14ac:dyDescent="0.2">
      <c r="B7" s="27" t="s">
        <v>4</v>
      </c>
      <c r="C7" s="3">
        <v>42578</v>
      </c>
      <c r="D7" s="3">
        <v>42586</v>
      </c>
      <c r="E7" s="22">
        <f t="shared" si="0"/>
        <v>8</v>
      </c>
      <c r="F7" s="8">
        <f t="shared" si="1"/>
        <v>2</v>
      </c>
      <c r="G7" s="23">
        <f t="shared" si="2"/>
        <v>6</v>
      </c>
      <c r="H7" s="7">
        <v>0.25</v>
      </c>
    </row>
    <row r="8" spans="2:22" ht="25" customHeight="1" x14ac:dyDescent="0.2">
      <c r="B8" s="27" t="s">
        <v>5</v>
      </c>
      <c r="C8" s="3">
        <v>42580</v>
      </c>
      <c r="D8" s="3">
        <v>42588</v>
      </c>
      <c r="E8" s="22">
        <f t="shared" si="0"/>
        <v>8</v>
      </c>
      <c r="F8" s="8">
        <f t="shared" si="1"/>
        <v>8</v>
      </c>
      <c r="G8" s="23">
        <f t="shared" si="2"/>
        <v>0</v>
      </c>
      <c r="H8" s="7">
        <v>1</v>
      </c>
    </row>
    <row r="9" spans="2:22" ht="25" customHeight="1" x14ac:dyDescent="0.2">
      <c r="B9" s="27" t="s">
        <v>6</v>
      </c>
      <c r="C9" s="3">
        <v>42583</v>
      </c>
      <c r="D9" s="3">
        <v>42591</v>
      </c>
      <c r="E9" s="22">
        <f t="shared" si="0"/>
        <v>8</v>
      </c>
      <c r="F9" s="8">
        <f t="shared" si="1"/>
        <v>6</v>
      </c>
      <c r="G9" s="23">
        <f t="shared" si="2"/>
        <v>2</v>
      </c>
      <c r="H9" s="7">
        <v>0.75</v>
      </c>
    </row>
    <row r="10" spans="2:22" ht="25" customHeight="1" x14ac:dyDescent="0.2">
      <c r="B10" s="27" t="s">
        <v>7</v>
      </c>
      <c r="C10" s="3">
        <v>42583</v>
      </c>
      <c r="D10" s="3">
        <v>42587</v>
      </c>
      <c r="E10" s="22">
        <f t="shared" si="0"/>
        <v>4</v>
      </c>
      <c r="F10" s="8">
        <f t="shared" si="1"/>
        <v>1.4</v>
      </c>
      <c r="G10" s="23">
        <f t="shared" si="2"/>
        <v>2.6</v>
      </c>
      <c r="H10" s="7">
        <v>0.35</v>
      </c>
    </row>
    <row r="11" spans="2:22" ht="25" customHeight="1" x14ac:dyDescent="0.2">
      <c r="B11" s="27" t="s">
        <v>8</v>
      </c>
      <c r="C11" s="3">
        <v>42585</v>
      </c>
      <c r="D11" s="3">
        <v>42592</v>
      </c>
      <c r="E11" s="22">
        <f t="shared" si="0"/>
        <v>7</v>
      </c>
      <c r="F11" s="8">
        <f t="shared" si="1"/>
        <v>1.75</v>
      </c>
      <c r="G11" s="23">
        <f t="shared" si="2"/>
        <v>5.25</v>
      </c>
      <c r="H11" s="7">
        <v>0.25</v>
      </c>
    </row>
    <row r="12" spans="2:22" ht="25" customHeight="1" x14ac:dyDescent="0.2">
      <c r="B12" s="27" t="s">
        <v>9</v>
      </c>
      <c r="C12" s="3">
        <v>42587</v>
      </c>
      <c r="D12" s="3">
        <v>42594</v>
      </c>
      <c r="E12" s="22">
        <f t="shared" si="0"/>
        <v>7</v>
      </c>
      <c r="F12" s="8">
        <f t="shared" si="1"/>
        <v>4.8999999999999995</v>
      </c>
      <c r="G12" s="23">
        <f t="shared" si="2"/>
        <v>2.1000000000000005</v>
      </c>
      <c r="H12" s="7">
        <v>0.7</v>
      </c>
    </row>
    <row r="13" spans="2:22" ht="25" customHeight="1" x14ac:dyDescent="0.2">
      <c r="B13" s="27" t="s">
        <v>10</v>
      </c>
      <c r="C13" s="3">
        <v>42585</v>
      </c>
      <c r="D13" s="3">
        <v>42591</v>
      </c>
      <c r="E13" s="22">
        <f t="shared" si="0"/>
        <v>6</v>
      </c>
      <c r="F13" s="8">
        <f t="shared" si="1"/>
        <v>0.89999999999999991</v>
      </c>
      <c r="G13" s="23">
        <f t="shared" si="2"/>
        <v>5.0999999999999996</v>
      </c>
      <c r="H13" s="7">
        <v>0.15</v>
      </c>
    </row>
    <row r="14" spans="2:22" ht="25" customHeight="1" x14ac:dyDescent="0.2">
      <c r="B14" s="27" t="s">
        <v>11</v>
      </c>
      <c r="C14" s="3">
        <v>42588</v>
      </c>
      <c r="D14" s="3">
        <v>42592</v>
      </c>
      <c r="E14" s="22">
        <f t="shared" si="0"/>
        <v>4</v>
      </c>
      <c r="F14" s="8">
        <f t="shared" si="1"/>
        <v>2.4</v>
      </c>
      <c r="G14" s="23">
        <f t="shared" si="2"/>
        <v>1.6</v>
      </c>
      <c r="H14" s="7">
        <v>0.6</v>
      </c>
    </row>
    <row r="15" spans="2:22" ht="25" customHeight="1" x14ac:dyDescent="0.2">
      <c r="B15" s="27" t="s">
        <v>12</v>
      </c>
      <c r="C15" s="3">
        <v>42589</v>
      </c>
      <c r="D15" s="3">
        <v>42595</v>
      </c>
      <c r="E15" s="22">
        <f t="shared" si="0"/>
        <v>6</v>
      </c>
      <c r="F15" s="8">
        <f t="shared" si="1"/>
        <v>3.9000000000000004</v>
      </c>
      <c r="G15" s="23">
        <f t="shared" si="2"/>
        <v>2.0999999999999996</v>
      </c>
      <c r="H15" s="7">
        <v>0.65</v>
      </c>
    </row>
    <row r="16" spans="2:22" ht="25" customHeight="1" x14ac:dyDescent="0.2">
      <c r="B16" s="27" t="s">
        <v>13</v>
      </c>
      <c r="C16" s="3">
        <v>42592</v>
      </c>
      <c r="D16" s="3">
        <v>42598</v>
      </c>
      <c r="E16" s="22">
        <f t="shared" si="0"/>
        <v>6</v>
      </c>
      <c r="F16" s="8">
        <f t="shared" si="1"/>
        <v>1.5</v>
      </c>
      <c r="G16" s="23">
        <f t="shared" si="2"/>
        <v>4.5</v>
      </c>
      <c r="H16" s="7">
        <v>0.25</v>
      </c>
      <c r="J16" s="1"/>
    </row>
    <row r="17" spans="2:18" ht="25" customHeight="1" x14ac:dyDescent="0.2">
      <c r="B17" s="27" t="s">
        <v>14</v>
      </c>
      <c r="C17" s="3">
        <v>42596</v>
      </c>
      <c r="D17" s="3">
        <v>42601</v>
      </c>
      <c r="E17" s="22">
        <f t="shared" si="0"/>
        <v>5</v>
      </c>
      <c r="F17" s="8">
        <f t="shared" si="1"/>
        <v>1.5</v>
      </c>
      <c r="G17" s="23">
        <f t="shared" si="2"/>
        <v>3.5</v>
      </c>
      <c r="H17" s="7">
        <v>0.3</v>
      </c>
    </row>
    <row r="18" spans="2:18" ht="25" customHeight="1" x14ac:dyDescent="0.2">
      <c r="B18" s="27" t="s">
        <v>15</v>
      </c>
      <c r="C18" s="3">
        <v>42597</v>
      </c>
      <c r="D18" s="3">
        <v>42605</v>
      </c>
      <c r="E18" s="22">
        <f t="shared" si="0"/>
        <v>8</v>
      </c>
      <c r="F18" s="8">
        <f t="shared" si="1"/>
        <v>4</v>
      </c>
      <c r="G18" s="23">
        <f t="shared" si="2"/>
        <v>4</v>
      </c>
      <c r="H18" s="7">
        <v>0.5</v>
      </c>
    </row>
    <row r="19" spans="2:18" ht="25" customHeight="1" x14ac:dyDescent="0.2">
      <c r="B19" s="27" t="s">
        <v>16</v>
      </c>
      <c r="C19" s="3">
        <v>42598</v>
      </c>
      <c r="D19" s="3">
        <v>42608</v>
      </c>
      <c r="E19" s="22">
        <f t="shared" si="0"/>
        <v>10</v>
      </c>
      <c r="F19" s="8">
        <f t="shared" si="1"/>
        <v>4</v>
      </c>
      <c r="G19" s="23">
        <f t="shared" si="2"/>
        <v>6</v>
      </c>
      <c r="H19" s="7">
        <v>0.4</v>
      </c>
    </row>
    <row r="20" spans="2:18" ht="25" customHeight="1" x14ac:dyDescent="0.2">
      <c r="B20" s="27" t="s">
        <v>17</v>
      </c>
      <c r="C20" s="3">
        <v>42599</v>
      </c>
      <c r="D20" s="3">
        <v>42610</v>
      </c>
      <c r="E20" s="22">
        <f t="shared" si="0"/>
        <v>11</v>
      </c>
      <c r="F20" s="8">
        <f t="shared" si="1"/>
        <v>3.8499999999999996</v>
      </c>
      <c r="G20" s="23">
        <f t="shared" si="2"/>
        <v>7.15</v>
      </c>
      <c r="H20" s="7">
        <v>0.35</v>
      </c>
    </row>
    <row r="21" spans="2:18" ht="25" customHeight="1" x14ac:dyDescent="0.2">
      <c r="B21" s="28" t="s">
        <v>18</v>
      </c>
      <c r="C21" s="9">
        <v>42600</v>
      </c>
      <c r="D21" s="3">
        <v>42611</v>
      </c>
      <c r="E21" s="22">
        <f t="shared" si="0"/>
        <v>11</v>
      </c>
      <c r="F21" s="8">
        <f t="shared" si="1"/>
        <v>1.65</v>
      </c>
      <c r="G21" s="23">
        <f t="shared" si="2"/>
        <v>9.35</v>
      </c>
      <c r="H21" s="11">
        <v>0.15</v>
      </c>
    </row>
    <row r="22" spans="2:18" ht="25" customHeight="1" x14ac:dyDescent="0.2">
      <c r="B22" s="29"/>
      <c r="C22" s="3"/>
      <c r="D22" s="3"/>
      <c r="E22" s="22" t="str">
        <f t="shared" si="0"/>
        <v/>
      </c>
      <c r="F22" s="8" t="str">
        <f t="shared" si="1"/>
        <v/>
      </c>
      <c r="G22" s="23" t="str">
        <f t="shared" si="2"/>
        <v/>
      </c>
      <c r="H22" s="7"/>
    </row>
    <row r="23" spans="2:18" ht="25" customHeight="1" x14ac:dyDescent="0.2">
      <c r="B23" s="27"/>
      <c r="C23" s="3"/>
      <c r="D23" s="3"/>
      <c r="E23" s="22" t="str">
        <f t="shared" si="0"/>
        <v/>
      </c>
      <c r="F23" s="8" t="str">
        <f t="shared" si="1"/>
        <v/>
      </c>
      <c r="G23" s="23" t="str">
        <f t="shared" si="2"/>
        <v/>
      </c>
      <c r="H23" s="7"/>
    </row>
    <row r="24" spans="2:18" ht="25" customHeight="1" x14ac:dyDescent="0.2">
      <c r="B24" s="27"/>
      <c r="C24" s="3"/>
      <c r="D24" s="3"/>
      <c r="E24" s="22" t="str">
        <f t="shared" si="0"/>
        <v/>
      </c>
      <c r="F24" s="8" t="str">
        <f t="shared" si="1"/>
        <v/>
      </c>
      <c r="G24" s="23" t="str">
        <f t="shared" si="2"/>
        <v/>
      </c>
      <c r="H24" s="7"/>
    </row>
    <row r="25" spans="2:18" ht="25" customHeight="1" x14ac:dyDescent="0.2">
      <c r="B25" s="27"/>
      <c r="C25" s="3"/>
      <c r="D25" s="3"/>
      <c r="E25" s="22" t="str">
        <f t="shared" si="0"/>
        <v/>
      </c>
      <c r="F25" s="8" t="str">
        <f t="shared" si="1"/>
        <v/>
      </c>
      <c r="G25" s="23" t="str">
        <f t="shared" si="2"/>
        <v/>
      </c>
      <c r="H25" s="7"/>
    </row>
    <row r="26" spans="2:18" ht="25" customHeight="1" x14ac:dyDescent="0.2">
      <c r="B26" s="27"/>
      <c r="C26" s="3"/>
      <c r="D26" s="3"/>
      <c r="E26" s="22" t="str">
        <f t="shared" si="0"/>
        <v/>
      </c>
      <c r="F26" s="8" t="str">
        <f t="shared" si="1"/>
        <v/>
      </c>
      <c r="G26" s="23" t="str">
        <f t="shared" si="2"/>
        <v/>
      </c>
      <c r="H26" s="7"/>
    </row>
    <row r="27" spans="2:18" ht="25" customHeight="1" x14ac:dyDescent="0.2">
      <c r="B27" s="27"/>
      <c r="C27" s="3"/>
      <c r="D27" s="3"/>
      <c r="E27" s="22" t="str">
        <f t="shared" si="0"/>
        <v/>
      </c>
      <c r="F27" s="8" t="str">
        <f t="shared" si="1"/>
        <v/>
      </c>
      <c r="G27" s="23" t="str">
        <f t="shared" si="2"/>
        <v/>
      </c>
      <c r="H27" s="7"/>
    </row>
    <row r="28" spans="2:18" ht="25" customHeight="1" x14ac:dyDescent="0.2">
      <c r="B28" s="27"/>
      <c r="C28" s="3"/>
      <c r="D28" s="3"/>
      <c r="E28" s="22" t="str">
        <f t="shared" si="0"/>
        <v/>
      </c>
      <c r="F28" s="8" t="str">
        <f t="shared" si="1"/>
        <v/>
      </c>
      <c r="G28" s="23" t="str">
        <f t="shared" si="2"/>
        <v/>
      </c>
      <c r="H28" s="7"/>
    </row>
    <row r="29" spans="2:18" ht="25" customHeight="1" x14ac:dyDescent="0.2">
      <c r="B29" s="27"/>
      <c r="C29" s="3"/>
      <c r="D29" s="3"/>
      <c r="E29" s="22" t="str">
        <f t="shared" si="0"/>
        <v/>
      </c>
      <c r="F29" s="8" t="str">
        <f t="shared" si="1"/>
        <v/>
      </c>
      <c r="G29" s="23" t="str">
        <f t="shared" si="2"/>
        <v/>
      </c>
      <c r="H29" s="7"/>
    </row>
    <row r="30" spans="2:18" ht="25" customHeight="1" x14ac:dyDescent="0.2">
      <c r="B30" s="14"/>
      <c r="C30" s="2"/>
      <c r="D30" s="2"/>
      <c r="E30" s="2"/>
      <c r="F30" s="2"/>
      <c r="G30" s="2"/>
      <c r="H30" s="4"/>
    </row>
    <row r="31" spans="2:18" ht="25" customHeight="1" x14ac:dyDescent="0.2">
      <c r="B31" s="14"/>
      <c r="C31" s="2"/>
      <c r="D31" s="2"/>
      <c r="E31" s="2"/>
      <c r="F31" s="2"/>
      <c r="G31" s="2"/>
      <c r="H31" s="4"/>
      <c r="J31" s="24" t="s">
        <v>26</v>
      </c>
      <c r="K31" s="55" t="s">
        <v>29</v>
      </c>
      <c r="L31" s="55"/>
      <c r="M31" s="55"/>
      <c r="N31" s="55"/>
      <c r="O31" s="55"/>
      <c r="P31" s="57" t="s">
        <v>30</v>
      </c>
      <c r="Q31" s="57"/>
      <c r="R31" s="57"/>
    </row>
    <row r="32" spans="2:18" ht="44" customHeight="1" x14ac:dyDescent="0.2">
      <c r="B32" s="14"/>
      <c r="C32" s="2"/>
      <c r="D32" s="2"/>
      <c r="E32" s="2"/>
      <c r="F32" s="2"/>
      <c r="G32" s="2"/>
      <c r="H32" s="2"/>
      <c r="K32" s="56" t="s">
        <v>27</v>
      </c>
      <c r="L32" s="56"/>
      <c r="M32" s="56"/>
      <c r="N32" s="56"/>
      <c r="O32" s="56"/>
      <c r="P32" s="56" t="s">
        <v>28</v>
      </c>
      <c r="Q32" s="56"/>
      <c r="R32" s="56"/>
    </row>
    <row r="33" spans="2:8" ht="25" customHeight="1" x14ac:dyDescent="0.2">
      <c r="B33" s="14"/>
      <c r="C33" s="2"/>
      <c r="D33" s="2"/>
      <c r="E33" s="2"/>
      <c r="F33" s="2"/>
      <c r="G33" s="2"/>
      <c r="H33" s="2"/>
    </row>
    <row r="34" spans="2:8" ht="25" customHeight="1" x14ac:dyDescent="0.2">
      <c r="B34" s="14"/>
      <c r="C34" s="2"/>
      <c r="D34" s="2"/>
      <c r="E34" s="2"/>
      <c r="F34" s="2"/>
      <c r="G34" s="2"/>
      <c r="H34" s="2"/>
    </row>
    <row r="35" spans="2:8" ht="25" customHeight="1" x14ac:dyDescent="0.2">
      <c r="B35" s="14"/>
      <c r="C35" s="2"/>
      <c r="D35" s="2"/>
      <c r="E35" s="2"/>
      <c r="F35" s="2"/>
      <c r="G35" s="2"/>
      <c r="H35" s="2"/>
    </row>
    <row r="36" spans="2:8" ht="25" customHeight="1" x14ac:dyDescent="0.2">
      <c r="B36" s="14"/>
      <c r="C36" s="15"/>
      <c r="D36" s="2"/>
      <c r="E36" s="2"/>
      <c r="F36" s="2"/>
      <c r="G36" s="2"/>
      <c r="H36" s="2"/>
    </row>
    <row r="37" spans="2:8" ht="25" customHeight="1" x14ac:dyDescent="0.2">
      <c r="B37" s="14"/>
      <c r="C37" s="2"/>
      <c r="D37" s="2"/>
      <c r="E37" s="2"/>
      <c r="F37" s="2"/>
      <c r="G37" s="2"/>
      <c r="H37" s="2"/>
    </row>
    <row r="38" spans="2:8" ht="25" customHeight="1" x14ac:dyDescent="0.2">
      <c r="B38" s="14"/>
      <c r="C38" s="2"/>
      <c r="D38" s="2"/>
      <c r="E38" s="2"/>
      <c r="F38" s="2"/>
      <c r="G38" s="2"/>
      <c r="H38" s="2"/>
    </row>
    <row r="39" spans="2:8" ht="25" customHeight="1" x14ac:dyDescent="0.2">
      <c r="B39" s="14"/>
      <c r="C39" s="2"/>
      <c r="D39" s="2"/>
      <c r="E39" s="2"/>
      <c r="F39" s="2"/>
      <c r="G39" s="2"/>
      <c r="H39" s="2"/>
    </row>
    <row r="40" spans="2:8" ht="25" customHeight="1" x14ac:dyDescent="0.2">
      <c r="B40" s="14"/>
      <c r="C40" s="2"/>
      <c r="D40" s="2"/>
      <c r="E40" s="2"/>
      <c r="F40" s="2"/>
      <c r="G40" s="2"/>
      <c r="H40" s="2"/>
    </row>
    <row r="41" spans="2:8" ht="25" customHeight="1" x14ac:dyDescent="0.2">
      <c r="B41" s="14"/>
      <c r="C41" s="2"/>
      <c r="D41" s="2"/>
      <c r="E41" s="2"/>
      <c r="F41" s="2"/>
      <c r="G41" s="2"/>
      <c r="H41" s="2"/>
    </row>
    <row r="42" spans="2:8" ht="25" customHeight="1" x14ac:dyDescent="0.2">
      <c r="B42" s="14"/>
      <c r="C42" s="2"/>
      <c r="D42" s="2"/>
      <c r="E42" s="2"/>
      <c r="F42" s="2"/>
      <c r="G42" s="2"/>
      <c r="H42" s="2"/>
    </row>
    <row r="43" spans="2:8" ht="25" customHeight="1" x14ac:dyDescent="0.2">
      <c r="B43" s="14"/>
      <c r="C43" s="2"/>
      <c r="D43" s="2"/>
      <c r="E43" s="2"/>
      <c r="F43" s="2"/>
      <c r="G43" s="2"/>
      <c r="H43" s="2"/>
    </row>
    <row r="44" spans="2:8" ht="25" customHeight="1" x14ac:dyDescent="0.2">
      <c r="B44" s="14"/>
      <c r="C44" s="2"/>
      <c r="D44" s="2"/>
      <c r="E44" s="2"/>
      <c r="F44" s="2"/>
      <c r="G44" s="2"/>
      <c r="H44" s="2"/>
    </row>
    <row r="45" spans="2:8" ht="25" customHeight="1" x14ac:dyDescent="0.2">
      <c r="B45" s="14"/>
      <c r="C45" s="2"/>
      <c r="D45" s="2"/>
      <c r="E45" s="2"/>
      <c r="F45" s="2"/>
      <c r="G45" s="2"/>
      <c r="H45" s="2"/>
    </row>
    <row r="46" spans="2:8" ht="25" customHeight="1" x14ac:dyDescent="0.2">
      <c r="B46" s="14"/>
      <c r="C46" s="2"/>
      <c r="D46" s="2"/>
      <c r="E46" s="2"/>
      <c r="F46" s="2"/>
      <c r="G46" s="2"/>
      <c r="H46" s="2"/>
    </row>
    <row r="47" spans="2:8" ht="25" customHeight="1" x14ac:dyDescent="0.2">
      <c r="B47" s="14"/>
      <c r="C47" s="2"/>
      <c r="D47" s="2"/>
      <c r="E47" s="2"/>
      <c r="F47" s="2"/>
      <c r="G47" s="2"/>
      <c r="H47" s="2"/>
    </row>
    <row r="48" spans="2:8" ht="25" customHeight="1" x14ac:dyDescent="0.2">
      <c r="B48" s="14"/>
      <c r="C48" s="2"/>
      <c r="D48" s="2"/>
      <c r="E48" s="2"/>
      <c r="F48" s="2"/>
      <c r="G48" s="2"/>
      <c r="H48" s="2"/>
    </row>
    <row r="49" spans="2:8" ht="25" customHeight="1" x14ac:dyDescent="0.2">
      <c r="B49" s="14"/>
      <c r="C49" s="2"/>
      <c r="D49" s="2"/>
      <c r="E49" s="2"/>
      <c r="F49" s="2"/>
      <c r="G49" s="2"/>
      <c r="H49" s="2"/>
    </row>
    <row r="50" spans="2:8" ht="25" customHeight="1" x14ac:dyDescent="0.2">
      <c r="B50" s="14"/>
      <c r="C50" s="2"/>
      <c r="D50" s="2"/>
      <c r="E50" s="2"/>
      <c r="F50" s="2"/>
      <c r="G50" s="2"/>
      <c r="H50" s="2"/>
    </row>
    <row r="51" spans="2:8" ht="25" customHeight="1" x14ac:dyDescent="0.2">
      <c r="B51" s="14"/>
      <c r="C51" s="2"/>
      <c r="D51" s="2"/>
      <c r="E51" s="2"/>
      <c r="F51" s="2"/>
      <c r="G51" s="2"/>
      <c r="H51" s="2"/>
    </row>
    <row r="52" spans="2:8" ht="25" customHeight="1" x14ac:dyDescent="0.2">
      <c r="B52" s="14"/>
      <c r="C52" s="2"/>
      <c r="D52" s="2"/>
      <c r="E52" s="2"/>
      <c r="F52" s="2"/>
      <c r="G52" s="2"/>
      <c r="H52" s="2"/>
    </row>
    <row r="53" spans="2:8" ht="25" customHeight="1" x14ac:dyDescent="0.2">
      <c r="B53" s="14"/>
      <c r="C53" s="2"/>
      <c r="D53" s="2"/>
      <c r="E53" s="2"/>
      <c r="F53" s="2"/>
      <c r="G53" s="2"/>
      <c r="H53" s="2"/>
    </row>
  </sheetData>
  <mergeCells count="6">
    <mergeCell ref="B2:S2"/>
    <mergeCell ref="K32:O32"/>
    <mergeCell ref="P32:R32"/>
    <mergeCell ref="M4:S4"/>
    <mergeCell ref="K31:O31"/>
    <mergeCell ref="P31:R31"/>
  </mergeCells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B1:W58"/>
  <sheetViews>
    <sheetView showGridLines="0" tabSelected="1" topLeftCell="A3" zoomScale="75" zoomScaleNormal="75" workbookViewId="0">
      <selection activeCell="I29" sqref="I29"/>
    </sheetView>
  </sheetViews>
  <sheetFormatPr baseColWidth="10" defaultRowHeight="16" x14ac:dyDescent="0.2"/>
  <cols>
    <col min="1" max="1" width="2.6640625" customWidth="1"/>
    <col min="2" max="2" width="47.1640625" customWidth="1"/>
    <col min="3" max="8" width="12.6640625" customWidth="1"/>
    <col min="9" max="10" width="26" customWidth="1"/>
    <col min="11" max="11" width="25" customWidth="1"/>
    <col min="13" max="13" width="2" customWidth="1"/>
    <col min="14" max="14" width="10.83203125" customWidth="1"/>
    <col min="19" max="19" width="17.6640625" customWidth="1"/>
    <col min="20" max="20" width="15.6640625" customWidth="1"/>
    <col min="21" max="21" width="20.1640625" customWidth="1"/>
    <col min="22" max="22" width="12.5" customWidth="1"/>
    <col min="23" max="23" width="11.33203125" customWidth="1"/>
  </cols>
  <sheetData>
    <row r="1" spans="2:23" ht="30" customHeight="1" x14ac:dyDescent="0.2"/>
    <row r="2" spans="2:23" ht="87" customHeight="1" x14ac:dyDescent="0.2"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R2" s="61"/>
      <c r="S2" s="61"/>
      <c r="T2" s="61"/>
      <c r="U2" s="5"/>
      <c r="V2" s="5"/>
      <c r="W2" s="5"/>
    </row>
    <row r="3" spans="2:23" ht="55" customHeight="1" x14ac:dyDescent="0.2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</row>
    <row r="4" spans="2:23" ht="40" customHeight="1" x14ac:dyDescent="0.2">
      <c r="B4" s="16" t="s">
        <v>24</v>
      </c>
      <c r="C4" s="16" t="s">
        <v>0</v>
      </c>
      <c r="D4" s="16" t="s">
        <v>19</v>
      </c>
      <c r="E4" s="16" t="s">
        <v>22</v>
      </c>
      <c r="F4" s="16" t="s">
        <v>1</v>
      </c>
      <c r="G4" s="16" t="s">
        <v>23</v>
      </c>
      <c r="H4" s="48" t="s">
        <v>20</v>
      </c>
      <c r="I4" s="48" t="s">
        <v>64</v>
      </c>
      <c r="J4" s="47"/>
      <c r="K4" s="53" t="s">
        <v>25</v>
      </c>
      <c r="L4" s="13">
        <f>C5</f>
        <v>43164</v>
      </c>
      <c r="N4" s="60"/>
      <c r="O4" s="60"/>
      <c r="P4" s="60"/>
      <c r="Q4" s="60"/>
      <c r="R4" s="60"/>
      <c r="S4" s="60"/>
      <c r="T4" s="60"/>
    </row>
    <row r="5" spans="2:23" ht="25" customHeight="1" x14ac:dyDescent="0.25">
      <c r="B5" s="39" t="s">
        <v>36</v>
      </c>
      <c r="C5" s="35">
        <v>43164</v>
      </c>
      <c r="D5" s="44">
        <v>43165</v>
      </c>
      <c r="E5" s="36">
        <v>1</v>
      </c>
      <c r="F5" s="37">
        <v>1</v>
      </c>
      <c r="G5" s="37">
        <v>0</v>
      </c>
      <c r="H5" s="49">
        <v>1</v>
      </c>
      <c r="I5" s="54"/>
      <c r="J5" s="2"/>
    </row>
    <row r="6" spans="2:23" ht="25" customHeight="1" x14ac:dyDescent="0.2">
      <c r="B6" s="27" t="s">
        <v>32</v>
      </c>
      <c r="C6" s="3">
        <v>43164</v>
      </c>
      <c r="D6" s="19">
        <v>43165</v>
      </c>
      <c r="E6" s="6">
        <v>1</v>
      </c>
      <c r="F6" s="20">
        <v>1</v>
      </c>
      <c r="G6" s="20">
        <v>0</v>
      </c>
      <c r="H6" s="50">
        <v>1</v>
      </c>
      <c r="I6" s="54" t="s">
        <v>63</v>
      </c>
      <c r="J6" s="2"/>
      <c r="K6" s="4"/>
    </row>
    <row r="7" spans="2:23" ht="25" customHeight="1" x14ac:dyDescent="0.2">
      <c r="B7" s="27" t="s">
        <v>33</v>
      </c>
      <c r="C7" s="3">
        <v>43164</v>
      </c>
      <c r="D7" s="19">
        <v>43165</v>
      </c>
      <c r="E7" s="6">
        <v>1</v>
      </c>
      <c r="F7" s="20">
        <v>1</v>
      </c>
      <c r="G7" s="20">
        <v>0</v>
      </c>
      <c r="H7" s="50">
        <v>1</v>
      </c>
      <c r="I7" s="54" t="s">
        <v>63</v>
      </c>
      <c r="J7" s="2"/>
    </row>
    <row r="8" spans="2:23" ht="25" customHeight="1" x14ac:dyDescent="0.2">
      <c r="B8" s="27" t="s">
        <v>34</v>
      </c>
      <c r="C8" s="3">
        <v>43164</v>
      </c>
      <c r="D8" s="19">
        <v>43165</v>
      </c>
      <c r="E8" s="6">
        <v>1</v>
      </c>
      <c r="F8" s="20">
        <v>1</v>
      </c>
      <c r="G8" s="20">
        <f t="shared" ref="G8:G27" si="0">IF(F8="","",(D8-C8)-F8)</f>
        <v>0</v>
      </c>
      <c r="H8" s="50">
        <v>1</v>
      </c>
      <c r="I8" s="54" t="s">
        <v>63</v>
      </c>
      <c r="J8" s="2"/>
    </row>
    <row r="9" spans="2:23" ht="25" customHeight="1" x14ac:dyDescent="0.2">
      <c r="B9" s="27" t="s">
        <v>39</v>
      </c>
      <c r="C9" s="3">
        <v>43164</v>
      </c>
      <c r="D9" s="19">
        <v>43165</v>
      </c>
      <c r="E9" s="6">
        <v>1</v>
      </c>
      <c r="F9" s="20">
        <v>1</v>
      </c>
      <c r="G9" s="20">
        <v>0</v>
      </c>
      <c r="H9" s="50">
        <v>1</v>
      </c>
      <c r="I9" s="54" t="s">
        <v>63</v>
      </c>
      <c r="J9" s="2"/>
    </row>
    <row r="10" spans="2:23" ht="25" customHeight="1" x14ac:dyDescent="0.2">
      <c r="B10" s="27" t="s">
        <v>35</v>
      </c>
      <c r="C10" s="3">
        <v>43164</v>
      </c>
      <c r="D10" s="19">
        <v>43165</v>
      </c>
      <c r="E10" s="6">
        <v>1</v>
      </c>
      <c r="F10" s="20">
        <v>1</v>
      </c>
      <c r="G10" s="20">
        <f t="shared" si="0"/>
        <v>0</v>
      </c>
      <c r="H10" s="50">
        <v>1</v>
      </c>
      <c r="I10" s="54" t="s">
        <v>63</v>
      </c>
      <c r="J10" s="2"/>
    </row>
    <row r="11" spans="2:23" ht="25" customHeight="1" x14ac:dyDescent="0.25">
      <c r="B11" s="38" t="s">
        <v>46</v>
      </c>
      <c r="C11" s="31">
        <v>43165</v>
      </c>
      <c r="D11" s="32">
        <v>43168</v>
      </c>
      <c r="E11" s="34">
        <v>3</v>
      </c>
      <c r="F11" s="33">
        <v>2</v>
      </c>
      <c r="G11" s="33">
        <v>1</v>
      </c>
      <c r="H11" s="51">
        <v>0.75</v>
      </c>
      <c r="I11" s="54"/>
      <c r="J11" s="2"/>
    </row>
    <row r="12" spans="2:23" ht="25" customHeight="1" x14ac:dyDescent="0.2">
      <c r="B12" s="27" t="s">
        <v>37</v>
      </c>
      <c r="C12" s="3">
        <v>43165</v>
      </c>
      <c r="D12" s="19">
        <f t="shared" ref="D11:D27" si="1">IF(ISBLANK(E12),"",E12+C12)</f>
        <v>43168</v>
      </c>
      <c r="E12" s="6">
        <v>3</v>
      </c>
      <c r="F12" s="20">
        <v>2</v>
      </c>
      <c r="G12" s="20">
        <v>1</v>
      </c>
      <c r="H12" s="50">
        <v>0.75</v>
      </c>
      <c r="I12" s="54" t="s">
        <v>65</v>
      </c>
      <c r="J12" s="2"/>
    </row>
    <row r="13" spans="2:23" ht="25" customHeight="1" x14ac:dyDescent="0.2">
      <c r="B13" s="27" t="s">
        <v>59</v>
      </c>
      <c r="C13" s="3">
        <v>43165</v>
      </c>
      <c r="D13" s="19">
        <f t="shared" si="1"/>
        <v>43168</v>
      </c>
      <c r="E13" s="6">
        <v>3</v>
      </c>
      <c r="F13" s="20">
        <v>2</v>
      </c>
      <c r="G13" s="20">
        <v>1</v>
      </c>
      <c r="H13" s="50">
        <v>0.75</v>
      </c>
      <c r="I13" s="54" t="s">
        <v>63</v>
      </c>
      <c r="J13" s="2"/>
    </row>
    <row r="14" spans="2:23" ht="25" customHeight="1" x14ac:dyDescent="0.2">
      <c r="B14" s="27" t="s">
        <v>58</v>
      </c>
      <c r="C14" s="40">
        <v>43165</v>
      </c>
      <c r="D14" s="19">
        <f t="shared" si="1"/>
        <v>43168</v>
      </c>
      <c r="E14" s="6">
        <v>3</v>
      </c>
      <c r="F14" s="20">
        <v>2</v>
      </c>
      <c r="G14" s="20">
        <v>1</v>
      </c>
      <c r="H14" s="50">
        <v>0.75</v>
      </c>
      <c r="I14" s="54" t="s">
        <v>63</v>
      </c>
      <c r="J14" s="2"/>
    </row>
    <row r="15" spans="2:23" ht="25" customHeight="1" x14ac:dyDescent="0.2">
      <c r="B15" s="27" t="s">
        <v>38</v>
      </c>
      <c r="C15" s="3">
        <v>43165</v>
      </c>
      <c r="D15" s="19">
        <f t="shared" si="1"/>
        <v>43168</v>
      </c>
      <c r="E15" s="6">
        <v>3</v>
      </c>
      <c r="F15" s="20">
        <v>2</v>
      </c>
      <c r="G15" s="20">
        <f t="shared" si="0"/>
        <v>1</v>
      </c>
      <c r="H15" s="50">
        <v>0.75</v>
      </c>
      <c r="I15" s="54" t="s">
        <v>65</v>
      </c>
      <c r="J15" s="2"/>
    </row>
    <row r="16" spans="2:23" ht="25" customHeight="1" x14ac:dyDescent="0.2">
      <c r="B16" s="27" t="s">
        <v>40</v>
      </c>
      <c r="C16" s="3">
        <v>43165</v>
      </c>
      <c r="D16" s="19">
        <f t="shared" si="1"/>
        <v>43168</v>
      </c>
      <c r="E16" s="6">
        <v>3</v>
      </c>
      <c r="F16" s="20">
        <v>2</v>
      </c>
      <c r="G16" s="20">
        <f t="shared" si="0"/>
        <v>1</v>
      </c>
      <c r="H16" s="50">
        <v>0.75</v>
      </c>
      <c r="I16" s="54" t="s">
        <v>65</v>
      </c>
      <c r="J16" s="2"/>
    </row>
    <row r="17" spans="2:11" ht="25" customHeight="1" x14ac:dyDescent="0.2">
      <c r="B17" s="27" t="s">
        <v>41</v>
      </c>
      <c r="C17" s="3">
        <v>43165</v>
      </c>
      <c r="D17" s="19">
        <f t="shared" si="1"/>
        <v>43168</v>
      </c>
      <c r="E17" s="6">
        <v>3</v>
      </c>
      <c r="F17" s="20">
        <v>2</v>
      </c>
      <c r="G17" s="20">
        <f t="shared" si="0"/>
        <v>1</v>
      </c>
      <c r="H17" s="50">
        <v>0.75</v>
      </c>
      <c r="I17" s="54" t="s">
        <v>65</v>
      </c>
      <c r="J17" s="2"/>
    </row>
    <row r="18" spans="2:11" ht="25" customHeight="1" x14ac:dyDescent="0.2">
      <c r="B18" s="27" t="s">
        <v>42</v>
      </c>
      <c r="C18" s="3">
        <v>43165</v>
      </c>
      <c r="D18" s="19">
        <f t="shared" si="1"/>
        <v>43168</v>
      </c>
      <c r="E18" s="6">
        <v>3</v>
      </c>
      <c r="F18" s="20">
        <v>2</v>
      </c>
      <c r="G18" s="20">
        <f t="shared" si="0"/>
        <v>1</v>
      </c>
      <c r="H18" s="50">
        <v>0.05</v>
      </c>
      <c r="I18" s="54" t="s">
        <v>63</v>
      </c>
      <c r="J18" s="2"/>
      <c r="K18" s="1"/>
    </row>
    <row r="19" spans="2:11" ht="25" customHeight="1" x14ac:dyDescent="0.2">
      <c r="B19" s="27" t="s">
        <v>43</v>
      </c>
      <c r="C19" s="3">
        <v>43165</v>
      </c>
      <c r="D19" s="19">
        <f t="shared" si="1"/>
        <v>43168</v>
      </c>
      <c r="E19" s="6">
        <v>3</v>
      </c>
      <c r="F19" s="20">
        <v>2</v>
      </c>
      <c r="G19" s="20">
        <f t="shared" si="0"/>
        <v>1</v>
      </c>
      <c r="H19" s="50">
        <v>0.75</v>
      </c>
      <c r="I19" s="54" t="s">
        <v>66</v>
      </c>
      <c r="J19" s="2"/>
    </row>
    <row r="20" spans="2:11" ht="25" customHeight="1" x14ac:dyDescent="0.2">
      <c r="B20" s="27" t="s">
        <v>55</v>
      </c>
      <c r="C20" s="3">
        <v>43165</v>
      </c>
      <c r="D20" s="19">
        <f t="shared" si="1"/>
        <v>43168</v>
      </c>
      <c r="E20" s="6">
        <v>3</v>
      </c>
      <c r="F20" s="20">
        <v>2</v>
      </c>
      <c r="G20" s="20">
        <v>1</v>
      </c>
      <c r="H20" s="50">
        <v>0.75</v>
      </c>
      <c r="I20" s="54" t="s">
        <v>63</v>
      </c>
      <c r="J20" s="2"/>
    </row>
    <row r="21" spans="2:11" ht="25" customHeight="1" x14ac:dyDescent="0.2">
      <c r="B21" s="27" t="s">
        <v>53</v>
      </c>
      <c r="C21" s="3">
        <v>43165</v>
      </c>
      <c r="D21" s="19">
        <f t="shared" si="1"/>
        <v>43168</v>
      </c>
      <c r="E21" s="6">
        <v>3</v>
      </c>
      <c r="F21" s="20">
        <v>2</v>
      </c>
      <c r="G21" s="20">
        <v>1</v>
      </c>
      <c r="H21" s="50">
        <v>0.75</v>
      </c>
      <c r="I21" s="54" t="s">
        <v>63</v>
      </c>
      <c r="J21" s="2"/>
    </row>
    <row r="22" spans="2:11" ht="25" customHeight="1" x14ac:dyDescent="0.2">
      <c r="B22" s="27" t="s">
        <v>54</v>
      </c>
      <c r="C22" s="3">
        <v>43165</v>
      </c>
      <c r="D22" s="19">
        <f t="shared" si="1"/>
        <v>43168</v>
      </c>
      <c r="E22" s="6">
        <v>3</v>
      </c>
      <c r="F22" s="20">
        <v>2</v>
      </c>
      <c r="G22" s="20">
        <v>1</v>
      </c>
      <c r="H22" s="50">
        <v>0.75</v>
      </c>
      <c r="I22" s="54" t="s">
        <v>65</v>
      </c>
      <c r="J22" s="2"/>
    </row>
    <row r="23" spans="2:11" ht="25" customHeight="1" x14ac:dyDescent="0.2">
      <c r="B23" s="27" t="s">
        <v>56</v>
      </c>
      <c r="C23" s="3">
        <v>43165</v>
      </c>
      <c r="D23" s="19">
        <f t="shared" si="1"/>
        <v>43168</v>
      </c>
      <c r="E23" s="6">
        <v>3</v>
      </c>
      <c r="F23" s="20">
        <v>2</v>
      </c>
      <c r="G23" s="20">
        <v>1</v>
      </c>
      <c r="H23" s="50">
        <v>0.75</v>
      </c>
      <c r="I23" s="54" t="s">
        <v>63</v>
      </c>
      <c r="J23" s="2"/>
    </row>
    <row r="24" spans="2:11" ht="25" customHeight="1" x14ac:dyDescent="0.2">
      <c r="B24" s="27" t="s">
        <v>44</v>
      </c>
      <c r="C24" s="3">
        <v>43165</v>
      </c>
      <c r="D24" s="19">
        <f t="shared" si="1"/>
        <v>43168</v>
      </c>
      <c r="E24" s="6">
        <v>3</v>
      </c>
      <c r="F24" s="20">
        <v>2</v>
      </c>
      <c r="G24" s="20">
        <v>1</v>
      </c>
      <c r="H24" s="50">
        <v>0.75</v>
      </c>
      <c r="I24" s="54" t="s">
        <v>66</v>
      </c>
      <c r="J24" s="2"/>
    </row>
    <row r="25" spans="2:11" ht="25" customHeight="1" x14ac:dyDescent="0.2">
      <c r="B25" s="27" t="s">
        <v>45</v>
      </c>
      <c r="C25" s="3">
        <v>43165</v>
      </c>
      <c r="D25" s="19">
        <f t="shared" si="1"/>
        <v>43168</v>
      </c>
      <c r="E25" s="6">
        <v>3</v>
      </c>
      <c r="F25" s="20">
        <v>2</v>
      </c>
      <c r="G25" s="20">
        <v>1</v>
      </c>
      <c r="H25" s="50">
        <v>0.75</v>
      </c>
      <c r="I25" s="54" t="s">
        <v>67</v>
      </c>
      <c r="J25" s="2"/>
    </row>
    <row r="26" spans="2:11" ht="25" customHeight="1" x14ac:dyDescent="0.25">
      <c r="B26" s="38" t="s">
        <v>47</v>
      </c>
      <c r="C26" s="45">
        <v>43167</v>
      </c>
      <c r="D26" s="32">
        <f t="shared" si="1"/>
        <v>43183</v>
      </c>
      <c r="E26" s="34">
        <v>16</v>
      </c>
      <c r="F26" s="33">
        <f t="shared" ref="F26:F33" si="2">IF(((D26)=""),"",(H26)*(D26-C26))</f>
        <v>0</v>
      </c>
      <c r="G26" s="33">
        <f>IF(F26="","",(D26-C26)-F26)</f>
        <v>16</v>
      </c>
      <c r="H26" s="51">
        <v>0</v>
      </c>
      <c r="I26" s="54"/>
      <c r="J26" s="2"/>
    </row>
    <row r="27" spans="2:11" ht="25" customHeight="1" x14ac:dyDescent="0.2">
      <c r="B27" s="28" t="s">
        <v>48</v>
      </c>
      <c r="C27" s="42">
        <v>43167</v>
      </c>
      <c r="D27" s="19">
        <f t="shared" si="1"/>
        <v>43168</v>
      </c>
      <c r="E27" s="10">
        <v>1</v>
      </c>
      <c r="F27" s="20">
        <f t="shared" si="2"/>
        <v>0</v>
      </c>
      <c r="G27" s="20">
        <f t="shared" si="0"/>
        <v>1</v>
      </c>
      <c r="H27" s="52">
        <v>0</v>
      </c>
      <c r="I27" s="54" t="s">
        <v>67</v>
      </c>
      <c r="J27" s="2"/>
    </row>
    <row r="28" spans="2:11" ht="25" customHeight="1" x14ac:dyDescent="0.2">
      <c r="B28" s="29" t="s">
        <v>49</v>
      </c>
      <c r="C28" s="42">
        <v>43167</v>
      </c>
      <c r="D28" s="41">
        <v>43168</v>
      </c>
      <c r="E28" s="6">
        <v>1</v>
      </c>
      <c r="F28" s="20">
        <f t="shared" si="2"/>
        <v>0</v>
      </c>
      <c r="G28" s="20">
        <v>1</v>
      </c>
      <c r="H28" s="50">
        <v>0</v>
      </c>
      <c r="I28" s="54" t="s">
        <v>63</v>
      </c>
      <c r="J28" s="2"/>
    </row>
    <row r="29" spans="2:11" ht="25" customHeight="1" x14ac:dyDescent="0.2">
      <c r="B29" s="27" t="s">
        <v>50</v>
      </c>
      <c r="C29" s="42">
        <v>43167</v>
      </c>
      <c r="D29" s="41">
        <v>43168</v>
      </c>
      <c r="E29" s="6">
        <v>1</v>
      </c>
      <c r="F29" s="20">
        <f t="shared" si="2"/>
        <v>0</v>
      </c>
      <c r="G29" s="20">
        <v>1</v>
      </c>
      <c r="H29" s="50">
        <v>0</v>
      </c>
      <c r="I29" s="54" t="s">
        <v>67</v>
      </c>
      <c r="J29" s="2"/>
    </row>
    <row r="30" spans="2:11" ht="25" customHeight="1" x14ac:dyDescent="0.2">
      <c r="B30" s="27" t="s">
        <v>52</v>
      </c>
      <c r="C30" s="42">
        <v>43168</v>
      </c>
      <c r="D30" s="41">
        <v>43169</v>
      </c>
      <c r="E30" s="6">
        <v>1</v>
      </c>
      <c r="F30" s="20">
        <f t="shared" si="2"/>
        <v>0</v>
      </c>
      <c r="G30" s="20">
        <v>1</v>
      </c>
      <c r="H30" s="50">
        <v>0</v>
      </c>
      <c r="I30" s="54" t="s">
        <v>63</v>
      </c>
      <c r="J30" s="2"/>
    </row>
    <row r="31" spans="2:11" ht="25" customHeight="1" x14ac:dyDescent="0.2">
      <c r="B31" s="27" t="s">
        <v>57</v>
      </c>
      <c r="C31" s="42">
        <v>43168</v>
      </c>
      <c r="D31" s="41">
        <v>43180</v>
      </c>
      <c r="E31" s="6">
        <v>12</v>
      </c>
      <c r="F31" s="20">
        <f t="shared" si="2"/>
        <v>0</v>
      </c>
      <c r="G31" s="20">
        <v>12</v>
      </c>
      <c r="H31" s="50">
        <v>0</v>
      </c>
      <c r="I31" s="54" t="s">
        <v>68</v>
      </c>
      <c r="J31" s="2"/>
    </row>
    <row r="32" spans="2:11" ht="25" customHeight="1" x14ac:dyDescent="0.2">
      <c r="B32" s="27" t="s">
        <v>49</v>
      </c>
      <c r="C32" s="42">
        <v>43169</v>
      </c>
      <c r="D32" s="41">
        <v>43185</v>
      </c>
      <c r="E32" s="6">
        <v>1</v>
      </c>
      <c r="F32" s="20">
        <f t="shared" si="2"/>
        <v>0</v>
      </c>
      <c r="G32" s="20">
        <v>1</v>
      </c>
      <c r="H32" s="50">
        <v>0</v>
      </c>
      <c r="I32" s="54" t="s">
        <v>63</v>
      </c>
      <c r="J32" s="2"/>
    </row>
    <row r="33" spans="2:10" ht="25" customHeight="1" x14ac:dyDescent="0.2">
      <c r="B33" s="27" t="s">
        <v>51</v>
      </c>
      <c r="C33" s="43">
        <v>43180</v>
      </c>
      <c r="D33" s="41">
        <v>43181</v>
      </c>
      <c r="E33" s="6">
        <v>1</v>
      </c>
      <c r="F33" s="20">
        <f t="shared" si="2"/>
        <v>0</v>
      </c>
      <c r="G33" s="20">
        <v>1</v>
      </c>
      <c r="H33" s="50">
        <v>0</v>
      </c>
      <c r="I33" s="54" t="s">
        <v>63</v>
      </c>
      <c r="J33" s="2"/>
    </row>
    <row r="34" spans="2:10" ht="25" customHeight="1" x14ac:dyDescent="0.2">
      <c r="B34" s="27" t="s">
        <v>60</v>
      </c>
      <c r="C34" s="43">
        <v>43181</v>
      </c>
      <c r="D34" s="41">
        <v>43182</v>
      </c>
      <c r="E34" s="6">
        <v>1</v>
      </c>
      <c r="F34" s="20">
        <v>0</v>
      </c>
      <c r="G34" s="20">
        <v>1</v>
      </c>
      <c r="H34" s="50">
        <v>0</v>
      </c>
      <c r="I34" s="54" t="s">
        <v>63</v>
      </c>
      <c r="J34" s="2"/>
    </row>
    <row r="35" spans="2:10" ht="25" customHeight="1" x14ac:dyDescent="0.2">
      <c r="B35" s="27" t="s">
        <v>61</v>
      </c>
      <c r="C35" s="9">
        <v>43182</v>
      </c>
      <c r="D35" s="41">
        <v>43183</v>
      </c>
      <c r="E35" s="6">
        <v>1</v>
      </c>
      <c r="F35" s="20">
        <v>0</v>
      </c>
      <c r="G35" s="20">
        <v>1</v>
      </c>
      <c r="H35" s="50">
        <v>0</v>
      </c>
      <c r="I35" s="54" t="s">
        <v>63</v>
      </c>
      <c r="J35" s="2"/>
    </row>
    <row r="36" spans="2:10" ht="25" customHeight="1" x14ac:dyDescent="0.2">
      <c r="B36" s="30" t="s">
        <v>62</v>
      </c>
      <c r="C36" s="46">
        <v>43182</v>
      </c>
      <c r="D36" s="32">
        <f>IF(ISBLANK(E36),"",E36+C36)</f>
        <v>43183</v>
      </c>
      <c r="E36" s="34">
        <v>1</v>
      </c>
      <c r="F36" s="33">
        <v>0</v>
      </c>
      <c r="G36" s="33">
        <v>1</v>
      </c>
      <c r="H36" s="51">
        <v>0</v>
      </c>
      <c r="I36" s="54"/>
      <c r="J36" s="2"/>
    </row>
    <row r="37" spans="2:10" ht="25" customHeight="1" x14ac:dyDescent="0.2">
      <c r="B37" s="14"/>
      <c r="C37" s="2"/>
      <c r="D37" s="2"/>
      <c r="E37" s="2"/>
      <c r="F37" s="2"/>
      <c r="G37" s="2"/>
      <c r="H37" s="4"/>
    </row>
    <row r="38" spans="2:10" ht="25" customHeight="1" x14ac:dyDescent="0.2">
      <c r="B38" s="14"/>
      <c r="C38" s="2"/>
      <c r="D38" s="2"/>
      <c r="E38" s="2"/>
      <c r="F38" s="2"/>
      <c r="G38" s="2"/>
      <c r="H38" s="2"/>
    </row>
    <row r="39" spans="2:10" ht="25" customHeight="1" x14ac:dyDescent="0.2">
      <c r="B39" s="14"/>
      <c r="C39" s="2"/>
      <c r="D39" s="2"/>
      <c r="E39" s="2"/>
      <c r="F39" s="2"/>
      <c r="G39" s="2"/>
      <c r="H39" s="2"/>
    </row>
    <row r="40" spans="2:10" ht="25" customHeight="1" x14ac:dyDescent="0.2">
      <c r="B40" s="14"/>
      <c r="C40" s="2"/>
      <c r="D40" s="2"/>
      <c r="E40" s="2"/>
      <c r="F40" s="2"/>
      <c r="G40" s="2"/>
      <c r="H40" s="2"/>
    </row>
    <row r="41" spans="2:10" ht="25" customHeight="1" x14ac:dyDescent="0.2">
      <c r="B41" s="14"/>
      <c r="C41" s="15"/>
      <c r="D41" s="2"/>
      <c r="E41" s="2"/>
      <c r="F41" s="2"/>
      <c r="G41" s="2"/>
      <c r="H41" s="2"/>
    </row>
    <row r="42" spans="2:10" ht="25" customHeight="1" x14ac:dyDescent="0.2">
      <c r="B42" s="14"/>
      <c r="C42" s="2"/>
      <c r="D42" s="2"/>
      <c r="E42" s="2"/>
      <c r="F42" s="2"/>
      <c r="G42" s="2"/>
      <c r="H42" s="2"/>
    </row>
    <row r="43" spans="2:10" ht="25" customHeight="1" x14ac:dyDescent="0.2">
      <c r="B43" s="14"/>
      <c r="C43" s="2"/>
      <c r="D43" s="2"/>
      <c r="E43" s="2"/>
      <c r="F43" s="2"/>
      <c r="G43" s="2"/>
      <c r="H43" s="2"/>
    </row>
    <row r="44" spans="2:10" ht="25" customHeight="1" x14ac:dyDescent="0.2">
      <c r="B44" s="14"/>
      <c r="C44" s="2"/>
      <c r="D44" s="2"/>
      <c r="E44" s="2"/>
      <c r="F44" s="2"/>
      <c r="G44" s="2"/>
      <c r="H44" s="2"/>
    </row>
    <row r="45" spans="2:10" ht="25" customHeight="1" x14ac:dyDescent="0.2">
      <c r="B45" s="14"/>
      <c r="C45" s="2"/>
      <c r="D45" s="2"/>
      <c r="E45" s="2"/>
      <c r="F45" s="2"/>
      <c r="G45" s="2"/>
      <c r="H45" s="2"/>
    </row>
    <row r="46" spans="2:10" ht="25" customHeight="1" x14ac:dyDescent="0.2">
      <c r="B46" s="14"/>
      <c r="C46" s="2"/>
      <c r="D46" s="2"/>
      <c r="E46" s="2"/>
      <c r="F46" s="2"/>
      <c r="G46" s="2"/>
      <c r="H46" s="2"/>
    </row>
    <row r="47" spans="2:10" ht="25" customHeight="1" x14ac:dyDescent="0.2">
      <c r="B47" s="14"/>
      <c r="C47" s="2"/>
      <c r="D47" s="2"/>
      <c r="E47" s="2"/>
      <c r="F47" s="2"/>
      <c r="G47" s="2"/>
      <c r="H47" s="2"/>
    </row>
    <row r="48" spans="2:10" ht="25" customHeight="1" x14ac:dyDescent="0.2">
      <c r="B48" s="14"/>
      <c r="C48" s="2"/>
      <c r="D48" s="2"/>
      <c r="E48" s="2"/>
      <c r="F48" s="2"/>
      <c r="G48" s="2"/>
      <c r="H48" s="2"/>
    </row>
    <row r="49" spans="2:8" ht="25" customHeight="1" x14ac:dyDescent="0.2">
      <c r="B49" s="14"/>
      <c r="C49" s="2"/>
      <c r="D49" s="2"/>
      <c r="E49" s="2"/>
      <c r="F49" s="2"/>
      <c r="G49" s="2"/>
      <c r="H49" s="2"/>
    </row>
    <row r="50" spans="2:8" ht="25" customHeight="1" x14ac:dyDescent="0.2">
      <c r="B50" s="14"/>
      <c r="C50" s="2"/>
      <c r="D50" s="2"/>
      <c r="E50" s="2"/>
      <c r="F50" s="2"/>
      <c r="G50" s="2"/>
      <c r="H50" s="2"/>
    </row>
    <row r="51" spans="2:8" ht="25" customHeight="1" x14ac:dyDescent="0.2">
      <c r="B51" s="14"/>
      <c r="C51" s="2"/>
      <c r="D51" s="2"/>
      <c r="E51" s="2"/>
      <c r="F51" s="2"/>
      <c r="G51" s="2"/>
      <c r="H51" s="2"/>
    </row>
    <row r="52" spans="2:8" ht="25" customHeight="1" x14ac:dyDescent="0.2">
      <c r="B52" s="14"/>
      <c r="C52" s="2"/>
      <c r="D52" s="2"/>
      <c r="E52" s="2"/>
      <c r="F52" s="2"/>
      <c r="G52" s="2"/>
      <c r="H52" s="2"/>
    </row>
    <row r="53" spans="2:8" ht="25" customHeight="1" x14ac:dyDescent="0.2">
      <c r="B53" s="14"/>
      <c r="C53" s="2"/>
      <c r="D53" s="2"/>
      <c r="E53" s="2"/>
      <c r="F53" s="2"/>
      <c r="G53" s="2"/>
      <c r="H53" s="2"/>
    </row>
    <row r="54" spans="2:8" ht="25" customHeight="1" x14ac:dyDescent="0.2">
      <c r="B54" s="14"/>
      <c r="C54" s="2"/>
      <c r="D54" s="2"/>
      <c r="E54" s="2"/>
      <c r="F54" s="2"/>
      <c r="G54" s="2"/>
      <c r="H54" s="2"/>
    </row>
    <row r="55" spans="2:8" ht="25" customHeight="1" x14ac:dyDescent="0.2">
      <c r="B55" s="14"/>
      <c r="C55" s="2"/>
      <c r="D55" s="2"/>
      <c r="E55" s="2"/>
      <c r="F55" s="2"/>
      <c r="G55" s="2"/>
      <c r="H55" s="2"/>
    </row>
    <row r="56" spans="2:8" ht="25" customHeight="1" x14ac:dyDescent="0.2">
      <c r="B56" s="14"/>
      <c r="C56" s="2"/>
      <c r="D56" s="2"/>
      <c r="E56" s="2"/>
      <c r="F56" s="2"/>
      <c r="G56" s="2"/>
      <c r="H56" s="2"/>
    </row>
    <row r="57" spans="2:8" ht="25" customHeight="1" x14ac:dyDescent="0.2">
      <c r="B57" s="14"/>
      <c r="C57" s="2"/>
      <c r="D57" s="2"/>
      <c r="E57" s="2"/>
      <c r="F57" s="2"/>
      <c r="G57" s="2"/>
      <c r="H57" s="2"/>
    </row>
    <row r="58" spans="2:8" ht="25" customHeight="1" x14ac:dyDescent="0.2">
      <c r="B58" s="14"/>
      <c r="C58" s="2"/>
      <c r="D58" s="2"/>
      <c r="E58" s="2"/>
      <c r="F58" s="2"/>
      <c r="G58" s="2"/>
      <c r="H58" s="2"/>
    </row>
  </sheetData>
  <mergeCells count="2">
    <mergeCell ref="B2:T2"/>
    <mergeCell ref="N4:T4"/>
  </mergeCells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Basic Manual Gantt Chart</vt:lpstr>
      <vt:lpstr>Gantt Chart - Manual End Date</vt:lpstr>
      <vt:lpstr>Gantt Chart - Manual Duration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2016-07-21T15:14:49Z</dcterms:created>
  <dcterms:modified xsi:type="dcterms:W3CDTF">2018-03-08T00:22:07Z</dcterms:modified>
</cp:coreProperties>
</file>