
<file path=[Content_Types].xml><?xml version="1.0" encoding="utf-8"?>
<Types xmlns="http://schemas.openxmlformats.org/package/2006/content-types">
  <Override PartName="/xl/workbook.xml" ContentType="application/vnd.openxmlformats-officedocument.spreadsheetml.sheet.main+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Default Extension="rels" ContentType="application/vnd.openxmlformats-package.relationships+xml"/>
  <Default Extension="xml" ContentType="applicati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fileVersion appName="xl" lastEdited="7" lowestEdited="7" rupBuild="11208"/>
  <workbookPr defaultThemeVersion="166925"/>
  <bookViews>
    <workbookView windowHeight="15800" windowWidth="28040" xWindow="4240" yWindow="640"/>
  </bookViews>
  <sheets>
    <sheet name="本月工作要点" sheetId="2" r:id="rId5"/>
    <sheet name="第1周工作计划" sheetId="3" r:id="rId6"/>
    <sheet name="第2周工作计划" sheetId="4" r:id="rId7"/>
    <sheet name="第3周工作计划" sheetId="5" r:id="rId8"/>
    <sheet name="第4周工作计划" sheetId="6" r:id="rId9"/>
    <sheet name="第五周工作计划" sheetId="7" r:id="rId10"/>
    <sheet name="附表-1" sheetId="8" r:id="rId11"/>
    <sheet name="附表-2" sheetId="9" r:id="rId12"/>
  </sheets>
  <calcPr calcMode="auto"/>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sharedStrings.xml><?xml version="1.0" encoding="utf-8"?>
<sst xmlns="http://schemas.openxmlformats.org/spreadsheetml/2006/main" count="37" uniqueCount="37">
  <si>
    <t>  </t>
  </si>
  <si>
    <t/>
    <r>
      <rPr>
        <sz val="9"/>
        <color rgb="FF000000"/>
        <rFont val="Calibri"/>
        <family val="2"/>
      </rPr>
      <t>目标</t>
    </r>
    <r>
      <rPr>
        <sz val="9"/>
        <color rgb="FF000000"/>
        <rFont val="Calibri"/>
        <family val="2"/>
      </rPr>
      <t>1</t>
    </r>
    <r>
      <rPr>
        <sz val="9"/>
        <color rgb="FF000000"/>
        <rFont val="Calibri"/>
        <family val="2"/>
      </rPr>
      <t>：</t>
    </r>
    <r>
      <rPr>
        <sz val="9"/>
        <color rgb="FF000000"/>
        <rFont val="Calibri"/>
        <family val="2"/>
      </rPr>
      <t>ERP</t>
    </r>
    <r>
      <rPr>
        <sz val="9"/>
        <color rgb="FF000000"/>
        <rFont val="Calibri"/>
        <family val="2"/>
      </rPr>
      <t xml:space="preserve">集成方案
交付件：</t>
    </r>
    <r>
      <rPr>
        <sz val="9"/>
        <color rgb="FF000000"/>
        <rFont val="Calibri"/>
        <family val="2"/>
      </rPr>
      <t>ERP</t>
    </r>
    <r>
      <rPr>
        <sz val="9"/>
        <color rgb="FF000000"/>
        <rFont val="Calibri"/>
        <family val="2"/>
      </rPr>
      <t>集成方案文档</t>
    </r>
  </si>
  <si>
    <t/>
    <r>
      <rPr>
        <sz val="9"/>
        <color rgb="FF000000"/>
        <rFont val="Calibri"/>
        <family val="2"/>
      </rPr>
      <t>目标</t>
    </r>
    <r>
      <rPr>
        <sz val="9"/>
        <color rgb="FF000000"/>
        <rFont val="Calibri"/>
        <family val="2"/>
      </rPr>
      <t>1</t>
    </r>
    <r>
      <rPr>
        <sz val="9"/>
        <color rgb="FF000000"/>
        <rFont val="Calibri"/>
        <family val="2"/>
      </rPr>
      <t xml:space="preserve">：周报、月报材料整理
交付件：周报、工作方案、管理事项</t>
    </r>
  </si>
  <si>
    <t/>
    <r>
      <rPr>
        <sz val="9"/>
        <color rgb="FF000000"/>
        <rFont val="Calibri"/>
        <family val="2"/>
      </rPr>
      <t>目标</t>
    </r>
    <r>
      <rPr>
        <sz val="9"/>
        <color rgb="FF000000"/>
        <rFont val="Calibri"/>
        <family val="2"/>
      </rPr>
      <t>1</t>
    </r>
    <r>
      <rPr>
        <sz val="9"/>
        <color rgb="FF000000"/>
        <rFont val="Calibri"/>
        <family val="2"/>
      </rPr>
      <t xml:space="preserve">：临时会议、其他临时事项
交付件：会议通知等</t>
    </r>
  </si>
  <si>
    <t/>
    <r>
      <rPr>
        <sz val="9"/>
        <color rgb="FF000000"/>
        <rFont val="Calibri"/>
        <family val="2"/>
      </rPr>
      <t>其他工作</t>
    </r>
    <r>
      <rPr>
        <sz val="9"/>
        <color rgb="FF000000"/>
        <rFont val="Calibri"/>
        <family val="2"/>
      </rPr>
      <t>(</t>
    </r>
    <r>
      <rPr>
        <sz val="9"/>
        <color rgb="FF000000"/>
        <rFont val="Calibri"/>
        <family val="2"/>
      </rPr>
      <t>不属于以上工作，请选此项）</t>
    </r>
  </si>
  <si>
    <t/>
    <r>
      <t xml:space="preserve">项目名称
</t>
    </r>
    <r>
      <rPr>
        <b val="true"/>
        <sz val="9"/>
        <color rgb="FFFF0000"/>
        <rFont val="Calibri"/>
        <family val="2"/>
      </rPr>
      <t/>
    </r>
  </si>
  <si>
    <t/>
    <r>
      <rPr>
        <sz val="9"/>
        <color rgb="FF000000"/>
        <rFont val="Calibri"/>
        <family val="2"/>
      </rPr>
      <t>目标</t>
    </r>
    <r>
      <rPr>
        <sz val="9"/>
        <color rgb="FF000000"/>
        <rFont val="Calibri"/>
        <family val="2"/>
      </rPr>
      <t>1</t>
    </r>
    <r>
      <rPr>
        <sz val="9"/>
        <color rgb="FF000000"/>
        <rFont val="Calibri"/>
        <family val="2"/>
      </rPr>
      <t xml:space="preserve">：新基地上线系统配置
交付件：配置文档</t>
    </r>
  </si>
  <si>
    <t/>
    <r>
      <rPr>
        <sz val="9"/>
        <color rgb="FF000000"/>
        <rFont val="Calibri"/>
        <family val="2"/>
      </rPr>
      <t>目标</t>
    </r>
    <r>
      <rPr>
        <sz val="9"/>
        <color rgb="FF000000"/>
        <rFont val="Calibri"/>
        <family val="2"/>
      </rPr>
      <t>1</t>
    </r>
    <r>
      <rPr>
        <sz val="9"/>
        <color rgb="FF000000"/>
        <rFont val="Calibri"/>
        <family val="2"/>
      </rPr>
      <t xml:space="preserve">：新基地系统配置、用户培训
交付件：配置文档、培训材料</t>
    </r>
  </si>
  <si>
    <t/>
    <r>
      <rPr>
        <sz val="9"/>
        <color rgb="FF000000"/>
        <rFont val="Calibri"/>
        <family val="2"/>
      </rPr>
      <t>目标</t>
    </r>
    <r>
      <rPr>
        <sz val="9"/>
        <color rgb="FF000000"/>
        <rFont val="Calibri"/>
        <family val="2"/>
      </rPr>
      <t>1</t>
    </r>
    <r>
      <rPr>
        <sz val="9"/>
        <color rgb="FF000000"/>
        <rFont val="Calibri"/>
        <family val="2"/>
      </rPr>
      <t xml:space="preserve">：新基地上线用户培训
交付件：培训材料</t>
    </r>
  </si>
  <si>
    <t/>
    <r>
      <rPr>
        <sz val="9"/>
        <color rgb="FF000000"/>
        <rFont val="Calibri"/>
        <family val="2"/>
      </rPr>
      <t>目标</t>
    </r>
    <r>
      <rPr>
        <sz val="9"/>
        <color rgb="FF000000"/>
        <rFont val="Calibri"/>
        <family val="2"/>
      </rPr>
      <t>1</t>
    </r>
    <r>
      <rPr>
        <sz val="9"/>
        <color rgb="FF000000"/>
        <rFont val="Calibri"/>
        <family val="2"/>
      </rPr>
      <t xml:space="preserve">：新基地上线支持、月结支持
交付件：培训教材、问题清单</t>
    </r>
  </si>
  <si>
    <t/>
    <r>
      <rPr>
        <sz val="9"/>
        <color rgb="FF000000"/>
        <rFont val="Calibri"/>
        <family val="2"/>
      </rPr>
      <t>目标</t>
    </r>
    <r>
      <rPr>
        <sz val="9"/>
        <color rgb="FF000000"/>
        <rFont val="Calibri"/>
        <family val="2"/>
      </rPr>
      <t>1</t>
    </r>
    <r>
      <rPr>
        <sz val="9"/>
        <color rgb="FF000000"/>
        <rFont val="Calibri"/>
        <family val="2"/>
      </rPr>
      <t xml:space="preserve">：周例会、系统优化
交付件：周报、优化评估、问题清单</t>
    </r>
  </si>
  <si>
    <t/>
    <r>
      <t>CRM</t>
    </r>
    <r>
      <rPr>
        <sz val="9"/>
        <color rgb="FF000000"/>
        <rFont val="Calibri"/>
        <family val="2"/>
      </rPr>
      <t>客户关系管理系统一期项目</t>
    </r>
  </si>
  <si>
    <t/>
    <r>
      <rPr>
        <sz val="9"/>
        <color rgb="FF000000"/>
        <rFont val="Calibri"/>
        <family val="2"/>
      </rPr>
      <t>目标</t>
    </r>
    <r>
      <rPr>
        <sz val="9"/>
        <color rgb="FF000000"/>
        <rFont val="Calibri"/>
        <family val="2"/>
      </rPr>
      <t>1</t>
    </r>
    <r>
      <rPr>
        <sz val="9"/>
        <color rgb="FF000000"/>
        <rFont val="Calibri"/>
        <family val="2"/>
      </rPr>
      <t>：</t>
    </r>
    <r>
      <rPr>
        <sz val="9"/>
        <color rgb="FF000000"/>
        <rFont val="Calibri"/>
        <family val="2"/>
      </rPr>
      <t>ERP</t>
    </r>
    <r>
      <rPr>
        <sz val="9"/>
        <color rgb="FF000000"/>
        <rFont val="Calibri"/>
        <family val="2"/>
      </rPr>
      <t xml:space="preserve">功能优化、日常问题处理
交付件：问题清单</t>
    </r>
  </si>
  <si>
    <t/>
    <r>
      <t>ERP</t>
    </r>
    <r>
      <rPr>
        <sz val="9"/>
        <color rgb="FF000000"/>
        <rFont val="Calibri"/>
        <family val="2"/>
      </rPr>
      <t>系统</t>
    </r>
  </si>
  <si>
    <t/>
    <r>
      <rPr>
        <sz val="9"/>
        <color rgb="FF000000"/>
        <rFont val="Calibri"/>
        <family val="2"/>
      </rPr>
      <t>目标</t>
    </r>
    <r>
      <rPr>
        <sz val="9"/>
        <color rgb="FF000000"/>
        <rFont val="Calibri"/>
        <family val="2"/>
      </rPr>
      <t>1</t>
    </r>
    <r>
      <rPr>
        <sz val="9"/>
        <color rgb="FF000000"/>
        <rFont val="Calibri"/>
        <family val="2"/>
      </rPr>
      <t>：</t>
    </r>
    <r>
      <rPr>
        <sz val="9"/>
        <color rgb="FF000000"/>
        <rFont val="Calibri"/>
        <family val="2"/>
      </rPr>
      <t>ERP</t>
    </r>
    <r>
      <rPr>
        <sz val="9"/>
        <color rgb="FF000000"/>
        <rFont val="Calibri"/>
        <family val="2"/>
      </rPr>
      <t>功能优化、日常问题处理交付件：功能设计文档、问题清单</t>
    </r>
  </si>
  <si>
    <t/>
    <r>
      <rPr>
        <sz val="9"/>
        <color rgb="FF000000"/>
        <rFont val="Calibri"/>
        <family val="2"/>
      </rPr>
      <t>目标</t>
    </r>
    <r>
      <rPr>
        <sz val="9"/>
        <color rgb="FF000000"/>
        <rFont val="Calibri"/>
        <family val="2"/>
      </rPr>
      <t>1</t>
    </r>
    <r>
      <rPr>
        <sz val="9"/>
        <color rgb="FF000000"/>
        <rFont val="Calibri"/>
        <family val="2"/>
      </rPr>
      <t xml:space="preserve">：月结问题处理
交付件：问题清单</t>
    </r>
  </si>
  <si>
    <t/>
    <r>
      <rPr>
        <sz val="9"/>
        <color rgb="FF000000"/>
        <rFont val="Calibri"/>
        <family val="2"/>
      </rPr>
      <t>目标</t>
    </r>
    <r>
      <rPr>
        <sz val="9"/>
        <color rgb="FF000000"/>
        <rFont val="Calibri"/>
        <family val="2"/>
      </rPr>
      <t>1</t>
    </r>
    <r>
      <rPr>
        <sz val="9"/>
        <color rgb="FF000000"/>
        <rFont val="Calibri"/>
        <family val="2"/>
      </rPr>
      <t>：</t>
    </r>
    <r>
      <rPr>
        <sz val="9"/>
        <color rgb="FF000000"/>
        <rFont val="Calibri"/>
        <family val="2"/>
      </rPr>
      <t>ERP</t>
    </r>
    <r>
      <rPr>
        <sz val="9"/>
        <color rgb="FF000000"/>
        <rFont val="Calibri"/>
        <family val="2"/>
      </rPr>
      <t>接口优化、日常问题处理交付件：功能设计文档、问题清单</t>
    </r>
  </si>
  <si>
    <t/>
    <r>
      <rPr>
        <sz val="9"/>
        <color rgb="FF000000"/>
        <rFont val="Calibri"/>
        <family val="2"/>
      </rPr>
      <t>目标</t>
    </r>
    <r>
      <rPr>
        <sz val="9"/>
        <color rgb="FF000000"/>
        <rFont val="Calibri"/>
        <family val="2"/>
      </rPr>
      <t>1</t>
    </r>
    <r>
      <rPr>
        <sz val="9"/>
        <color rgb="FF000000"/>
        <rFont val="Calibri"/>
        <family val="2"/>
      </rPr>
      <t>：</t>
    </r>
    <r>
      <rPr>
        <sz val="9"/>
        <color rgb="FF000000"/>
        <rFont val="Calibri"/>
        <family val="2"/>
      </rPr>
      <t>ERP</t>
    </r>
    <r>
      <rPr>
        <sz val="9"/>
        <color rgb="FF000000"/>
        <rFont val="Calibri"/>
        <family val="2"/>
      </rPr>
      <t xml:space="preserve">接口优化及日常问题处理
交付件：功能设计文档、问题清单</t>
    </r>
  </si>
  <si>
    <t/>
    <r>
      <rPr>
        <sz val="9"/>
        <color rgb="FF000000"/>
        <rFont val="Calibri"/>
        <family val="2"/>
      </rPr>
      <t>目标</t>
    </r>
    <r>
      <rPr>
        <sz val="9"/>
        <color rgb="FF000000"/>
        <rFont val="Calibri"/>
        <family val="2"/>
      </rPr>
      <t>1</t>
    </r>
    <r>
      <rPr>
        <sz val="9"/>
        <color rgb="FF000000"/>
        <rFont val="Calibri"/>
        <family val="2"/>
      </rPr>
      <t>：石材</t>
    </r>
    <r>
      <rPr>
        <sz val="9"/>
        <color rgb="FF000000"/>
        <rFont val="Calibri"/>
        <family val="2"/>
      </rPr>
      <t>ERP</t>
    </r>
    <r>
      <rPr>
        <sz val="9"/>
        <color rgb="FF000000"/>
        <rFont val="Calibri"/>
        <family val="2"/>
      </rPr>
      <t xml:space="preserve">项目商务招采、调研、方案设计
交付件：合同、调用报告、解决方案</t>
    </r>
  </si>
  <si>
    <t/>
    <r>
      <rPr>
        <sz val="9"/>
        <color rgb="FF000000"/>
        <rFont val="Calibri"/>
        <family val="2"/>
      </rPr>
      <t>目标</t>
    </r>
    <r>
      <rPr>
        <sz val="9"/>
        <color rgb="FF000000"/>
        <rFont val="Calibri"/>
        <family val="2"/>
      </rPr>
      <t>1</t>
    </r>
    <r>
      <rPr>
        <sz val="9"/>
        <color rgb="FF000000"/>
        <rFont val="Calibri"/>
        <family val="2"/>
      </rPr>
      <t>：石材</t>
    </r>
    <r>
      <rPr>
        <sz val="9"/>
        <color rgb="FF000000"/>
        <rFont val="Calibri"/>
        <family val="2"/>
      </rPr>
      <t>ERP</t>
    </r>
    <r>
      <rPr>
        <sz val="9"/>
        <color rgb="FF000000"/>
        <rFont val="Calibri"/>
        <family val="2"/>
      </rPr>
      <t xml:space="preserve">项目商务招采、调研
交付件：合同、调用报告</t>
    </r>
  </si>
  <si>
    <t/>
    <r>
      <rPr>
        <sz val="9"/>
        <color rgb="FF000000"/>
        <rFont val="Calibri"/>
        <family val="2"/>
      </rPr>
      <t>石材</t>
    </r>
    <r>
      <rPr>
        <sz val="9"/>
        <color rgb="FF000000"/>
        <rFont val="Calibri"/>
        <family val="2"/>
      </rPr>
      <t>ERP</t>
    </r>
    <r>
      <rPr>
        <sz val="9"/>
        <color rgb="FF000000"/>
        <rFont val="Calibri"/>
        <family val="2"/>
      </rPr>
      <t>一期建设项目（石材工厂</t>
    </r>
    <r>
      <rPr>
        <sz val="9"/>
        <color rgb="FF000000"/>
        <rFont val="Calibri"/>
        <family val="2"/>
      </rPr>
      <t>ERP</t>
    </r>
    <r>
      <rPr>
        <sz val="9"/>
        <color rgb="FF000000"/>
        <rFont val="Calibri"/>
        <family val="2"/>
      </rPr>
      <t>和石材销售一体化）</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</si>
  <si>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2023</t>
    </r>
    <r>
      <rPr>
        <sz val="9"/>
        <color rgb="FF000000"/>
        <rFont val="Calibri"/>
        <family val="2"/>
      </rPr>
      <t xml:space="preserve">年度项目预算编制
</t>
    </r>
    <r>
      <rPr>
        <b val="true"/>
        <sz val="9"/>
        <color rgb="FF000000"/>
        <rFont val="Calibri"/>
        <family val="2"/>
      </rPr>
      <t>交付件：</t>
    </r>
    <r>
      <rPr>
        <sz val="9"/>
        <color rgb="FF000000"/>
        <rFont val="Calibri"/>
        <family val="2"/>
      </rPr>
      <t>2023</t>
    </r>
    <r>
      <rPr>
        <sz val="9"/>
        <color rgb="FF000000"/>
        <rFont val="Calibri"/>
        <family val="2"/>
      </rPr>
      <t>年度预算明细表</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</si>
  <si>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周例会、项目推广工作
</t>
    </r>
    <r>
      <rPr>
        <b val="true"/>
        <sz val="9"/>
        <color rgb="FF000000"/>
        <rFont val="Calibri"/>
        <family val="2"/>
      </rPr>
      <t xml:space="preserve"> </t>
    </r>
    <r>
      <rPr>
        <b val="true"/>
        <sz val="9"/>
        <color rgb="FF000000"/>
        <rFont val="Calibri"/>
        <family val="2"/>
      </rPr>
      <t>交付件：</t>
    </r>
    <r>
      <rPr>
        <sz val="9"/>
        <color rgb="FF000000"/>
        <rFont val="Calibri"/>
        <family val="2"/>
      </rPr>
      <t>周报、推广计划、问题清单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</si>
  <si>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新基地上线支持
</t>
    </r>
    <r>
      <rPr>
        <b val="true"/>
        <sz val="9"/>
        <color rgb="FF000000"/>
        <rFont val="Calibri"/>
        <family val="2"/>
      </rPr>
      <t>交付件：</t>
    </r>
    <r>
      <rPr>
        <sz val="9"/>
        <color rgb="FF000000"/>
        <rFont val="Calibri"/>
        <family val="2"/>
      </rPr>
      <t>调研问卷、调研纪要</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</si>
  <si>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集成方案
</t>
    </r>
    <r>
      <rPr>
        <b val="true"/>
        <sz val="9"/>
        <color rgb="FF000000"/>
        <rFont val="Calibri"/>
        <family val="2"/>
      </rPr>
      <t>交付件：</t>
    </r>
    <r>
      <rPr>
        <sz val="9"/>
        <color rgb="FF000000"/>
        <rFont val="Calibri"/>
        <family val="2"/>
      </rPr>
      <t>ERP</t>
    </r>
    <r>
      <rPr>
        <sz val="9"/>
        <color rgb="FF000000"/>
        <rFont val="Calibri"/>
        <family val="2"/>
      </rPr>
      <t>集成方案文档</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</si>
  <si>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周报、月报材料整理
</t>
    </r>
    <r>
      <rPr>
        <b val="true"/>
        <sz val="9"/>
        <color rgb="FF000000"/>
        <rFont val="Calibri"/>
        <family val="2"/>
      </rPr>
      <t>交付件：</t>
    </r>
    <r>
      <rPr>
        <sz val="9"/>
        <color rgb="FF000000"/>
        <rFont val="Calibri"/>
        <family val="2"/>
      </rPr>
      <t>周报、工作方案、管理事项</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</si>
  <si>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接口优化、日常问题处理
</t>
    </r>
    <r>
      <rPr>
        <b val="true"/>
        <sz val="9"/>
        <color rgb="FF000000"/>
        <rFont val="Calibri"/>
        <family val="2"/>
      </rPr>
      <t>交付件：</t>
    </r>
    <r>
      <rPr>
        <sz val="9"/>
        <color rgb="FF000000"/>
        <rFont val="Calibri"/>
        <family val="2"/>
      </rPr>
      <t>功能设计文档、问题清单</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</si>
  <si>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 xml:space="preserve">临时会议、其他临时事项
</t>
    </r>
    <r>
      <rPr>
        <b val="true"/>
        <sz val="9"/>
        <color rgb="FF000000"/>
        <rFont val="Calibri"/>
        <family val="2"/>
      </rPr>
      <t>交付件：</t>
    </r>
    <r>
      <rPr>
        <sz val="9"/>
        <color rgb="FF000000"/>
        <rFont val="Calibri"/>
        <family val="2"/>
      </rPr>
      <t>会议通知等</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</si>
  <si>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石材</t>
    </r>
    <r>
      <rPr>
        <sz val="9"/>
        <color rgb="FF000000"/>
        <rFont val="Calibri"/>
        <family val="2"/>
      </rPr>
      <t>ERP</t>
    </r>
    <r>
      <rPr>
        <sz val="9"/>
        <color rgb="FF000000"/>
        <rFont val="Calibri"/>
        <family val="2"/>
      </rPr>
      <t xml:space="preserve">项目合同签署、解决方案、启动会
</t>
    </r>
    <r>
      <rPr>
        <b val="true"/>
        <sz val="9"/>
        <color rgb="FF000000"/>
        <rFont val="Calibri"/>
        <family val="2"/>
      </rPr>
      <t>交付件：</t>
    </r>
    <r>
      <rPr>
        <sz val="9"/>
        <color rgb="FF000000"/>
        <rFont val="Calibri"/>
        <family val="2"/>
      </rPr>
      <t>项目合同、解决方案、启动会材料</t>
    </r>
  </si>
  <si>
    <t/>
    <r>
      <rPr>
        <b val="true"/>
        <sz val="9"/>
        <color rgb="FF000000"/>
        <rFont val="Calibri"/>
        <family val="2"/>
      </rPr>
      <t>目标</t>
    </r>
    <r>
      <rPr>
        <b val="true"/>
        <sz val="9"/>
        <color rgb="FF000000"/>
        <rFont val="Calibri"/>
        <family val="2"/>
      </rPr>
      <t>1</t>
    </r>
    <r>
      <rPr>
        <b val="true"/>
        <sz val="9"/>
        <color rgb="FF000000"/>
        <rFont val="Calibri"/>
        <family val="2"/>
      </rPr>
      <t>：</t>
    </r>
    <r>
      <rPr>
        <sz val="9"/>
        <color rgb="FF000000"/>
        <rFont val="Calibri"/>
        <family val="2"/>
      </rPr>
      <t>ERP</t>
    </r>
    <r>
      <rPr>
        <sz val="9"/>
        <color rgb="FF000000"/>
        <rFont val="Calibri"/>
        <family val="2"/>
      </rPr>
      <t xml:space="preserve">功能优化、日常问题处理
</t>
    </r>
    <r>
      <rPr>
        <b val="true"/>
        <sz val="9"/>
        <color rgb="FF000000"/>
        <rFont val="Calibri"/>
        <family val="2"/>
      </rPr>
      <t>交付件：</t>
    </r>
    <r>
      <rPr>
        <sz val="9"/>
        <color rgb="FF000000"/>
        <rFont val="Calibri"/>
        <family val="2"/>
      </rPr>
      <t>功能设计文档、问题清单</t>
    </r>
  </si>
  <si>
    <t/>
    <r>
      <rPr>
        <b val="true"/>
        <sz val="9.5"/>
        <color rgb="FF000000"/>
        <rFont val="Calibri"/>
        <family val="2"/>
      </rPr>
      <t>目标</t>
    </r>
    <r>
      <rPr>
        <b val="true"/>
        <sz val="9.5"/>
        <color rgb="FF000000"/>
        <rFont val="Calibri"/>
        <family val="2"/>
      </rPr>
      <t>1</t>
    </r>
    <r>
      <rPr>
        <b val="true"/>
        <sz val="9.5"/>
        <color rgb="FF000000"/>
        <rFont val="Calibri"/>
        <family val="2"/>
      </rPr>
      <t>：</t>
    </r>
    <r>
      <t xml:space="preserve">2023年度商业计划
 </t>
    </r>
    <r>
      <rPr>
        <b val="true"/>
        <sz val="9.5"/>
        <color rgb="FF000000"/>
        <rFont val="Calibri"/>
        <family val="2"/>
      </rPr>
      <t>交付件：</t>
    </r>
    <r>
      <t>2023年度商业计划</t>
    </r>
  </si>
  <si>
    <t/>
    <r>
      <rPr>
        <b val="true"/>
        <sz val="9.5"/>
        <color rgb="FF000000"/>
        <rFont val="Calibri"/>
        <family val="2"/>
      </rPr>
      <t>目标</t>
    </r>
    <r>
      <rPr>
        <b val="true"/>
        <sz val="9.5"/>
        <color rgb="FF000000"/>
        <rFont val="Calibri"/>
        <family val="2"/>
      </rPr>
      <t>1</t>
    </r>
    <r>
      <rPr>
        <b val="true"/>
        <sz val="9.5"/>
        <color rgb="FF000000"/>
        <rFont val="Calibri"/>
        <family val="2"/>
      </rPr>
      <t>：</t>
    </r>
    <r>
      <t xml:space="preserve">ERP集成方案
 </t>
    </r>
    <r>
      <rPr>
        <b val="true"/>
        <sz val="9.5"/>
        <color rgb="FF000000"/>
        <rFont val="Calibri"/>
        <family val="2"/>
      </rPr>
      <t>交付件：</t>
    </r>
    <r>
      <t>ERP集成方案文档</t>
    </r>
  </si>
  <si>
    <t/>
    <r>
      <rPr>
        <sz val="11"/>
        <color rgb="FF000000"/>
        <rFont val="Calibri"/>
        <family val="2"/>
      </rPr>
      <t>主数据系统（</t>
    </r>
    <r>
      <rPr>
        <sz val="11"/>
        <color rgb="FF000000"/>
        <rFont val="Calibri"/>
        <family val="2"/>
      </rPr>
      <t>MDM</t>
    </r>
    <r>
      <rPr>
        <sz val="11"/>
        <color rgb="FF000000"/>
        <rFont val="Calibri"/>
        <family val="2"/>
      </rPr>
      <t>）</t>
    </r>
  </si>
  <si>
    <t/>
    <r>
      <t>PMO</t>
    </r>
    <r>
      <rPr>
        <sz val="11"/>
        <color rgb="FF000000"/>
        <rFont val="Calibri"/>
        <family val="2"/>
      </rPr>
      <t>（工作周报、管理月报）</t>
    </r>
  </si>
  <si>
    <t/>
    <r>
      <rPr>
        <sz val="11"/>
        <color rgb="FF000000"/>
        <rFont val="Calibri"/>
        <family val="2"/>
      </rPr>
      <t>其他工作</t>
    </r>
    <r>
      <rPr>
        <sz val="11"/>
        <color rgb="FF000000"/>
        <rFont val="Calibri"/>
        <family val="2"/>
      </rPr>
      <t>(</t>
    </r>
    <r>
      <rPr>
        <sz val="11"/>
        <color rgb="FF000000"/>
        <rFont val="Calibri"/>
        <family val="2"/>
      </rPr>
      <t>不属于以上工作，请选此项）</t>
    </r>
  </si>
  <si>
    <t/>
    <r>
      <t>IOT</t>
    </r>
    <r>
      <rPr>
        <sz val="11"/>
        <color rgb="FF000000"/>
        <rFont val="Calibri"/>
        <family val="2"/>
      </rPr>
      <t>对接</t>
    </r>
    <r>
      <rPr>
        <sz val="11"/>
        <color rgb="FF000000"/>
        <rFont val="Calibri"/>
        <family val="2"/>
      </rPr>
      <t>-</t>
    </r>
    <r>
      <rPr>
        <sz val="11"/>
        <color rgb="FF000000"/>
        <rFont val="Calibri"/>
        <family val="2"/>
      </rPr>
      <t>超融合试点</t>
    </r>
  </si>
  <si>
    <t/>
    <r>
      <rPr>
        <b val="true"/>
        <sz val="11"/>
        <color rgb="FF000000"/>
        <rFont val="Calibri"/>
        <family val="2"/>
      </rPr>
      <t>说明</t>
    </r>
    <r>
      <rPr>
        <b val="true"/>
        <sz val="11"/>
        <color rgb="FF000000"/>
        <rFont val="Calibri"/>
        <family val="2"/>
      </rPr>
      <t>:</t>
    </r>
    <r>
      <rPr>
        <sz val="11"/>
        <color rgb="FF000000"/>
        <rFont val="Calibri"/>
        <family val="2"/>
      </rPr>
      <t xml:space="preserve">
</t>
    </r>
    <r>
      <rPr>
        <sz val="11"/>
        <color rgb="FF000000"/>
        <rFont val="Calibri"/>
        <family val="2"/>
      </rPr>
      <t>项目</t>
    </r>
    <r>
      <rPr>
        <sz val="11"/>
        <color rgb="FF000000"/>
        <rFont val="Calibri"/>
        <family val="2"/>
      </rPr>
      <t>CODE</t>
    </r>
    <r>
      <rPr>
        <sz val="11"/>
        <color rgb="FF000000"/>
        <rFont val="Calibri"/>
        <family val="2"/>
      </rPr>
      <t>由</t>
    </r>
    <r>
      <rPr>
        <sz val="11"/>
        <color rgb="FF000000"/>
        <rFont val="Calibri"/>
        <family val="2"/>
      </rPr>
      <t xml:space="preserve"> 2</t>
    </r>
    <r>
      <rPr>
        <sz val="11"/>
        <color rgb="FF000000"/>
        <rFont val="Calibri"/>
        <family val="2"/>
      </rPr>
      <t>位大类</t>
    </r>
    <r>
      <rPr>
        <sz val="11"/>
        <color rgb="FF000000"/>
        <rFont val="Calibri"/>
        <family val="2"/>
      </rPr>
      <t xml:space="preserve">+ 2</t>
    </r>
    <r>
      <rPr>
        <sz val="11"/>
        <color rgb="FF000000"/>
        <rFont val="Calibri"/>
        <family val="2"/>
      </rPr>
      <t>位中类</t>
    </r>
    <r>
      <rPr>
        <sz val="11"/>
        <color rgb="FF000000"/>
        <rFont val="Calibri"/>
        <family val="2"/>
      </rPr>
      <t xml:space="preserve">+ 3</t>
    </r>
    <r>
      <rPr>
        <sz val="11"/>
        <color rgb="FF000000"/>
        <rFont val="Calibri"/>
        <family val="2"/>
      </rPr>
      <t>位小类组成，示例：</t>
    </r>
    <r>
      <rPr>
        <sz val="11"/>
        <color rgb="FF000000"/>
        <rFont val="Calibri"/>
        <family val="2"/>
      </rPr>
      <t xml:space="preserve">BU01001
</t>
    </r>
    <r>
      <rPr>
        <sz val="11"/>
        <color rgb="FF000000"/>
        <rFont val="Calibri"/>
        <family val="2"/>
      </rPr>
      <t>大类：</t>
    </r>
    <r>
      <rPr>
        <sz val="11"/>
        <color rgb="FF000000"/>
        <rFont val="Calibri"/>
        <family val="2"/>
      </rPr>
      <t>BU-</t>
    </r>
    <r>
      <rPr>
        <sz val="11"/>
        <color rgb="FF000000"/>
        <rFont val="Calibri"/>
        <family val="2"/>
      </rPr>
      <t>建设，</t>
    </r>
    <r>
      <rPr>
        <sz val="11"/>
        <color rgb="FF000000"/>
        <rFont val="Calibri"/>
        <family val="2"/>
      </rPr>
      <t>OP-</t>
    </r>
    <r>
      <rPr>
        <sz val="11"/>
        <color rgb="FF000000"/>
        <rFont val="Calibri"/>
        <family val="2"/>
      </rPr>
      <t>运维，营销</t>
    </r>
    <r>
      <rPr>
        <sz val="11"/>
        <color rgb="FF000000"/>
        <rFont val="Calibri"/>
        <family val="2"/>
      </rPr>
      <t>MT,GE-</t>
    </r>
    <r>
      <rPr>
        <sz val="11"/>
        <color rgb="FF000000"/>
        <rFont val="Calibri"/>
        <family val="2"/>
      </rPr>
      <t>通用，</t>
    </r>
    <r>
      <rPr>
        <sz val="11"/>
        <color rgb="FF000000"/>
        <rFont val="Calibri"/>
        <family val="2"/>
      </rPr>
      <t xml:space="preserve"> VA-</t>
    </r>
    <r>
      <rPr>
        <sz val="11"/>
        <color rgb="FF000000"/>
        <rFont val="Calibri"/>
        <family val="2"/>
      </rPr>
      <t xml:space="preserve">请假
</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</si>
</sst>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1">
    <numFmt numFmtId="164" formatCode="[$-F800]dddd\,\ mmmm\ dd\,\ yyyy"/>
    <numFmt numFmtId="165" formatCode="[$-F800]dddd\,\ mmmm\ dd\,\ yyyy"/>
    <numFmt numFmtId="166" formatCode="[$-F800]dddd\,\ mmmm\ dd\,\ yyyy"/>
    <numFmt numFmtId="167" formatCode="0_);[Red]\(0\)"/>
    <numFmt numFmtId="168" formatCode="0.0_);[Red]\(0.0\)"/>
    <numFmt numFmtId="169" formatCode="[$-F800]dddd\,\ mmmm\ dd\,\ yyyy"/>
    <numFmt numFmtId="170" formatCode="[$-F800]dddd\,\ mmmm\ dd\,\ yyyy"/>
    <numFmt numFmtId="171" formatCode="[$-F800]dddd\,\ mmmm\ dd\,\ yyyy"/>
    <numFmt numFmtId="172" formatCode="[$-F800]dddd\,\ mmmm\ dd\,\ yyyy"/>
    <numFmt numFmtId="173" formatCode="[$-F800]dddd\,\ mmmm\ dd\,\ yyyy"/>
    <numFmt numFmtId="174" formatCode="[$-F800]dddd\,\ mmmm\ dd\,\ yyyy"/>
    <numFmt numFmtId="175" formatCode="[$-F800]dddd\,\ mmmm\ dd\,\ yyyy"/>
    <numFmt numFmtId="176" formatCode="[$-F800]dddd\,\ mmmm\ dd\,\ yyyy"/>
    <numFmt numFmtId="177" formatCode="0%"/>
    <numFmt numFmtId="178" formatCode="0.0_);[Red]\(0.0\)"/>
    <numFmt numFmtId="179" formatCode="0.0_);[Red]\(0.0\)"/>
    <numFmt numFmtId="180" formatCode="0.0_);[Red]\(0.0\)"/>
    <numFmt numFmtId="181" formatCode="[$-F800]dddd\,\ mmmm\ dd\,\ yyyy"/>
    <numFmt numFmtId="182" formatCode="[$-F800]dddd\,\ mmmm\ dd\,\ yyyy"/>
    <numFmt numFmtId="183" formatCode="[$-F800]dddd\,\ mmmm\ dd\,\ yyyy"/>
    <numFmt numFmtId="184" formatCode="[$-F800]dddd\,\ mmmm\ dd\,\ yyyy"/>
    <numFmt numFmtId="185" formatCode="[$-F800]dddd\,\ mmmm\ dd\,\ yyyy"/>
    <numFmt numFmtId="186" formatCode="[$-F800]dddd\,\ mmmm\ dd\,\ yyyy"/>
    <numFmt numFmtId="187" formatCode="[$-F800]dddd\,\ mmmm\ dd\,\ yyyy"/>
    <numFmt numFmtId="188" formatCode="[$-F800]dddd\,\ mmmm\ dd\,\ yyyy"/>
    <numFmt numFmtId="189" formatCode="[$-F800]dddd\,\ mmmm\ dd\,\ yyyy"/>
    <numFmt numFmtId="190" formatCode="[$-F800]dddd\,\ mmmm\ dd\,\ yyyy"/>
    <numFmt numFmtId="191" formatCode="[$-F800]dddd\,\ mmmm\ dd\,\ yyyy"/>
    <numFmt numFmtId="192" formatCode="[$-F800]dddd\,\ mmmm\ dd\,\ yyyy"/>
    <numFmt numFmtId="193" formatCode="[$-F800]dddd\,\ mmmm\ dd\,\ yyyy"/>
    <numFmt numFmtId="194" formatCode="m/d/yy"/>
    <numFmt numFmtId="195" formatCode="[$-F800]dddd\,\ mmmm\ dd\,\ yyyy"/>
    <numFmt numFmtId="196" formatCode="[$-F800]dddd\,\ mmmm\ dd\,\ yyyy"/>
    <numFmt numFmtId="197" formatCode="[$-F800]dddd\,\ mmmm\ dd\,\ yyyy"/>
    <numFmt numFmtId="198" formatCode="[$-F800]dddd\,\ mmmm\ dd\,\ yyyy"/>
    <numFmt numFmtId="199" formatCode="[$-F800]dddd\,\ mmmm\ dd\,\ yyyy"/>
    <numFmt numFmtId="200" formatCode="[$-F800]dddd\,\ mmmm\ dd\,\ yyyy"/>
    <numFmt numFmtId="201" formatCode="[$-F800]dddd\,\ mmmm\ dd\,\ yyyy"/>
    <numFmt numFmtId="202" formatCode="[$-F800]dddd\,\ mmmm\ dd\,\ yyyy"/>
    <numFmt numFmtId="203" formatCode="[$-F800]dddd\,\ mmmm\ dd\,\ yyyy"/>
    <numFmt numFmtId="204" formatCode="[$-F800]dddd\,\ mmmm\ dd\,\ yyyy"/>
    <numFmt numFmtId="205" formatCode="[$-F800]dddd\,\ mmmm\ dd\,\ yyyy"/>
    <numFmt numFmtId="206" formatCode="[$-F800]dddd\,\ mmmm\ dd\,\ yyyy"/>
    <numFmt numFmtId="207" formatCode="0.0_);[Red]\(0.0\)"/>
    <numFmt numFmtId="208" formatCode="[$-F800]dddd\,\ mmmm\ dd\,\ yyyy"/>
    <numFmt numFmtId="209" formatCode="0%"/>
    <numFmt numFmtId="210" formatCode="[$-F800]dddd\,\ mmmm\ dd\,\ yyyy"/>
    <numFmt numFmtId="211" formatCode="[$-F800]dddd\,\ mmmm\ dd\,\ yyyy"/>
    <numFmt numFmtId="212" formatCode="0.0_);[Red]\(0.0\)"/>
    <numFmt numFmtId="213" formatCode="0.0_);[Red]\(0.0\)"/>
    <numFmt numFmtId="214" formatCode="[$-F800]dddd\,\ mmmm\ dd\,\ yyyy"/>
    <numFmt numFmtId="215" formatCode="0%"/>
    <numFmt numFmtId="216" formatCode="[$-F800]dddd\,\ mmmm\ dd\,\ yyyy"/>
    <numFmt numFmtId="217" formatCode="[$-F800]dddd\,\ mmmm\ dd\,\ yyyy"/>
    <numFmt numFmtId="218" formatCode="[$-F800]dddd\,\ mmmm\ dd\,\ yyyy"/>
    <numFmt numFmtId="219" formatCode="[$-F800]dddd\,\ mmmm\ dd\,\ yyyy"/>
    <numFmt numFmtId="220" formatCode="[$-F800]dddd\,\ mmmm\ dd\,\ yyyy"/>
    <numFmt numFmtId="221" formatCode="0.0_);[Red]\(0.0\)"/>
    <numFmt numFmtId="222" formatCode="0%"/>
    <numFmt numFmtId="223" formatCode="[$-F800]dddd\,\ mmmm\ dd\,\ yyyy"/>
    <numFmt numFmtId="224" formatCode="[$-F800]dddd\,\ mmmm\ dd\,\ yyyy"/>
    <numFmt numFmtId="225" formatCode="[$-F800]dddd\,\ mmmm\ dd\,\ yyyy"/>
    <numFmt numFmtId="226" formatCode="[$-F800]dddd\,\ mmmm\ dd\,\ yyyy"/>
    <numFmt numFmtId="227" formatCode="[$-F800]dddd\,\ mmmm\ dd\,\ yyyy"/>
    <numFmt numFmtId="228" formatCode="[$-F800]dddd\,\ mmmm\ dd\,\ yyyy"/>
    <numFmt numFmtId="229" formatCode="[$-F800]dddd\,\ mmmm\ dd\,\ yyyy"/>
    <numFmt numFmtId="230" formatCode="[$-F800]dddd\,\ mmmm\ dd\,\ yyyy"/>
    <numFmt numFmtId="231" formatCode="[$-F800]dddd\,\ mmmm\ dd\,\ yyyy"/>
    <numFmt numFmtId="232" formatCode="[$-F800]dddd\,\ mmmm\ dd\,\ yyyy"/>
    <numFmt numFmtId="233" formatCode="[$-F800]dddd\,\ mmmm\ dd\,\ yyyy"/>
    <numFmt numFmtId="234" formatCode="0%"/>
    <numFmt numFmtId="235" formatCode="0%"/>
    <numFmt numFmtId="236" formatCode="[$-F800]dddd\,\ mmmm\ dd\,\ yyyy"/>
    <numFmt numFmtId="237" formatCode="0%"/>
    <numFmt numFmtId="238" formatCode="[$-F800]dddd\,\ mmmm\ dd\,\ yyyy"/>
    <numFmt numFmtId="239" formatCode="0%"/>
    <numFmt numFmtId="240" formatCode="0.0_);[Red]\(0.0\)"/>
    <numFmt numFmtId="241" formatCode="0%"/>
    <numFmt numFmtId="242" formatCode="0.0_);[Red]\(0.0\)"/>
    <numFmt numFmtId="243" formatCode="0.0_);[Red]\(0.0\)"/>
    <numFmt numFmtId="244" formatCode="0%"/>
    <numFmt numFmtId="245" formatCode="[$-F800]dddd\,\ mmmm\ dd\,\ yyyy"/>
    <numFmt numFmtId="246" formatCode="[$-F800]dddd\,\ mmmm\ dd\,\ yyyy"/>
    <numFmt numFmtId="247" formatCode="0.0_);[Red]\(0.0\)"/>
    <numFmt numFmtId="248" formatCode="0%"/>
    <numFmt numFmtId="249" formatCode="0%"/>
    <numFmt numFmtId="250" formatCode="0.0_);[Red]\(0.0\)"/>
    <numFmt numFmtId="251" formatCode="@"/>
    <numFmt numFmtId="252" formatCode="[$-F800]dddd\,\ mmmm\ dd\,\ yyyy"/>
    <numFmt numFmtId="253" formatCode="@"/>
    <numFmt numFmtId="254" formatCode="[$-F800]dddd\,\ mmmm\ dd\,\ yyyy"/>
    <numFmt numFmtId="255" formatCode="@"/>
    <numFmt numFmtId="256" formatCode="[$-F800]dddd\,\ mmmm\ dd\,\ yyyy"/>
    <numFmt numFmtId="257" formatCode="[$-F800]dddd\,\ mmmm\ dd\,\ yyyy"/>
    <numFmt numFmtId="258" formatCode="[$-F800]dddd\,\ mmmm\ dd\,\ yyyy"/>
    <numFmt numFmtId="259" formatCode="@"/>
    <numFmt numFmtId="260" formatCode="[$-F800]dddd\,\ mmmm\ dd\,\ yyyy"/>
    <numFmt numFmtId="261" formatCode="[$-F800]dddd\,\ mmmm\ dd\,\ yyyy"/>
    <numFmt numFmtId="262" formatCode="[$-F800]dddd\,\ mmmm\ dd\,\ yyyy"/>
    <numFmt numFmtId="263" formatCode="[$-F800]dddd\,\ mmmm\ dd\,\ yyyy"/>
    <numFmt numFmtId="264" formatCode="[$-F800]dddd\,\ mmmm\ dd\,\ yyyy"/>
  </numFmts>
  <fonts count="110">
    <font>
      <sz val="10"/>
      <color theme="1"/>
      <name val="Calibri"/>
      <family val="2"/>
      <scheme val="minor"/>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9"/>
      <color rgb="FF000000"/>
      <name val="Calibri"/>
      <family val="2"/>
    </font>
    <font>
      <b val="true"/>
      <sz val="9"/>
      <color rgb="FF000000"/>
      <name val="Calibri"/>
      <family val="2"/>
    </font>
    <font>
      <b val="true"/>
      <sz val="9"/>
      <color rgb="FF000000"/>
      <name val="Calibri"/>
      <family val="2"/>
    </font>
    <font>
      <sz val="9"/>
      <color rgb="FF000000"/>
      <name val="Calibri"/>
      <family val="2"/>
    </font>
    <font>
      <b val="true"/>
      <sz val="10"/>
      <color rgb="FF000000"/>
      <name val="Calibri"/>
      <family val="2"/>
    </font>
    <font>
      <b val="true"/>
      <sz val="10"/>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10"/>
      <color rgb="FFFF0000"/>
      <name val="Calibri"/>
      <family val="2"/>
    </font>
    <font>
      <sz val="10"/>
      <color rgb="FFFF0000"/>
      <name val="Calibri"/>
      <family val="2"/>
    </font>
    <font>
      <sz val="10"/>
      <color rgb="FF000000"/>
      <name val="Calibri"/>
      <family val="2"/>
    </font>
    <font>
      <sz val="10"/>
      <color rgb="FFFF0000"/>
      <name val="Calibri"/>
      <family val="2"/>
    </font>
    <font>
      <sz val="10"/>
      <color rgb="FFFF0000"/>
      <name val="Calibri"/>
      <family val="2"/>
    </font>
    <font>
      <sz val="10"/>
      <color rgb="FF000000"/>
      <name val="Calibri"/>
      <family val="2"/>
    </font>
    <font>
      <sz val="10"/>
      <color rgb="FFFF0000"/>
      <name val="Calibri"/>
      <family val="2"/>
    </font>
    <font>
      <sz val="10"/>
      <color rgb="FF000000"/>
      <name val="Calibri"/>
      <family val="2"/>
    </font>
    <font>
      <b val="true"/>
      <sz val="11"/>
      <color rgb="FF000000"/>
      <name val="Calibri"/>
      <family val="2"/>
    </font>
    <font>
      <b val="true"/>
      <sz val="11"/>
      <color rgb="FF000000"/>
      <name val="Calibri"/>
      <family val="2"/>
    </font>
    <font>
      <b val="true"/>
      <sz val="10"/>
      <color rgb="FF000000"/>
      <name val="Calibri"/>
      <family val="2"/>
    </font>
    <font>
      <b val="true"/>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b val="true"/>
      <sz val="10"/>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000000"/>
      <name val="Calibri"/>
      <family val="2"/>
    </font>
    <font>
      <sz val="9"/>
      <color rgb="FFFF0000"/>
      <name val="Calibri"/>
      <family val="2"/>
    </font>
    <font>
      <sz val="9"/>
      <color rgb="FFFF0000"/>
      <name val="Calibri"/>
      <family val="2"/>
    </font>
    <font>
      <sz val="10"/>
      <color rgb="FFFF0000"/>
      <name val="Calibri"/>
      <family val="2"/>
    </font>
    <font>
      <sz val="10"/>
      <color rgb="FFFF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FF0000"/>
      <name val="Calibri"/>
      <family val="2"/>
    </font>
    <font>
      <sz val="9.5"/>
      <color rgb="FFFF0000"/>
      <name val="Calibri"/>
      <family val="2"/>
    </font>
    <font>
      <sz val="9.5"/>
      <color rgb="FF000000"/>
      <name val="Calibri"/>
      <family val="2"/>
    </font>
    <font>
      <sz val="9.5"/>
      <color rgb="FF000000"/>
      <name val="Calibri"/>
      <family val="2"/>
    </font>
    <font>
      <sz val="10.499974727630615"/>
      <color rgb="FFFF0000"/>
      <name val="Calibri"/>
      <family val="2"/>
    </font>
    <font>
      <sz val="10.499974727630615"/>
      <color rgb="FFFF0000"/>
      <name val="Calibri"/>
      <family val="2"/>
    </font>
    <font>
      <sz val="10.499974727630615"/>
      <color rgb="FFFF0000"/>
      <name val="Calibri"/>
      <family val="2"/>
    </font>
    <font>
      <sz val="10.499974727630615"/>
      <color rgb="FF000000"/>
      <name val="Calibri"/>
      <family val="2"/>
    </font>
    <font>
      <sz val="10.499974727630615"/>
      <color rgb="FF000000"/>
      <name val="Calibri"/>
      <family val="2"/>
    </font>
    <font>
      <sz val="10.499974727630615"/>
      <color rgb="FF000000"/>
      <name val="Calibri"/>
      <family val="2"/>
    </font>
    <font>
      <sz val="9.5"/>
      <color rgb="FF000000"/>
      <name val="Calibri"/>
      <family val="2"/>
    </font>
    <font>
      <sz val="10"/>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
      <color rgb="FF000000"/>
      <name val="Calibri"/>
      <family val="2"/>
    </font>
    <font>
      <sz val="9.5"/>
      <color rgb="FF000000"/>
      <name val="Calibri"/>
      <family val="2"/>
    </font>
    <font>
      <sz val="10.499974727630615"/>
      <color rgb="FFFF0000"/>
      <name val="Calibri"/>
      <family val="2"/>
    </font>
    <font>
      <sz val="9.5"/>
      <color rgb="FFFF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5"/>
      <color rgb="FF000000"/>
      <name val="Calibri"/>
      <family val="2"/>
    </font>
    <font>
      <sz val="9"/>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b val="true"/>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
      <sz val="11"/>
      <color rgb="FF000000"/>
      <name val="Calibri"/>
      <family val="2"/>
    </font>
  </fonts>
  <fills count="41">
    <fill>
      <patternFill patternType="none">
        <fgColor/>
        <bgColor/>
      </patternFill>
    </fill>
    <fill>
      <patternFill patternType="gray125">
        <fgColor/>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99CCFF"/>
        <bgColor/>
      </patternFill>
    </fill>
    <fill>
      <patternFill patternType="solid">
        <fgColor rgb="FF00B050"/>
        <bgColor/>
      </patternFill>
    </fill>
    <fill>
      <patternFill patternType="solid">
        <fgColor rgb="FFF2DBDB"/>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99CCFF"/>
        <bgColor/>
      </patternFill>
    </fill>
    <fill>
      <patternFill patternType="solid">
        <fgColor rgb="FFF2DBDB"/>
        <bgColor/>
      </patternFill>
    </fill>
    <fill>
      <patternFill patternType="solid">
        <fgColor rgb="FF99CCFF"/>
        <bgColor/>
      </patternFill>
    </fill>
    <fill>
      <patternFill patternType="solid">
        <fgColor rgb="FFFF0000"/>
        <bgColor/>
      </patternFill>
    </fill>
    <fill>
      <patternFill patternType="solid">
        <fgColor rgb="FFFFFF00"/>
        <bgColor/>
      </patternFill>
    </fill>
    <fill>
      <patternFill patternType="solid">
        <fgColor rgb="FFFFFF00"/>
        <bgColor/>
      </patternFill>
    </fill>
    <fill>
      <patternFill patternType="solid">
        <fgColor rgb="FF00B050"/>
        <bgColor/>
      </patternFill>
    </fill>
    <fill>
      <patternFill patternType="solid">
        <fgColor rgb="FF00B05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FF00"/>
        <bgColor/>
      </patternFill>
    </fill>
    <fill>
      <patternFill patternType="solid">
        <fgColor rgb="FFFF0000"/>
        <bgColor/>
      </patternFill>
    </fill>
    <fill>
      <patternFill patternType="solid">
        <fgColor rgb="FF00B050"/>
        <bgColor/>
      </patternFill>
    </fill>
    <fill>
      <patternFill patternType="solid">
        <fgColor rgb="FF00B050"/>
        <bgColor/>
      </patternFill>
    </fill>
    <fill>
      <patternFill patternType="solid">
        <fgColor rgb="FFFFFF00"/>
        <bgColor/>
      </patternFill>
    </fill>
    <fill>
      <patternFill patternType="solid">
        <fgColor rgb="FFFFC000"/>
        <bgColor/>
      </patternFill>
    </fill>
    <fill>
      <patternFill patternType="solid">
        <fgColor rgb="FF5B9BD5"/>
        <bgColor/>
      </patternFill>
    </fill>
    <fill>
      <patternFill patternType="solid">
        <fgColor rgb="FFFFFF00"/>
        <bgColor/>
      </patternFill>
    </fill>
  </fills>
  <borders count="110">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top/>
      <bottom/>
      <diagonal/>
    </border>
    <border>
      <left/>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right/>
      <top/>
      <bottom/>
      <diagonal/>
    </border>
    <border>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top style="thin">
        <color rgb="FF000000"/>
      </top>
      <bottom/>
      <diagonal/>
    </border>
    <border>
      <left style="thin">
        <color rgb="FF000000"/>
      </left>
      <right/>
      <top style="thin">
        <color rgb="FF000000"/>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top/>
      <bottom/>
      <diagonal/>
    </border>
    <border>
      <left/>
      <right style="thin">
        <color rgb="FF000000"/>
      </right>
      <top/>
      <bottom style="thin">
        <color rgb="FF000000"/>
      </bottom>
      <diagonal/>
    </border>
    <border>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style="thin">
        <color rgb="FF000000"/>
      </bottom>
      <diagonal/>
    </border>
    <border>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diagonal/>
    </border>
    <border>
      <left style="thin">
        <color rgb="FF000000"/>
      </left>
      <right style="thin">
        <color rgb="FF000000"/>
      </right>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top/>
      <bottom/>
      <diagonal/>
    </border>
  </borders>
  <cellStyleXfs count="1">
    <xf applyAlignment="false" applyBorder="false" applyFill="false" applyFont="false" applyNumberFormat="false" applyProtection="false" borderId="0" fillId="0" fontId="0" numFmtId="0"/>
  </cellStyleXfs>
  <cellXfs count="110">
    <xf applyAlignment="false" applyBorder="false" applyFill="false" applyFont="false" applyNumberFormat="false" applyProtection="false" borderId="0" fillId="0" fontId="0" numFmtId="0" xfId="0">
      <alignment vertical="center"/>
    </xf>
    <xf applyAlignment="true" applyBorder="false" applyFill="false" applyFont="true" applyNumberFormat="true" applyProtection="false" borderId="1" fillId="0" fontId="1" numFmtId="164" xfId="0">
      <alignment horizontal="left" vertical="center" wrapText="true"/>
    </xf>
    <xf applyAlignment="true" applyBorder="false" applyFill="false" applyFont="true" applyNumberFormat="true" applyProtection="false" borderId="2" fillId="0" fontId="2" numFmtId="165" xfId="0">
      <alignment horizontal="center" vertical="center" wrapText="true"/>
    </xf>
    <xf applyAlignment="true" applyBorder="false" applyFill="false" applyFont="true" applyNumberFormat="false" applyProtection="false" borderId="3" fillId="0" fontId="3" numFmtId="0" xfId="0">
      <alignment horizontal="center" vertical="center" wrapText="true"/>
    </xf>
    <xf applyAlignment="true" applyBorder="false" applyFill="false" applyFont="true" applyNumberFormat="true" applyProtection="false" borderId="4" fillId="0" fontId="4" numFmtId="166" xfId="0">
      <alignment horizontal="center" vertical="center"/>
    </xf>
    <xf applyAlignment="true" applyBorder="false" applyFill="false" applyFont="true" applyNumberFormat="true" applyProtection="false" borderId="5" fillId="0" fontId="5" numFmtId="167" xfId="0">
      <alignment horizontal="center" vertical="center"/>
    </xf>
    <xf applyAlignment="true" applyBorder="false" applyFill="false" applyFont="true" applyNumberFormat="true" applyProtection="false" borderId="6" fillId="0" fontId="6" numFmtId="168" xfId="0">
      <alignment horizontal="center" vertical="center" wrapText="true"/>
    </xf>
    <xf applyAlignment="true" applyBorder="false" applyFill="false" applyFont="true" applyNumberFormat="true" applyProtection="false" borderId="7" fillId="0" fontId="7" numFmtId="169" xfId="0">
      <alignment vertical="center" wrapText="true"/>
    </xf>
    <xf applyAlignment="true" applyBorder="false" applyFill="false" applyFont="true" applyNumberFormat="true" applyProtection="false" borderId="8" fillId="2" fontId="8" numFmtId="170" xfId="0">
      <alignment horizontal="center" vertical="center"/>
    </xf>
    <xf applyAlignment="true" applyBorder="false" applyFill="false" applyFont="true" applyNumberFormat="true" applyProtection="false" borderId="9" fillId="3" fontId="9" numFmtId="171" xfId="0">
      <alignment horizontal="center" vertical="center" wrapText="true"/>
    </xf>
    <xf applyAlignment="true" applyBorder="false" applyFill="false" applyFont="true" applyNumberFormat="true" applyProtection="false" borderId="10" fillId="4" fontId="10" numFmtId="172" xfId="0">
      <alignment horizontal="center" vertical="center"/>
    </xf>
    <xf applyAlignment="true" applyBorder="false" applyFill="false" applyFont="true" applyNumberFormat="true" applyProtection="false" borderId="11" fillId="0" fontId="11" numFmtId="173" xfId="0">
      <alignment horizontal="center" vertical="center" wrapText="true"/>
    </xf>
    <xf applyAlignment="true" applyBorder="false" applyFill="false" applyFont="true" applyNumberFormat="true" applyProtection="false" borderId="12" fillId="5" fontId="12" numFmtId="174" xfId="0">
      <alignment horizontal="center" vertical="center"/>
    </xf>
    <xf applyAlignment="true" applyBorder="false" applyFill="false" applyFont="true" applyNumberFormat="true" applyProtection="false" borderId="13" fillId="6" fontId="13" numFmtId="175" xfId="0">
      <alignment horizontal="center" vertical="center"/>
    </xf>
    <xf applyAlignment="true" applyBorder="false" applyFill="false" applyFont="true" applyNumberFormat="true" applyProtection="false" borderId="14" fillId="7" fontId="14" numFmtId="176" xfId="0">
      <alignment horizontal="center" vertical="center"/>
    </xf>
    <xf applyAlignment="true" applyBorder="false" applyFill="false" applyFont="true" applyNumberFormat="true" applyProtection="false" borderId="15" fillId="0" fontId="15" numFmtId="177" xfId="0">
      <alignment horizontal="center" vertical="center"/>
    </xf>
    <xf applyAlignment="true" applyBorder="false" applyFill="false" applyFont="true" applyNumberFormat="true" applyProtection="false" borderId="16" fillId="8" fontId="16" numFmtId="178" xfId="0">
      <alignment horizontal="center" vertical="center"/>
    </xf>
    <xf applyAlignment="true" applyBorder="false" applyFill="false" applyFont="true" applyNumberFormat="true" applyProtection="false" borderId="17" fillId="9" fontId="17" numFmtId="179" xfId="0">
      <alignment horizontal="center" vertical="center"/>
    </xf>
    <xf applyAlignment="true" applyBorder="false" applyFill="false" applyFont="true" applyNumberFormat="false" applyProtection="false" borderId="18" fillId="0" fontId="18" numFmtId="0" xfId="0">
      <alignment horizontal="center" vertical="center"/>
    </xf>
    <xf applyAlignment="true" applyBorder="false" applyFill="false" applyFont="true" applyNumberFormat="true" applyProtection="false" borderId="19" fillId="0" fontId="19" numFmtId="180" xfId="0">
      <alignment horizontal="center" vertical="center"/>
    </xf>
    <xf applyAlignment="true" applyBorder="false" applyFill="false" applyFont="true" applyNumberFormat="false" applyProtection="false" borderId="20" fillId="0" fontId="20" numFmtId="0" xfId="0">
      <alignment horizontal="center" vertical="center" wrapText="true"/>
    </xf>
    <xf applyAlignment="true" applyBorder="false" applyFill="false" applyFont="true" applyNumberFormat="true" applyProtection="false" borderId="21" fillId="0" fontId="21" numFmtId="181" xfId="0">
      <alignment horizontal="left" vertical="center" wrapText="true"/>
    </xf>
    <xf applyAlignment="true" applyBorder="false" applyFill="false" applyFont="true" applyNumberFormat="true" applyProtection="false" borderId="22" fillId="0" fontId="22" numFmtId="182" xfId="0">
      <alignment horizontal="left" vertical="center" wrapText="true"/>
    </xf>
    <xf applyAlignment="true" applyBorder="false" applyFill="false" applyFont="true" applyNumberFormat="true" applyProtection="false" borderId="23" fillId="10" fontId="23" numFmtId="183" xfId="0">
      <alignment horizontal="center" vertical="center"/>
    </xf>
    <xf applyAlignment="true" applyBorder="false" applyFill="false" applyFont="true" applyNumberFormat="true" applyProtection="false" borderId="24" fillId="11" fontId="24" numFmtId="184" xfId="0">
      <alignment vertical="center" wrapText="true"/>
    </xf>
    <xf applyAlignment="true" applyBorder="false" applyFill="false" applyFont="true" applyNumberFormat="true" applyProtection="false" borderId="25" fillId="12" fontId="25" numFmtId="185" xfId="0">
      <alignment horizontal="left" vertical="center" wrapText="true"/>
    </xf>
    <xf applyAlignment="true" applyBorder="false" applyFill="false" applyFont="true" applyNumberFormat="true" applyProtection="false" borderId="26" fillId="13" fontId="26" numFmtId="186" xfId="0">
      <alignment horizontal="center" vertical="center"/>
    </xf>
    <xf applyAlignment="true" applyBorder="false" applyFill="false" applyFont="true" applyNumberFormat="true" applyProtection="false" borderId="27" fillId="14" fontId="27" numFmtId="187" xfId="0">
      <alignment horizontal="center" vertical="center" wrapText="true"/>
    </xf>
    <xf applyAlignment="true" applyBorder="false" applyFill="false" applyFont="true" applyNumberFormat="true" applyProtection="false" borderId="28" fillId="15" fontId="28" numFmtId="188" xfId="0">
      <alignment horizontal="left" vertical="center" wrapText="true"/>
    </xf>
    <xf applyAlignment="true" applyBorder="false" applyFill="false" applyFont="true" applyNumberFormat="true" applyProtection="false" borderId="29" fillId="16" fontId="29" numFmtId="189" xfId="0">
      <alignment horizontal="left" vertical="center" wrapText="true"/>
    </xf>
    <xf applyAlignment="true" applyBorder="false" applyFill="false" applyFont="true" applyNumberFormat="true" applyProtection="false" borderId="30" fillId="17" fontId="30" numFmtId="190" xfId="0">
      <alignment horizontal="left" vertical="center" wrapText="true"/>
    </xf>
    <xf applyAlignment="true" applyBorder="false" applyFill="false" applyFont="true" applyNumberFormat="true" applyProtection="false" borderId="31" fillId="18" fontId="31" numFmtId="191" xfId="0">
      <alignment horizontal="center" vertical="center" wrapText="true"/>
    </xf>
    <xf applyAlignment="true" applyBorder="false" applyFill="false" applyFont="true" applyNumberFormat="true" applyProtection="false" borderId="32" fillId="0" fontId="32" numFmtId="192" xfId="0">
      <alignment horizontal="center" vertical="center"/>
    </xf>
    <xf applyAlignment="true" applyBorder="false" applyFill="false" applyFont="true" applyNumberFormat="true" applyProtection="false" borderId="33" fillId="0" fontId="33" numFmtId="193" xfId="0">
      <alignment horizontal="center" vertical="center"/>
    </xf>
    <xf applyAlignment="true" applyBorder="false" applyFill="false" applyFont="true" applyNumberFormat="true" applyProtection="false" borderId="34" fillId="0" fontId="34" numFmtId="194" xfId="0">
      <alignment horizontal="center" vertical="center"/>
    </xf>
    <xf applyAlignment="true" applyBorder="false" applyFill="false" applyFont="true" applyNumberFormat="true" applyProtection="false" borderId="35" fillId="19" fontId="35" numFmtId="195" xfId="0">
      <alignment horizontal="center" vertical="center" wrapText="true"/>
    </xf>
    <xf applyAlignment="true" applyBorder="false" applyFill="false" applyFont="true" applyNumberFormat="false" applyProtection="false" borderId="36" fillId="20" fontId="36" numFmtId="0" xfId="0">
      <alignment horizontal="center" vertical="center"/>
    </xf>
    <xf applyAlignment="true" applyBorder="false" applyFill="false" applyFont="true" applyNumberFormat="true" applyProtection="false" borderId="37" fillId="0" fontId="37" numFmtId="196" xfId="0">
      <alignment horizontal="center" vertical="center"/>
    </xf>
    <xf applyAlignment="true" applyBorder="false" applyFill="false" applyFont="true" applyNumberFormat="true" applyProtection="false" borderId="38" fillId="0" fontId="38" numFmtId="197" xfId="0">
      <alignment horizontal="center" vertical="center"/>
    </xf>
    <xf applyAlignment="true" applyBorder="false" applyFill="false" applyFont="true" applyNumberFormat="true" applyProtection="false" borderId="39" fillId="0" fontId="39" numFmtId="198" xfId="0">
      <alignment horizontal="center" vertical="center"/>
    </xf>
    <xf applyAlignment="true" applyBorder="false" applyFill="false" applyFont="true" applyNumberFormat="true" applyProtection="false" borderId="40" fillId="21" fontId="40" numFmtId="199" xfId="0">
      <alignment horizontal="center" vertical="center"/>
    </xf>
    <xf applyAlignment="true" applyBorder="false" applyFill="false" applyFont="true" applyNumberFormat="true" applyProtection="false" borderId="41" fillId="0" fontId="41" numFmtId="200" xfId="0">
      <alignment horizontal="left" vertical="center" wrapText="true"/>
    </xf>
    <xf applyAlignment="true" applyBorder="false" applyFill="false" applyFont="true" applyNumberFormat="true" applyProtection="false" borderId="42" fillId="0" fontId="42" numFmtId="201" xfId="0">
      <alignment vertical="center" wrapText="true"/>
    </xf>
    <xf applyAlignment="true" applyBorder="false" applyFill="false" applyFont="true" applyNumberFormat="true" applyProtection="false" borderId="43" fillId="0" fontId="43" numFmtId="202" xfId="0">
      <alignment horizontal="center" vertical="center"/>
    </xf>
    <xf applyAlignment="true" applyBorder="false" applyFill="false" applyFont="true" applyNumberFormat="true" applyProtection="false" borderId="44" fillId="0" fontId="44" numFmtId="203" xfId="0">
      <alignment horizontal="center" vertical="center"/>
    </xf>
    <xf applyAlignment="true" applyBorder="false" applyFill="false" applyFont="true" applyNumberFormat="true" applyProtection="false" borderId="45" fillId="0" fontId="45" numFmtId="204" xfId="0">
      <alignment horizontal="left" vertical="top" wrapText="true"/>
    </xf>
    <xf applyAlignment="true" applyBorder="false" applyFill="false" applyFont="true" applyNumberFormat="true" applyProtection="false" borderId="46" fillId="0" fontId="46" numFmtId="205" xfId="0">
      <alignment horizontal="center" vertical="center"/>
    </xf>
    <xf applyAlignment="true" applyBorder="false" applyFill="false" applyFont="true" applyNumberFormat="true" applyProtection="false" borderId="47" fillId="0" fontId="47" numFmtId="206" xfId="0">
      <alignment vertical="center" wrapText="true"/>
    </xf>
    <xf applyAlignment="true" applyBorder="false" applyFill="false" applyFont="true" applyNumberFormat="true" applyProtection="false" borderId="48" fillId="22" fontId="48" numFmtId="207" xfId="0">
      <alignment horizontal="center" vertical="center"/>
    </xf>
    <xf applyAlignment="true" applyBorder="false" applyFill="false" applyFont="true" applyNumberFormat="true" applyProtection="false" borderId="49" fillId="0" fontId="49" numFmtId="208" xfId="0">
      <alignment horizontal="center" vertical="center" wrapText="true"/>
    </xf>
    <xf applyAlignment="true" applyBorder="false" applyFill="false" applyFont="true" applyNumberFormat="true" applyProtection="false" borderId="50" fillId="0" fontId="50" numFmtId="209" xfId="0">
      <alignment horizontal="center" vertical="center"/>
    </xf>
    <xf applyAlignment="true" applyBorder="false" applyFill="false" applyFont="true" applyNumberFormat="true" applyProtection="false" borderId="51" fillId="23" fontId="51" numFmtId="210" xfId="0">
      <alignment horizontal="left" vertical="center" wrapText="true"/>
    </xf>
    <xf applyAlignment="true" applyBorder="false" applyFill="false" applyFont="true" applyNumberFormat="true" applyProtection="false" borderId="52" fillId="24" fontId="52" numFmtId="211" xfId="0">
      <alignment vertical="center" wrapText="true"/>
    </xf>
    <xf applyAlignment="true" applyBorder="false" applyFill="false" applyFont="true" applyNumberFormat="true" applyProtection="false" borderId="53" fillId="0" fontId="53" numFmtId="212" xfId="0">
      <alignment horizontal="center" vertical="center"/>
    </xf>
    <xf applyAlignment="true" applyBorder="false" applyFill="false" applyFont="true" applyNumberFormat="true" applyProtection="false" borderId="54" fillId="25" fontId="54" numFmtId="213" xfId="0">
      <alignment horizontal="center" vertical="center"/>
    </xf>
    <xf applyAlignment="true" applyBorder="false" applyFill="false" applyFont="true" applyNumberFormat="true" applyProtection="false" borderId="55" fillId="0" fontId="55" numFmtId="214" xfId="0">
      <alignment horizontal="center" vertical="center" wrapText="true"/>
    </xf>
    <xf applyAlignment="true" applyBorder="false" applyFill="false" applyFont="true" applyNumberFormat="true" applyProtection="false" borderId="56" fillId="0" fontId="56" numFmtId="215" xfId="0">
      <alignment horizontal="center" vertical="center"/>
    </xf>
    <xf applyAlignment="true" applyBorder="false" applyFill="false" applyFont="true" applyNumberFormat="true" applyProtection="false" borderId="57" fillId="0" fontId="57" numFmtId="216" xfId="0">
      <alignment horizontal="left" vertical="center" wrapText="true"/>
    </xf>
    <xf applyAlignment="true" applyBorder="false" applyFill="false" applyFont="true" applyNumberFormat="true" applyProtection="false" borderId="58" fillId="0" fontId="58" numFmtId="217" xfId="0">
      <alignment horizontal="left" vertical="top" wrapText="true"/>
    </xf>
    <xf applyAlignment="true" applyBorder="false" applyFill="false" applyFont="true" applyNumberFormat="true" applyProtection="false" borderId="59" fillId="0" fontId="59" numFmtId="218" xfId="0">
      <alignment horizontal="left" vertical="center" wrapText="true"/>
    </xf>
    <xf applyAlignment="true" applyBorder="false" applyFill="false" applyFont="true" applyNumberFormat="true" applyProtection="false" borderId="60" fillId="0" fontId="60" numFmtId="219" xfId="0">
      <alignment horizontal="left" vertical="top" wrapText="true"/>
    </xf>
    <xf applyAlignment="true" applyBorder="false" applyFill="false" applyFont="true" applyNumberFormat="true" applyProtection="false" borderId="61" fillId="0" fontId="61" numFmtId="220" xfId="0">
      <alignment horizontal="left" vertical="center" wrapText="true"/>
    </xf>
    <xf applyAlignment="true" applyBorder="false" applyFill="false" applyFont="true" applyNumberFormat="true" applyProtection="false" borderId="62" fillId="26" fontId="62" numFmtId="221" xfId="0">
      <alignment horizontal="center" vertical="center"/>
    </xf>
    <xf applyAlignment="true" applyBorder="false" applyFill="false" applyFont="true" applyNumberFormat="true" applyProtection="false" borderId="63" fillId="0" fontId="63" numFmtId="222" xfId="0">
      <alignment horizontal="center" vertical="center"/>
    </xf>
    <xf applyAlignment="true" applyBorder="false" applyFill="false" applyFont="true" applyNumberFormat="true" applyProtection="false" borderId="64" fillId="0" fontId="64" numFmtId="223" xfId="0">
      <alignment horizontal="center" vertical="center" wrapText="true"/>
    </xf>
    <xf applyAlignment="true" applyBorder="false" applyFill="false" applyFont="true" applyNumberFormat="true" applyProtection="false" borderId="65" fillId="0" fontId="65" numFmtId="224" xfId="0">
      <alignment horizontal="left" vertical="top" wrapText="true"/>
    </xf>
    <xf applyAlignment="true" applyBorder="false" applyFill="false" applyFont="true" applyNumberFormat="true" applyProtection="false" borderId="66" fillId="0" fontId="66" numFmtId="225" xfId="0">
      <alignment horizontal="center" vertical="center" wrapText="true"/>
    </xf>
    <xf applyAlignment="true" applyBorder="false" applyFill="false" applyFont="true" applyNumberFormat="true" applyProtection="false" borderId="67" fillId="27" fontId="67" numFmtId="226" xfId="0">
      <alignment horizontal="center" vertical="center" wrapText="true"/>
    </xf>
    <xf applyAlignment="true" applyBorder="false" applyFill="false" applyFont="true" applyNumberFormat="true" applyProtection="false" borderId="68" fillId="28" fontId="68" numFmtId="227" xfId="0">
      <alignment horizontal="left" vertical="center" wrapText="true"/>
    </xf>
    <xf applyAlignment="true" applyBorder="false" applyFill="false" applyFont="true" applyNumberFormat="true" applyProtection="false" borderId="69" fillId="29" fontId="69" numFmtId="228" xfId="0">
      <alignment horizontal="left" vertical="top" wrapText="true"/>
    </xf>
    <xf applyAlignment="true" applyBorder="false" applyFill="false" applyFont="true" applyNumberFormat="true" applyProtection="false" borderId="70" fillId="30" fontId="70" numFmtId="229" xfId="0">
      <alignment horizontal="center" vertical="center" wrapText="true"/>
    </xf>
    <xf applyAlignment="true" applyBorder="false" applyFill="false" applyFont="true" applyNumberFormat="true" applyProtection="false" borderId="71" fillId="31" fontId="71" numFmtId="230" xfId="0">
      <alignment horizontal="left" vertical="top" wrapText="true"/>
    </xf>
    <xf applyAlignment="true" applyBorder="false" applyFill="false" applyFont="true" applyNumberFormat="true" applyProtection="false" borderId="72" fillId="32" fontId="72" numFmtId="231" xfId="0">
      <alignment horizontal="center" vertical="center" wrapText="true"/>
    </xf>
    <xf applyAlignment="true" applyBorder="false" applyFill="false" applyFont="true" applyNumberFormat="true" applyProtection="false" borderId="73" fillId="0" fontId="73" numFmtId="232" xfId="0">
      <alignment horizontal="left" vertical="top" wrapText="true"/>
    </xf>
    <xf applyAlignment="true" applyBorder="false" applyFill="false" applyFont="true" applyNumberFormat="true" applyProtection="false" borderId="74" fillId="0" fontId="74" numFmtId="233" xfId="0">
      <alignment horizontal="center" vertical="center"/>
    </xf>
    <xf applyAlignment="true" applyBorder="false" applyFill="false" applyFont="true" applyNumberFormat="true" applyProtection="false" borderId="75" fillId="0" fontId="75" numFmtId="234" xfId="0">
      <alignment horizontal="center" vertical="center" wrapText="true"/>
    </xf>
    <xf applyAlignment="true" applyBorder="false" applyFill="false" applyFont="true" applyNumberFormat="true" applyProtection="false" borderId="76" fillId="0" fontId="76" numFmtId="235" xfId="0">
      <alignment horizontal="center" vertical="center"/>
    </xf>
    <xf applyAlignment="true" applyBorder="false" applyFill="false" applyFont="true" applyNumberFormat="false" applyProtection="false" borderId="77" fillId="0" fontId="77" numFmtId="0" xfId="0">
      <alignment horizontal="center" vertical="center"/>
    </xf>
    <xf applyAlignment="true" applyBorder="false" applyFill="false" applyFont="true" applyNumberFormat="true" applyProtection="false" borderId="78" fillId="0" fontId="78" numFmtId="236" xfId="0">
      <alignment horizontal="center" vertical="center" wrapText="true"/>
    </xf>
    <xf applyAlignment="true" applyBorder="false" applyFill="false" applyFont="true" applyNumberFormat="true" applyProtection="false" borderId="79" fillId="0" fontId="79" numFmtId="237" xfId="0">
      <alignment vertical="center" wrapText="true"/>
    </xf>
    <xf applyAlignment="true" applyBorder="false" applyFill="false" applyFont="true" applyNumberFormat="false" applyProtection="false" borderId="80" fillId="0" fontId="80" numFmtId="0" xfId="0">
      <alignment horizontal="center" vertical="center"/>
    </xf>
    <xf applyAlignment="true" applyBorder="false" applyFill="false" applyFont="true" applyNumberFormat="true" applyProtection="false" borderId="81" fillId="33" fontId="81" numFmtId="238" xfId="0">
      <alignment horizontal="left" vertical="top" wrapText="true"/>
    </xf>
    <xf applyAlignment="true" applyBorder="false" applyFill="false" applyFont="true" applyNumberFormat="true" applyProtection="false" borderId="82" fillId="0" fontId="82" numFmtId="239" xfId="0">
      <alignment horizontal="center" vertical="center"/>
    </xf>
    <xf applyAlignment="true" applyBorder="false" applyFill="false" applyFont="true" applyNumberFormat="true" applyProtection="false" borderId="83" fillId="34" fontId="83" numFmtId="240" xfId="0">
      <alignment horizontal="center" vertical="center"/>
    </xf>
    <xf applyAlignment="true" applyBorder="false" applyFill="false" applyFont="true" applyNumberFormat="true" applyProtection="false" borderId="84" fillId="0" fontId="84" numFmtId="241" xfId="0">
      <alignment horizontal="center" vertical="center" wrapText="true"/>
    </xf>
    <xf applyAlignment="true" applyBorder="false" applyFill="false" applyFont="true" applyNumberFormat="true" applyProtection="false" borderId="85" fillId="35" fontId="85" numFmtId="242" xfId="0">
      <alignment horizontal="center" vertical="center"/>
    </xf>
    <xf applyAlignment="true" applyBorder="false" applyFill="false" applyFont="true" applyNumberFormat="true" applyProtection="false" borderId="86" fillId="0" fontId="86" numFmtId="243" xfId="0">
      <alignment horizontal="center" vertical="center"/>
    </xf>
    <xf applyAlignment="true" applyBorder="false" applyFill="false" applyFont="true" applyNumberFormat="true" applyProtection="false" borderId="87" fillId="0" fontId="87" numFmtId="244" xfId="0">
      <alignment vertical="center" wrapText="true"/>
    </xf>
    <xf applyAlignment="true" applyBorder="false" applyFill="false" applyFont="true" applyNumberFormat="true" applyProtection="false" borderId="88" fillId="0" fontId="88" numFmtId="245" xfId="0">
      <alignment horizontal="center" vertical="center" wrapText="true"/>
    </xf>
    <xf applyAlignment="true" applyBorder="false" applyFill="false" applyFont="true" applyNumberFormat="true" applyProtection="false" borderId="89" fillId="0" fontId="89" numFmtId="246" xfId="0">
      <alignment horizontal="center" vertical="center" wrapText="true"/>
    </xf>
    <xf applyAlignment="true" applyBorder="false" applyFill="false" applyFont="true" applyNumberFormat="false" applyProtection="false" borderId="90" fillId="0" fontId="90" numFmtId="0" xfId="0">
      <alignment horizontal="center" vertical="center" wrapText="true"/>
    </xf>
    <xf applyAlignment="true" applyBorder="false" applyFill="false" applyFont="true" applyNumberFormat="true" applyProtection="false" borderId="91" fillId="0" fontId="91" numFmtId="247" xfId="0">
      <alignment horizontal="center" vertical="center"/>
    </xf>
    <xf applyAlignment="true" applyBorder="false" applyFill="false" applyFont="true" applyNumberFormat="true" applyProtection="false" borderId="92" fillId="0" fontId="92" numFmtId="248" xfId="0">
      <alignment horizontal="center" vertical="center"/>
    </xf>
    <xf applyAlignment="true" applyBorder="false" applyFill="false" applyFont="true" applyNumberFormat="true" applyProtection="false" borderId="93" fillId="0" fontId="93" numFmtId="249" xfId="0">
      <alignment horizontal="center" vertical="center" wrapText="true"/>
    </xf>
    <xf applyAlignment="true" applyBorder="false" applyFill="false" applyFont="true" applyNumberFormat="true" applyProtection="false" borderId="94" fillId="36" fontId="94" numFmtId="250" xfId="0">
      <alignment horizontal="center" vertical="center"/>
    </xf>
    <xf applyAlignment="true" applyBorder="false" applyFill="false" applyFont="true" applyNumberFormat="false" applyProtection="false" borderId="95" fillId="0" fontId="95" numFmtId="0" xfId="0">
      <alignment horizontal="left" vertical="center" wrapText="true"/>
    </xf>
    <xf applyAlignment="true" applyBorder="false" applyFill="false" applyFont="true" applyNumberFormat="true" applyProtection="false" borderId="96" fillId="0" fontId="96" numFmtId="251" xfId="0">
      <alignment horizontal="center" vertical="center"/>
    </xf>
    <xf applyAlignment="true" applyBorder="false" applyFill="false" applyFont="true" applyNumberFormat="true" applyProtection="false" borderId="97" fillId="0" fontId="97" numFmtId="252" xfId="0">
      <alignment horizontal="center" vertical="center"/>
    </xf>
    <xf applyAlignment="true" applyBorder="false" applyFill="false" applyFont="true" applyNumberFormat="true" applyProtection="false" borderId="98" fillId="0" fontId="98" numFmtId="253" xfId="0">
      <alignment horizontal="center" vertical="center"/>
    </xf>
    <xf applyAlignment="true" applyBorder="false" applyFill="false" applyFont="true" applyNumberFormat="true" applyProtection="false" borderId="99" fillId="0" fontId="99" numFmtId="254" xfId="0">
      <alignment horizontal="center" vertical="center"/>
    </xf>
    <xf applyAlignment="true" applyBorder="false" applyFill="false" applyFont="true" applyNumberFormat="true" applyProtection="false" borderId="100" fillId="0" fontId="100" numFmtId="255" xfId="0">
      <alignment horizontal="center" vertical="center"/>
    </xf>
    <xf applyAlignment="true" applyBorder="false" applyFill="false" applyFont="true" applyNumberFormat="true" applyProtection="false" borderId="101" fillId="0" fontId="101" numFmtId="256" xfId="0">
      <alignment horizontal="center" vertical="center"/>
    </xf>
    <xf applyAlignment="true" applyBorder="false" applyFill="false" applyFont="true" applyNumberFormat="true" applyProtection="false" borderId="102" fillId="37" fontId="102" numFmtId="257" xfId="0">
      <alignment horizontal="left" vertical="center"/>
    </xf>
    <xf applyAlignment="true" applyBorder="false" applyFill="false" applyFont="true" applyNumberFormat="true" applyProtection="false" borderId="103" fillId="38" fontId="103" numFmtId="258" xfId="0">
      <alignment horizontal="center" vertical="center"/>
    </xf>
    <xf applyAlignment="true" applyBorder="false" applyFill="false" applyFont="true" applyNumberFormat="true" applyProtection="false" borderId="104" fillId="0" fontId="104" numFmtId="259" xfId="0">
      <alignment horizontal="center" vertical="center"/>
    </xf>
    <xf applyAlignment="true" applyBorder="false" applyFill="false" applyFont="true" applyNumberFormat="true" applyProtection="false" borderId="105" fillId="0" fontId="105" numFmtId="260" xfId="0">
      <alignment horizontal="center" vertical="center"/>
    </xf>
    <xf applyAlignment="true" applyBorder="false" applyFill="false" applyFont="true" applyNumberFormat="true" applyProtection="false" borderId="106" fillId="39" fontId="106" numFmtId="261" xfId="0">
      <alignment horizontal="center" vertical="center"/>
    </xf>
    <xf applyAlignment="true" applyBorder="false" applyFill="false" applyFont="true" applyNumberFormat="true" applyProtection="false" borderId="107" fillId="40" fontId="107" numFmtId="262" xfId="0">
      <alignment horizontal="left" vertical="center" wrapText="true"/>
    </xf>
    <xf applyAlignment="true" applyBorder="false" applyFill="false" applyFont="true" applyNumberFormat="true" applyProtection="false" borderId="108" fillId="0" fontId="108" numFmtId="263" xfId="0">
      <alignment vertical="center"/>
    </xf>
    <xf applyAlignment="true" applyBorder="false" applyFill="false" applyFont="true" applyNumberFormat="true" applyProtection="false" borderId="109" fillId="0" fontId="109" numFmtId="264" xfId="0">
      <alignment vertical="center"/>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arget="styles.xml" Type="http://schemas.openxmlformats.org/officeDocument/2006/relationships/styles"></Relationship><Relationship Id="rId2" Target="theme/theme1.xml" Type="http://schemas.openxmlformats.org/officeDocument/2006/relationships/theme"></Relationship><Relationship Id="rId4" Target="sharedStrings.xml" Type="http://schemas.openxmlformats.org/officeDocument/2006/relationships/sharedStrings"></Relationship><Relationship Id="rId5" Target="worksheets/sheet2.xml" Type="http://schemas.openxmlformats.org/officeDocument/2006/relationships/worksheet"></Relationship><Relationship Id="rId6" Target="worksheets/sheet3.xml" Type="http://schemas.openxmlformats.org/officeDocument/2006/relationships/worksheet"></Relationship><Relationship Id="rId7" Target="worksheets/sheet4.xml" Type="http://schemas.openxmlformats.org/officeDocument/2006/relationships/worksheet"></Relationship><Relationship Id="rId8" Target="worksheets/sheet5.xml" Type="http://schemas.openxmlformats.org/officeDocument/2006/relationships/worksheet"></Relationship><Relationship Id="rId9" Target="worksheets/sheet6.xml" Type="http://schemas.openxmlformats.org/officeDocument/2006/relationships/worksheet"></Relationship><Relationship Id="rId10" Target="worksheets/sheet7.xml" Type="http://schemas.openxmlformats.org/officeDocument/2006/relationships/worksheet"></Relationship><Relationship Id="rId11" Target="worksheets/sheet8.xml" Type="http://schemas.openxmlformats.org/officeDocument/2006/relationships/worksheet"></Relationship><Relationship Id="rId12" Target="worksheets/sheet9.xml" Type="http://schemas.openxmlformats.org/officeDocument/2006/relationships/worksheet"></Relationship></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2.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tabSelected="true" workbookViewId="0">
      <pane state="frozen" topLeftCell="H3" xSplit="7" ySplit="2"/>
    </sheetView>
  </sheetViews>
  <sheetFormatPr defaultColWidth="14" defaultRowHeight="19"/>
  <cols>
    <col collapsed="false" customWidth="true" hidden="false" max="1" min="1" style="0" width="9"/>
    <col collapsed="false" customWidth="true" hidden="false" max="2" min="2" style="0" width="8"/>
    <col collapsed="false" customWidth="true" hidden="false" max="3" min="3" style="0" width="27"/>
    <col collapsed="false" customWidth="true" hidden="false" max="4" min="4" style="0" width="9"/>
    <col collapsed="false" customWidth="true" hidden="false" max="5" min="5" style="0" width="27"/>
    <col collapsed="false" customWidth="true" hidden="false" max="6" min="6" style="0" width="7"/>
    <col collapsed="false" customWidth="true" hidden="false" max="7" min="7" style="0" width="7"/>
    <col collapsed="false" customWidth="true" hidden="false" max="8" min="8" style="0" width="11"/>
    <col collapsed="false" customWidth="true" hidden="false" max="9" min="9" style="0" width="9"/>
    <col collapsed="false" customWidth="true" hidden="false" max="10" min="10" style="0" width="30"/>
    <col collapsed="false" customWidth="true" hidden="false" max="11" min="11" style="0" width="25"/>
    <col collapsed="false" customWidth="true" hidden="false" max="12" min="12" style="0" width="22"/>
    <col collapsed="false" customWidth="true" hidden="false" max="13" min="13" style="0" width="24"/>
    <col collapsed="false" customWidth="true" hidden="false" max="14" min="14" style="0" width="24"/>
    <col collapsed="false" customWidth="true" hidden="false" max="15" min="15" style="0" width="12"/>
    <col collapsed="false" customWidth="true" hidden="false" max="16" min="16" style="0" width="10"/>
    <col collapsed="false" customWidth="true" hidden="false" max="17" min="17" style="0" width="10"/>
    <col collapsed="false" customWidth="true" hidden="false" max="18" min="18" style="0" width="10"/>
    <col collapsed="false" customWidth="true" hidden="false" max="19" min="19" style="0" width="10"/>
    <col collapsed="false" customWidth="true" hidden="false" max="20" min="20" style="0" width="10"/>
  </cols>
  <sheetData>
    <row customHeight="true" ht="18" r="1">
      <c r="A1" s="14" t="str">
        <v>月度计划性工作&lt;2022年10月31日-2022年11月30日&gt;</v>
      </c>
      <c r="B1" s="12"/>
      <c r="C1" s="12"/>
      <c r="D1" s="12"/>
      <c r="E1" s="12"/>
      <c r="F1" s="12"/>
      <c r="G1" s="12"/>
      <c r="H1" s="12"/>
      <c r="I1" s="12"/>
      <c r="J1" s="12"/>
      <c r="K1" s="12"/>
      <c r="L1" s="12"/>
      <c r="M1" s="12"/>
      <c r="N1" s="13"/>
      <c r="O1" s="10" t="str">
        <v>备注</v>
      </c>
    </row>
    <row customHeight="true" ht="26" r="2">
      <c r="A2" s="8" t="str">
        <v>任务编号</v>
      </c>
      <c r="B2" s="8" t="str">
        <v>任务属性</v>
      </c>
      <c r="C2" s="9" t="s">
        <v>5</v>
      </c>
      <c r="D2" s="8" t="str">
        <v>当前进度</v>
      </c>
      <c r="E2" s="9" t="str">
        <v>任务</v>
      </c>
      <c r="F2" s="9" t="str">
        <v>负责人</v>
      </c>
      <c r="G2" s="9" t="str">
        <v>干系人</v>
      </c>
      <c r="H2" s="9" t="str">
        <v>目标
完成</v>
      </c>
      <c r="I2" s="9" t="str">
        <v>实际
完成情况</v>
      </c>
      <c r="J2" s="8" t="str">
        <v>第1周</v>
      </c>
      <c r="K2" s="8" t="str">
        <v>第2周</v>
      </c>
      <c r="L2" s="8" t="str">
        <v>第3周</v>
      </c>
      <c r="M2" s="8" t="str">
        <v>第4周</v>
      </c>
      <c r="N2" s="10" t="str">
        <v>第五周</v>
      </c>
      <c r="O2" s="10"/>
    </row>
    <row customHeight="true" ht="48" r="3">
      <c r="A3" s="5">
        <v>1</v>
      </c>
      <c r="B3" s="4" t="str">
        <v>建设</v>
      </c>
      <c r="C3" s="1" t="s">
        <v>20</v>
      </c>
      <c r="D3" s="2"/>
      <c r="E3" s="7" t="s">
        <v>18</v>
      </c>
      <c r="F3" s="4" t="str">
        <v>黎庆奋</v>
      </c>
      <c r="G3" s="4"/>
      <c r="H3" s="2"/>
      <c r="I3" s="2"/>
      <c r="J3" s="7" t="s">
        <v>19</v>
      </c>
      <c r="K3" s="7" t="s">
        <v>19</v>
      </c>
      <c r="L3" s="7" t="s">
        <v>18</v>
      </c>
      <c r="M3" s="7" t="s">
        <v>18</v>
      </c>
      <c r="N3" s="11"/>
      <c r="O3" s="2"/>
    </row>
    <row customHeight="true" ht="36" r="4">
      <c r="A4" s="5">
        <v>2</v>
      </c>
      <c r="B4" s="4" t="str">
        <v>建设</v>
      </c>
      <c r="C4" s="1" t="s">
        <v>11</v>
      </c>
      <c r="D4" s="2"/>
      <c r="E4" s="7" t="s">
        <v>10</v>
      </c>
      <c r="F4" s="4" t="str">
        <v>黎庆奋</v>
      </c>
      <c r="G4" s="2"/>
      <c r="H4" s="2"/>
      <c r="I4" s="2"/>
      <c r="J4" s="7" t="s">
        <v>10</v>
      </c>
      <c r="K4" s="7" t="s">
        <v>10</v>
      </c>
      <c r="L4" s="7" t="s">
        <v>10</v>
      </c>
      <c r="M4" s="7" t="s">
        <v>10</v>
      </c>
      <c r="N4" s="11"/>
      <c r="O4" s="2"/>
    </row>
    <row customHeight="true" ht="36" r="5">
      <c r="A5" s="5">
        <v>3</v>
      </c>
      <c r="B5" s="4" t="str">
        <v>建设</v>
      </c>
      <c r="C5" s="1" t="str">
        <v>新业态基础信息化系统推广项目</v>
      </c>
      <c r="D5" s="2"/>
      <c r="E5" s="7" t="s">
        <v>7</v>
      </c>
      <c r="F5" s="4" t="str">
        <v>许伟兴</v>
      </c>
      <c r="G5" s="4" t="str">
        <v>黎庆奋</v>
      </c>
      <c r="H5" s="2"/>
      <c r="I5" s="2"/>
      <c r="J5" s="7" t="s">
        <v>6</v>
      </c>
      <c r="K5" s="7" t="s">
        <v>6</v>
      </c>
      <c r="L5" s="7" t="s">
        <v>8</v>
      </c>
      <c r="M5" s="7" t="s">
        <v>9</v>
      </c>
      <c r="N5" s="11"/>
      <c r="O5" s="2"/>
    </row>
    <row customHeight="true" ht="26" r="6">
      <c r="A6" s="5">
        <v>4</v>
      </c>
      <c r="B6" s="4" t="str">
        <v>建设</v>
      </c>
      <c r="C6" s="1" t="str">
        <v>装配式生产管理系统推广及系统集成项目</v>
      </c>
      <c r="D6" s="2"/>
      <c r="E6" s="1" t="s">
        <v>1</v>
      </c>
      <c r="F6" s="2" t="str">
        <v>黄国杰</v>
      </c>
      <c r="G6" s="4" t="str">
        <v>黎庆奋</v>
      </c>
      <c r="H6" s="2"/>
      <c r="I6" s="2"/>
      <c r="J6" s="1"/>
      <c r="K6" s="1"/>
      <c r="L6" s="1"/>
      <c r="M6" s="1"/>
      <c r="N6" s="3"/>
      <c r="O6" s="2"/>
    </row>
    <row customHeight="true" ht="26" r="7">
      <c r="A7" s="5">
        <v>5</v>
      </c>
      <c r="B7" s="4" t="str">
        <v>建设</v>
      </c>
      <c r="C7" s="1" t="str">
        <v>华润化学材料智慧物流项目</v>
      </c>
      <c r="D7" s="2"/>
      <c r="E7" s="1" t="s">
        <v>1</v>
      </c>
      <c r="F7" s="4" t="str">
        <v>陈其达</v>
      </c>
      <c r="G7" s="4" t="str">
        <v>黎庆奋</v>
      </c>
      <c r="H7" s="2"/>
      <c r="I7" s="2"/>
      <c r="J7" s="1" t="s">
        <v>1</v>
      </c>
      <c r="K7" s="1" t="s">
        <v>1</v>
      </c>
      <c r="L7" s="1" t="s">
        <v>1</v>
      </c>
      <c r="M7" s="1" t="s">
        <v>1</v>
      </c>
      <c r="N7" s="6"/>
      <c r="O7" s="2"/>
    </row>
    <row customHeight="true" ht="36" r="8">
      <c r="A8" s="5">
        <v>6</v>
      </c>
      <c r="B8" s="4" t="str">
        <v>运维</v>
      </c>
      <c r="C8" s="1" t="s">
        <v>13</v>
      </c>
      <c r="D8" s="2"/>
      <c r="E8" s="1" t="s">
        <v>14</v>
      </c>
      <c r="F8" s="4" t="str">
        <v>许伟兴</v>
      </c>
      <c r="G8" s="4" t="str">
        <v>黎庆奋</v>
      </c>
      <c r="H8" s="2"/>
      <c r="I8" s="2"/>
      <c r="J8" s="1" t="s">
        <v>15</v>
      </c>
      <c r="K8" s="1" t="s">
        <v>12</v>
      </c>
      <c r="L8" s="1" t="s">
        <v>12</v>
      </c>
      <c r="M8" s="1" t="s">
        <v>12</v>
      </c>
      <c r="N8" s="6"/>
      <c r="O8" s="2"/>
    </row>
    <row customHeight="true" ht="48" r="9">
      <c r="A9" s="5">
        <v>7</v>
      </c>
      <c r="B9" s="4" t="str">
        <v>运维</v>
      </c>
      <c r="C9" s="1" t="str">
        <v>电商</v>
      </c>
      <c r="D9" s="2"/>
      <c r="E9" s="1" t="s">
        <v>16</v>
      </c>
      <c r="F9" s="4" t="str">
        <v>谭文辉</v>
      </c>
      <c r="G9" s="4" t="str">
        <v>黎庆奋</v>
      </c>
      <c r="H9" s="2"/>
      <c r="I9" s="2"/>
      <c r="J9" s="1" t="s">
        <v>17</v>
      </c>
      <c r="K9" s="1" t="s">
        <v>17</v>
      </c>
      <c r="L9" s="1" t="s">
        <v>17</v>
      </c>
      <c r="M9" s="1" t="s">
        <v>17</v>
      </c>
    </row>
    <row customHeight="true" ht="48" r="10">
      <c r="A10" s="5">
        <v>8</v>
      </c>
      <c r="B10" s="4" t="str">
        <v>通用</v>
      </c>
      <c r="C10" s="1" t="str">
        <v>临时会议（非项目建设、运维）</v>
      </c>
      <c r="D10" s="2"/>
      <c r="E10" s="7" t="s">
        <v>2</v>
      </c>
      <c r="F10" s="4" t="str">
        <v>黎庆奋</v>
      </c>
      <c r="G10" s="4"/>
      <c r="H10" s="2"/>
      <c r="I10" s="2"/>
      <c r="J10" s="7" t="s">
        <v>2</v>
      </c>
      <c r="K10" s="7" t="s">
        <v>2</v>
      </c>
      <c r="L10" s="7" t="s">
        <v>2</v>
      </c>
      <c r="M10" s="7" t="s">
        <v>2</v>
      </c>
    </row>
    <row customHeight="true" ht="36" r="11">
      <c r="A11" s="5">
        <v>9</v>
      </c>
      <c r="B11" s="4" t="str">
        <v>通用</v>
      </c>
      <c r="C11" s="1" t="s">
        <v>4</v>
      </c>
      <c r="D11" s="2"/>
      <c r="E11" s="7" t="s">
        <v>3</v>
      </c>
      <c r="F11" s="4" t="str">
        <v>黎庆奋</v>
      </c>
      <c r="G11" s="4"/>
      <c r="H11" s="2"/>
      <c r="I11" s="2"/>
      <c r="J11" s="7" t="s">
        <v>3</v>
      </c>
      <c r="K11" s="7" t="s">
        <v>3</v>
      </c>
      <c r="L11" s="7" t="s">
        <v>3</v>
      </c>
      <c r="M11" s="7" t="s">
        <v>3</v>
      </c>
    </row>
    <row customHeight="true" ht="16" r="12"/>
    <row customHeight="true" ht="16" r="13"/>
    <row customHeight="true" ht="16" r="14"/>
    <row customHeight="true" ht="16" r="15"/>
    <row customHeight="true" ht="16" r="16"/>
    <row customHeight="true" ht="16" r="17"/>
    <row customHeight="true" ht="16" r="18"/>
    <row customHeight="true" ht="16" r="19"/>
    <row customHeight="true" ht="16" r="20"/>
  </sheetData>
  <mergeCells>
    <mergeCell ref="O1:O2"/>
    <mergeCell ref="A1:N1"/>
  </mergeCells>
  <dataValidations count="1">
    <dataValidation allowBlank="true" errorStyle="stop" showErrorMessage="true" sqref="B2" type="list">
      <formula1>"建设,运维,通用"</formula1>
    </dataValidation>
  </dataValidations>
</worksheet>
</file>

<file path=xl/worksheets/sheet3.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47"/>
    <col collapsed="false" customWidth="true" hidden="false" max="5" min="5" style="0" width="9"/>
    <col collapsed="false" customWidth="true" hidden="false" max="6" min="6" style="0" width="8"/>
    <col collapsed="false" customWidth="true" hidden="false" max="7" min="7" style="0" width="8"/>
    <col collapsed="false" customWidth="true" hidden="false" max="8" min="8" style="0" width="32"/>
    <col collapsed="false" customWidth="true" hidden="false" max="9" min="9" style="0" width="10"/>
    <col collapsed="false" customWidth="true" hidden="false" max="10" min="10" style="0" width="9"/>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15"/>
    <col collapsed="false" customWidth="true" hidden="false" max="19" min="19" style="0" width="22"/>
    <col collapsed="false" customWidth="true" hidden="false" max="20" min="20" style="0" width="10"/>
  </cols>
  <sheetData>
    <row customHeight="true" ht="18" r="1">
      <c r="A1" s="32" t="str">
        <v>填报日期-周日</v>
      </c>
      <c r="B1" s="32"/>
      <c r="C1" s="33"/>
      <c r="D1" s="34">
        <v>44871</v>
      </c>
    </row>
    <row customHeight="true" ht="19" r="2">
      <c r="A2" s="40">
        <f>CONCATENATE("周总结&lt;",TEXT(D1-6,"yyyy年mm月dd日"),"-",TEXT(D1,"yyyy年mm月dd日"),"&gt;")</f>
      </c>
      <c r="B2" s="40"/>
      <c r="C2" s="40"/>
      <c r="D2" s="40"/>
      <c r="E2" s="40"/>
      <c r="F2" s="40"/>
      <c r="G2" s="40"/>
      <c r="H2" s="40"/>
      <c r="I2" s="40"/>
      <c r="J2" s="40"/>
      <c r="K2" s="40"/>
      <c r="L2" s="40"/>
      <c r="M2" s="40"/>
      <c r="N2" s="40"/>
      <c r="O2" s="40"/>
      <c r="P2" s="40"/>
      <c r="Q2" s="40"/>
      <c r="R2" s="35" t="str">
        <v>项目用时统计
（小时）</v>
      </c>
      <c r="S2" s="10" t="str">
        <v>备注</v>
      </c>
    </row>
    <row customHeight="true" ht="26" r="3">
      <c r="A3" s="10" t="str">
        <v>任务编号</v>
      </c>
      <c r="B3" s="10" t="str">
        <v>code</v>
      </c>
      <c r="C3" s="10" t="str">
        <v>任务分类</v>
      </c>
      <c r="D3" s="35" t="str">
        <v>项目名称</v>
      </c>
      <c r="E3" s="35" t="str">
        <v>当前进度</v>
      </c>
      <c r="F3" s="35" t="str">
        <v>负责人</v>
      </c>
      <c r="G3" s="35" t="str">
        <v>协助人</v>
      </c>
      <c r="H3" s="10" t="str">
        <v>交付件/工作文档</v>
      </c>
      <c r="I3" s="35" t="str">
        <v>目标
完成</v>
      </c>
      <c r="J3" s="35" t="str">
        <v>实际
完成</v>
      </c>
      <c r="K3" s="10" t="str">
        <v>星期一</v>
      </c>
      <c r="L3" s="10" t="str">
        <v>星期二</v>
      </c>
      <c r="M3" s="10" t="str">
        <v>星期三</v>
      </c>
      <c r="N3" s="10" t="str">
        <v>星期四</v>
      </c>
      <c r="O3" s="10" t="str">
        <v>星期五</v>
      </c>
      <c r="P3" s="10" t="str">
        <v>星期六</v>
      </c>
      <c r="Q3" s="10" t="str">
        <v>星期日</v>
      </c>
      <c r="R3" s="10"/>
      <c r="S3" s="10"/>
    </row>
    <row customHeight="true" ht="32" r="4">
      <c r="A4" s="18">
        <v>1</v>
      </c>
      <c r="B4" s="18">
        <f>VLOOKUP(D4,'附表-1'!$F$7:$G$147,2,FALSE)</f>
      </c>
      <c r="C4" s="20" t="str">
        <v>建设</v>
      </c>
      <c r="D4" s="20" t="str">
        <v>石材ERP一期建设项目（石材工厂ERP和石材销售一体化）</v>
      </c>
      <c r="E4" s="20" t="str">
        <v>进行中</v>
      </c>
      <c r="F4" s="18" t="str">
        <v>黎庆奋</v>
      </c>
      <c r="G4" s="18"/>
      <c r="H4" s="7" t="s">
        <v>28</v>
      </c>
      <c r="I4" s="50">
        <v>0.8</v>
      </c>
      <c r="J4" s="50" t="str">
        <v>延迟</v>
      </c>
      <c r="K4" s="48">
        <v>4</v>
      </c>
      <c r="L4" s="48">
        <v>4</v>
      </c>
      <c r="M4" s="48">
        <v>3</v>
      </c>
      <c r="N4" s="48">
        <v>4</v>
      </c>
      <c r="O4" s="48">
        <v>2</v>
      </c>
      <c r="P4" s="19"/>
      <c r="Q4" s="19"/>
      <c r="R4" s="17">
        <f>SUM(K4:Q4)</f>
      </c>
      <c r="S4" s="49" t="str">
        <v>合同未签署</v>
      </c>
    </row>
    <row customHeight="true" ht="32" r="5">
      <c r="A5" s="18">
        <v>2</v>
      </c>
      <c r="B5" s="18">
        <f>VLOOKUP(D5,'附表-1'!$F$7:$G$147,2,FALSE)</f>
      </c>
      <c r="C5" s="18" t="str">
        <v>建设</v>
      </c>
      <c r="D5" s="20" t="str">
        <v>CRM客户关系管理系统一期项目</v>
      </c>
      <c r="E5" s="20" t="str">
        <v>已上线</v>
      </c>
      <c r="F5" s="18" t="str">
        <v>黎庆奋</v>
      </c>
      <c r="G5" s="2"/>
      <c r="H5" s="7" t="s">
        <v>22</v>
      </c>
      <c r="I5" s="15">
        <v>1</v>
      </c>
      <c r="J5" s="15" t="str">
        <v>完成</v>
      </c>
      <c r="K5" s="19"/>
      <c r="L5" s="19"/>
      <c r="M5" s="19"/>
      <c r="N5" s="16">
        <v>3</v>
      </c>
      <c r="O5" s="16">
        <v>2</v>
      </c>
      <c r="P5" s="19"/>
      <c r="Q5" s="19"/>
      <c r="R5" s="17">
        <f>SUM(K5:Q5)</f>
      </c>
      <c r="S5" s="2"/>
    </row>
    <row customHeight="true" ht="32" r="6">
      <c r="A6" s="18">
        <v>3</v>
      </c>
      <c r="B6" s="18">
        <f>VLOOKUP(D6,'附表-1'!$F$7:$G$147,2,FALSE)</f>
      </c>
      <c r="C6" s="18" t="str">
        <v>建设</v>
      </c>
      <c r="D6" s="20" t="str">
        <v>新业态基础信息化系统推广项目</v>
      </c>
      <c r="E6" s="20" t="str">
        <v>进行中</v>
      </c>
      <c r="F6" s="18" t="str">
        <v>许伟兴</v>
      </c>
      <c r="G6" s="2" t="str">
        <v>黎庆奋</v>
      </c>
      <c r="H6" s="7" t="s">
        <v>23</v>
      </c>
      <c r="I6" s="15">
        <v>1</v>
      </c>
      <c r="J6" s="15" t="str">
        <v>完成</v>
      </c>
      <c r="K6" s="16">
        <v>3</v>
      </c>
      <c r="L6" s="16">
        <v>3</v>
      </c>
      <c r="M6" s="16">
        <v>4</v>
      </c>
      <c r="N6" s="19"/>
      <c r="O6" s="19"/>
      <c r="P6" s="19"/>
      <c r="Q6" s="19"/>
      <c r="R6" s="17">
        <f>SUM(K6:Q6)</f>
      </c>
      <c r="S6" s="2"/>
    </row>
    <row customHeight="true" ht="32" r="7">
      <c r="A7" s="18">
        <v>4</v>
      </c>
      <c r="B7" s="18">
        <f>VLOOKUP(D7,'附表-1'!$F$7:$G$147,2,FALSE)</f>
      </c>
      <c r="C7" s="18" t="str">
        <v>建设</v>
      </c>
      <c r="D7" s="20" t="str">
        <v>装配式生产管理系统推广及系统集成项目</v>
      </c>
      <c r="E7" s="20" t="str">
        <v>进行中</v>
      </c>
      <c r="F7" s="18" t="str">
        <v>黄国杰</v>
      </c>
      <c r="G7" s="2" t="str">
        <v>黎庆奋</v>
      </c>
      <c r="H7" s="1" t="s">
        <v>24</v>
      </c>
      <c r="I7" s="15">
        <v>1</v>
      </c>
      <c r="J7" s="15" t="str">
        <v>完成</v>
      </c>
      <c r="K7" s="19"/>
      <c r="L7" s="19"/>
      <c r="M7" s="19"/>
      <c r="N7" s="19"/>
      <c r="O7" s="16">
        <v>1</v>
      </c>
      <c r="P7" s="19"/>
      <c r="Q7" s="19"/>
      <c r="R7" s="17">
        <f>SUM(K7:Q7)</f>
      </c>
      <c r="S7" s="2"/>
    </row>
    <row customHeight="true" ht="32" r="8">
      <c r="A8" s="18">
        <v>5</v>
      </c>
      <c r="B8" s="18">
        <f>VLOOKUP(D8,'附表-1'!$F$7:$G$147,2,FALSE)</f>
      </c>
      <c r="C8" s="18" t="str">
        <v>建设</v>
      </c>
      <c r="D8" s="20" t="str">
        <v>华润化学材料智慧物流项目</v>
      </c>
      <c r="E8" s="20" t="str">
        <v>进行中</v>
      </c>
      <c r="F8" s="18" t="str">
        <v>陈其达</v>
      </c>
      <c r="G8" s="2" t="str">
        <v>黎庆奋</v>
      </c>
      <c r="H8" s="1" t="s">
        <v>24</v>
      </c>
      <c r="I8" s="15">
        <v>1</v>
      </c>
      <c r="J8" s="15"/>
      <c r="K8" s="19"/>
      <c r="L8" s="19"/>
      <c r="M8" s="19"/>
      <c r="N8" s="19"/>
      <c r="O8" s="19"/>
      <c r="P8" s="19"/>
      <c r="Q8" s="19"/>
      <c r="R8" s="17">
        <f>SUM(K8:Q8)</f>
      </c>
      <c r="S8" s="2"/>
    </row>
    <row customHeight="true" ht="32" r="9">
      <c r="A9" s="18">
        <v>6</v>
      </c>
      <c r="B9" s="18">
        <f>VLOOKUP(D9,'附表-1'!$F$7:$G$147,2,FALSE)</f>
      </c>
      <c r="C9" s="18" t="str">
        <v>运维</v>
      </c>
      <c r="D9" s="2" t="str">
        <v>ERP系统</v>
      </c>
      <c r="E9" s="20" t="str">
        <v>进行中</v>
      </c>
      <c r="F9" s="18" t="str">
        <v>许伟兴</v>
      </c>
      <c r="G9" s="2" t="str">
        <v>黎庆奋</v>
      </c>
      <c r="H9" s="1" t="s">
        <v>29</v>
      </c>
      <c r="I9" s="15">
        <v>1</v>
      </c>
      <c r="J9" s="15" t="str">
        <v>完成</v>
      </c>
      <c r="K9" s="16">
        <v>2</v>
      </c>
      <c r="L9" s="16">
        <v>2</v>
      </c>
      <c r="M9" s="16">
        <v>2</v>
      </c>
      <c r="N9" s="19"/>
      <c r="O9" s="19"/>
      <c r="P9" s="19"/>
      <c r="Q9" s="19"/>
      <c r="R9" s="17">
        <f>SUM(K9:Q9)</f>
      </c>
      <c r="S9" s="2"/>
    </row>
    <row customHeight="true" ht="32" r="10">
      <c r="A10" s="18">
        <v>7</v>
      </c>
      <c r="B10" s="18">
        <f>VLOOKUP(D10,'附表-1'!$F$7:$G$147,2,FALSE)</f>
      </c>
      <c r="C10" s="18" t="str">
        <v>运维</v>
      </c>
      <c r="D10" s="2" t="str">
        <v>电商</v>
      </c>
      <c r="E10" s="20" t="str">
        <v>进行中</v>
      </c>
      <c r="F10" s="18" t="str">
        <v>谭文辉</v>
      </c>
      <c r="G10" s="2" t="str">
        <v>黎庆奋</v>
      </c>
      <c r="H10" s="1" t="s">
        <v>26</v>
      </c>
      <c r="I10" s="15">
        <v>1</v>
      </c>
      <c r="J10" s="15" t="str">
        <v>完成</v>
      </c>
      <c r="K10" s="19"/>
      <c r="L10" s="19"/>
      <c r="M10" s="19"/>
      <c r="N10" s="19"/>
      <c r="O10" s="16">
        <v>2</v>
      </c>
      <c r="P10" s="19"/>
      <c r="Q10" s="19"/>
      <c r="R10" s="17">
        <f>SUM(K10:Q10)</f>
      </c>
      <c r="S10" s="2"/>
    </row>
    <row customHeight="true" ht="32" r="11">
      <c r="A11" s="18">
        <v>8</v>
      </c>
      <c r="B11" s="18">
        <f>VLOOKUP(D11,'附表-1'!$F$7:$G$147,2,FALSE)</f>
      </c>
      <c r="C11" s="18" t="str">
        <v>通用</v>
      </c>
      <c r="D11" s="2" t="str">
        <v>其他工作(不属于以上工作，请选此项）</v>
      </c>
      <c r="E11" s="20" t="str">
        <v>进行中</v>
      </c>
      <c r="F11" s="2" t="str">
        <v>黎庆奋</v>
      </c>
      <c r="G11" s="2"/>
      <c r="H11" s="7" t="s">
        <v>25</v>
      </c>
      <c r="I11" s="15">
        <v>1</v>
      </c>
      <c r="J11" s="15" t="str">
        <v>完成</v>
      </c>
      <c r="K11" s="19"/>
      <c r="L11" s="19"/>
      <c r="M11" s="19"/>
      <c r="N11" s="19"/>
      <c r="O11" s="16">
        <v>1</v>
      </c>
      <c r="P11" s="19"/>
      <c r="Q11" s="19"/>
      <c r="R11" s="17">
        <f>SUM(K11:Q11)</f>
      </c>
      <c r="S11" s="2"/>
    </row>
    <row customHeight="true" ht="32" r="12">
      <c r="A12" s="18">
        <v>9</v>
      </c>
      <c r="B12" s="18">
        <f>VLOOKUP(D12,'附表-1'!$F$7:$G$147,2,FALSE)</f>
      </c>
      <c r="C12" s="18" t="str">
        <v>通用</v>
      </c>
      <c r="D12" s="2" t="str">
        <v>临时会议（非项目建设、运维）</v>
      </c>
      <c r="E12" s="20" t="str">
        <v>进行中</v>
      </c>
      <c r="F12" s="2" t="str">
        <v>黎庆奋</v>
      </c>
      <c r="G12" s="2"/>
      <c r="H12" s="7" t="s">
        <v>27</v>
      </c>
      <c r="I12" s="15">
        <v>1</v>
      </c>
      <c r="J12" s="15"/>
      <c r="K12" s="19"/>
      <c r="L12" s="19"/>
      <c r="M12" s="19"/>
      <c r="N12" s="19"/>
      <c r="O12" s="19"/>
      <c r="P12" s="19"/>
      <c r="Q12" s="19"/>
      <c r="R12" s="17">
        <f>SUM(K12:Q12)</f>
      </c>
      <c r="S12" s="2"/>
    </row>
    <row customHeight="true" ht="32" r="13">
      <c r="A13" s="18">
        <v>10</v>
      </c>
      <c r="B13" s="18">
        <f>VLOOKUP(D13,'附表-1'!$F$7:$G$147,2,FALSE)</f>
      </c>
      <c r="C13" s="18" t="str">
        <v>通用</v>
      </c>
      <c r="D13" s="2" t="str">
        <v>智数材料编制</v>
      </c>
      <c r="E13" s="20" t="str">
        <v>进行中</v>
      </c>
      <c r="F13" s="2" t="str">
        <v>黎庆奋</v>
      </c>
      <c r="G13" s="2" t="str">
        <v>黎庆奋</v>
      </c>
      <c r="H13" s="7" t="s">
        <v>21</v>
      </c>
      <c r="I13" s="15">
        <v>1</v>
      </c>
      <c r="J13" s="15" t="str">
        <v>完成</v>
      </c>
      <c r="K13" s="19"/>
      <c r="L13" s="19"/>
      <c r="M13" s="19"/>
      <c r="N13" s="16">
        <v>3</v>
      </c>
      <c r="O13" s="19"/>
      <c r="P13" s="16">
        <v>6</v>
      </c>
      <c r="Q13" s="19"/>
      <c r="R13" s="17">
        <f>SUM(K13:Q13)</f>
      </c>
      <c r="S13" s="2"/>
    </row>
    <row customHeight="true" ht="25" r="14">
      <c r="A14" s="36" t="str">
        <v>小计</v>
      </c>
      <c r="B14" s="36"/>
      <c r="C14" s="36"/>
      <c r="D14" s="36"/>
      <c r="E14" s="36"/>
      <c r="F14" s="36"/>
      <c r="G14" s="36"/>
      <c r="H14" s="36"/>
      <c r="I14" s="36"/>
      <c r="J14" s="36"/>
      <c r="K14" s="17">
        <f>SUM(K4:K13)</f>
      </c>
      <c r="L14" s="17">
        <f>SUM(L4:L13)</f>
      </c>
      <c r="M14" s="17">
        <f>SUM(M4:M13)</f>
      </c>
      <c r="N14" s="17">
        <f>SUM(N4:N13)</f>
      </c>
      <c r="O14" s="17">
        <f>SUM(O4:O13)</f>
      </c>
      <c r="P14" s="17">
        <f>SUM(P4:P13)</f>
      </c>
      <c r="Q14" s="17">
        <f>SUM(Q4:Q13)</f>
      </c>
      <c r="R14" s="17">
        <f>SUM(R4:R13)</f>
      </c>
      <c r="S14" s="2"/>
    </row>
    <row customHeight="true" ht="30" r="15">
      <c r="A15" s="20" t="str">
        <v>任务完成情况</v>
      </c>
      <c r="B15" s="20"/>
      <c r="C15" s="20"/>
      <c r="D15" s="44" t="str">
        <v>上午</v>
      </c>
      <c r="E15" s="43"/>
      <c r="F15" s="46"/>
      <c r="G15" s="4" t="str">
        <v>09:00 ~ 10:00</v>
      </c>
      <c r="H15" s="4"/>
      <c r="I15" s="4"/>
      <c r="J15" s="4"/>
      <c r="K15" s="45" t="str">
        <v>任务1：石材ERP项目，项目组早会，一周工作安排沟通</v>
      </c>
      <c r="L15" s="22" t="str">
        <v>任务1：石材ERP项目，ERP系统与辅材备件对接方案沟通</v>
      </c>
      <c r="M15" s="22" t="str">
        <v>任务6：封开基地内部交易结算规则调整需求，系统解决方案、系统影响及工作量统计PPT材料整理100%</v>
      </c>
      <c r="N15" s="47" t="str">
        <v>任务1：石材ERP项目，与山东润赫石材业务访谈提纲内容讨论</v>
      </c>
      <c r="O15" s="45" t="str">
        <v>任务1：石材ERP项目，与MES系统集成功能点、接口清单梳理讨论</v>
      </c>
      <c r="P15" s="1"/>
      <c r="Q15" s="2"/>
      <c r="R15" s="2"/>
      <c r="S15" s="2"/>
    </row>
    <row customHeight="true" ht="57" r="16">
      <c r="A16" s="20"/>
      <c r="B16" s="20"/>
      <c r="C16" s="20"/>
      <c r="D16" s="37"/>
      <c r="E16" s="38"/>
      <c r="F16" s="39"/>
      <c r="G16" s="4" t="str">
        <v>10:00 ~ 11:00</v>
      </c>
      <c r="H16" s="4"/>
      <c r="I16" s="4"/>
      <c r="J16" s="4"/>
      <c r="K16" s="1" t="str">
        <v>任务3：西南大区统销切换，剩余重大客户切换关注事项沟通（大区市场部何蓉等）</v>
      </c>
      <c r="L16" s="41"/>
      <c r="M16" s="41"/>
      <c r="N16" s="42"/>
      <c r="O16" s="22" t="str">
        <v>任务2：CRM优化工作周例会并详细确认各需求点（审计部、结构建材事业部、德勤项目组参会）</v>
      </c>
      <c r="P16" s="22" t="str">
        <v>任务10：科技公司商业计划修改，2022年运维工作内容调整</v>
      </c>
      <c r="Q16" s="2"/>
      <c r="R16" s="2"/>
      <c r="S16" s="2"/>
    </row>
    <row customHeight="true" ht="42" r="17">
      <c r="A17" s="20"/>
      <c r="B17" s="20"/>
      <c r="C17" s="20"/>
      <c r="D17" s="37"/>
      <c r="E17" s="38"/>
      <c r="F17" s="39"/>
      <c r="G17" s="4" t="str">
        <v>11:00 ~ 12:00</v>
      </c>
      <c r="H17" s="4"/>
      <c r="I17" s="4"/>
      <c r="J17" s="4"/>
      <c r="K17" s="1" t="str">
        <v>任务1：石材ERP项目，，与来宾工厂沟通ERP系统解决方案工作安排事项</v>
      </c>
      <c r="L17" s="1" t="str">
        <v>任务3：润丰贸易煤炭外销业务订单仅挑库未实际发运完成问题处理</v>
      </c>
      <c r="M17" s="1" t="str">
        <v>任务1：石材ERP项目，与功能建材事业部沟通采购、销售解决方案工作安排事项</v>
      </c>
      <c r="N17" s="1" t="str">
        <v>任务2：CRM项目，与德勤沟通关于石材CRM产品介绍材料准备</v>
      </c>
      <c r="O17" s="41"/>
      <c r="P17" s="41"/>
      <c r="Q17" s="2"/>
      <c r="R17" s="2"/>
      <c r="S17" s="2"/>
    </row>
    <row customHeight="true" ht="17" r="18">
      <c r="A18" s="20"/>
      <c r="B18" s="20"/>
      <c r="C18" s="20"/>
      <c r="D18" s="37"/>
      <c r="E18" s="38"/>
      <c r="F18" s="39"/>
      <c r="G18" s="4" t="str">
        <v>12:00 ~ 13:00</v>
      </c>
      <c r="H18" s="4"/>
      <c r="I18" s="4"/>
      <c r="J18" s="4"/>
      <c r="K18" s="1"/>
      <c r="L18" s="1"/>
      <c r="M18" s="1"/>
      <c r="N18" s="1"/>
      <c r="O18" s="1"/>
      <c r="P18" s="1"/>
      <c r="Q18" s="2"/>
      <c r="R18" s="2"/>
      <c r="S18" s="2"/>
    </row>
    <row customHeight="true" ht="38" r="19">
      <c r="A19" s="20"/>
      <c r="B19" s="20"/>
      <c r="C19" s="20"/>
      <c r="D19" s="4" t="str">
        <v>下午</v>
      </c>
      <c r="E19" s="4"/>
      <c r="F19" s="4"/>
      <c r="G19" s="4" t="str">
        <v>13:30 ~ 14:30</v>
      </c>
      <c r="H19" s="4"/>
      <c r="I19" s="4"/>
      <c r="J19" s="4"/>
      <c r="K19" s="47" t="str">
        <v>任务1：石材ERP项目，根据10月28日与事业部财务人员方案沟通的调整建议，讨论并补充、修改相关方案</v>
      </c>
      <c r="L19" s="1" t="str">
        <v>任务1：石材ERP项目，与山东润赫石材沟通业务访谈工作安排事项</v>
      </c>
      <c r="M19" s="22" t="str">
        <v>任务3：润丰新材料石材业务月结支持，部分订单无法完成发货、退货数量与原订单数量不一致、收发存报表与销售数据不一致等问题处理</v>
      </c>
      <c r="N19" s="22" t="str">
        <v>任务1：石材ERP项目，启动会材料模板、结构讨论</v>
      </c>
      <c r="O19" s="22" t="str">
        <v>任务7：电商平台，长期委托订单一卡通开卡，ERP自动产生流向信息功能逻辑讨论</v>
      </c>
      <c r="P19" s="22" t="str">
        <v>任务10：科技公司商业计划修改，整体材料讨论、调整</v>
      </c>
      <c r="Q19" s="2"/>
      <c r="R19" s="2"/>
      <c r="S19" s="2"/>
    </row>
    <row customHeight="true" ht="29" r="20">
      <c r="A20" s="20"/>
      <c r="B20" s="20"/>
      <c r="C20" s="20"/>
      <c r="D20" s="4"/>
      <c r="E20" s="4"/>
      <c r="F20" s="4"/>
      <c r="G20" s="4" t="str">
        <v>14:30 ~ 15:30</v>
      </c>
      <c r="H20" s="4"/>
      <c r="I20" s="4"/>
      <c r="J20" s="4"/>
      <c r="K20" s="42"/>
      <c r="L20" s="1" t="str">
        <v>任务1：石材ERP项目，项目合同签署进展沟通</v>
      </c>
      <c r="M20" s="21"/>
      <c r="N20" s="41"/>
      <c r="O20" s="41"/>
      <c r="P20" s="21"/>
      <c r="Q20" s="2"/>
      <c r="R20" s="2"/>
      <c r="S20" s="2"/>
    </row>
    <row customHeight="true" ht="29" r="21">
      <c r="A21" s="20"/>
      <c r="B21" s="20"/>
      <c r="C21" s="20"/>
      <c r="D21" s="4"/>
      <c r="E21" s="4"/>
      <c r="F21" s="4"/>
      <c r="G21" s="4" t="str">
        <v>15:30 ~ 16:30</v>
      </c>
      <c r="H21" s="4"/>
      <c r="I21" s="4"/>
      <c r="J21" s="4"/>
      <c r="K21" s="22" t="str">
        <v>任务6：封开基地内部交易结算规则调整需求，相关系统优化改造人天评估</v>
      </c>
      <c r="L21" s="22" t="str">
        <v>任务6：封开基地内部交易结算规则调整需求，系统解决方案、系统影响及工作量统计PPT材料整理60%</v>
      </c>
      <c r="M21" s="21"/>
      <c r="N21" s="22" t="str">
        <v>任务2：CRM优化项目，与原技术开发负责人，本次系统优化技术负责人沟通测试环境资源需求、权限开通等事项</v>
      </c>
      <c r="O21" s="1" t="str">
        <v>任务4：装配式建筑项目，销售物流顾问面试</v>
      </c>
      <c r="P21" s="21"/>
      <c r="Q21" s="2"/>
      <c r="R21" s="2"/>
      <c r="S21" s="2"/>
    </row>
    <row customHeight="true" ht="45" r="22">
      <c r="A22" s="20"/>
      <c r="B22" s="20"/>
      <c r="C22" s="20"/>
      <c r="D22" s="4"/>
      <c r="E22" s="4"/>
      <c r="F22" s="4"/>
      <c r="G22" s="4" t="str">
        <v>16:30 ~ 17:30</v>
      </c>
      <c r="H22" s="4"/>
      <c r="I22" s="4"/>
      <c r="J22" s="4"/>
      <c r="K22" s="41"/>
      <c r="L22" s="41"/>
      <c r="M22" s="41"/>
      <c r="N22" s="41"/>
      <c r="O22" s="1" t="str">
        <v>任务1：石材ERP项目，项目组内周例会</v>
      </c>
      <c r="P22" s="41"/>
      <c r="Q22" s="2"/>
      <c r="R22" s="2"/>
      <c r="S22" s="2"/>
    </row>
    <row customHeight="true" ht="29" r="23">
      <c r="A23" s="20"/>
      <c r="B23" s="20"/>
      <c r="C23" s="20"/>
      <c r="D23" s="26" t="str">
        <v>加班</v>
      </c>
      <c r="E23" s="26"/>
      <c r="F23" s="26"/>
      <c r="G23" s="23" t="str">
        <v>17:30 ~ 18:30</v>
      </c>
      <c r="H23" s="23"/>
      <c r="I23" s="23"/>
      <c r="J23" s="23"/>
      <c r="K23" s="25" t="str">
        <v>任务3：西南大区统销切换，客户余额切换至新统销平台，该客户原统销平台发货受影响问题处理</v>
      </c>
      <c r="L23" s="25" t="str">
        <v>任务3：润丰新材料石材业务月结支持，石材外销订单导入仅产生采购订单，未能产生相应销售订单问题处理</v>
      </c>
      <c r="M23" s="24" t="str">
        <v>任务1：石材ERP项目，测试环境准备，根据目前制定蓝图方案配置销售、物流标准功能</v>
      </c>
      <c r="N23" s="25" t="str">
        <v>任务10：科技公司商业计划修改，2022年运维工作回顾</v>
      </c>
      <c r="O23" s="28" t="str">
        <v>任务8：个人工作周报整理</v>
      </c>
      <c r="P23" s="28"/>
      <c r="Q23" s="27"/>
      <c r="R23" s="27"/>
      <c r="S23" s="26"/>
    </row>
    <row customHeight="true" ht="17" r="24">
      <c r="A24" s="20"/>
      <c r="B24" s="20"/>
      <c r="C24" s="20"/>
      <c r="D24" s="26"/>
      <c r="E24" s="26"/>
      <c r="F24" s="26"/>
      <c r="G24" s="23" t="str">
        <v>18:30 ~ 19:30</v>
      </c>
      <c r="H24" s="23"/>
      <c r="I24" s="23"/>
      <c r="J24" s="23"/>
      <c r="K24" s="30"/>
      <c r="L24" s="30"/>
      <c r="M24" s="52"/>
      <c r="N24" s="51"/>
      <c r="O24" s="28"/>
      <c r="P24" s="28"/>
      <c r="Q24" s="27"/>
      <c r="R24" s="26"/>
      <c r="S24" s="26"/>
    </row>
    <row customHeight="true" ht="17" r="25">
      <c r="A25" s="20"/>
      <c r="B25" s="20"/>
      <c r="C25" s="20"/>
      <c r="D25" s="26"/>
      <c r="E25" s="26"/>
      <c r="F25" s="26"/>
      <c r="G25" s="23" t="str">
        <v>19:30 ~ 20:30</v>
      </c>
      <c r="H25" s="23"/>
      <c r="I25" s="23"/>
      <c r="J25" s="23"/>
      <c r="K25" s="29"/>
      <c r="L25" s="29"/>
      <c r="M25" s="29"/>
      <c r="N25" s="30"/>
      <c r="O25" s="29"/>
      <c r="P25" s="29"/>
      <c r="Q25" s="31"/>
      <c r="R25" s="26"/>
      <c r="S25" s="26"/>
    </row>
  </sheetData>
  <mergeCells>
    <mergeCell ref="P16:P17"/>
    <mergeCell ref="P19:P22"/>
    <mergeCell ref="L23:L24"/>
    <mergeCell ref="N19:N20"/>
    <mergeCell ref="N21:N22"/>
    <mergeCell ref="N23:N25"/>
    <mergeCell ref="G25:J25"/>
    <mergeCell ref="G17:J17"/>
    <mergeCell ref="A2:Q2"/>
    <mergeCell ref="R2:R3"/>
    <mergeCell ref="O16:O17"/>
    <mergeCell ref="L15:L16"/>
    <mergeCell ref="M19:M22"/>
    <mergeCell ref="K23:K24"/>
    <mergeCell ref="K21:K22"/>
    <mergeCell ref="M15:M16"/>
    <mergeCell ref="K19:K20"/>
    <mergeCell ref="N15:N16"/>
    <mergeCell ref="O19:O20"/>
    <mergeCell ref="L21:L22"/>
    <mergeCell ref="M23:M24"/>
    <mergeCell ref="A1:B1"/>
    <mergeCell ref="S2:S3"/>
    <mergeCell ref="A14:J14"/>
    <mergeCell ref="A15:C25"/>
    <mergeCell ref="G15:J15"/>
    <mergeCell ref="G16:J16"/>
    <mergeCell ref="D19:F22"/>
    <mergeCell ref="D15:F18"/>
    <mergeCell ref="G18:J18"/>
    <mergeCell ref="G19:J19"/>
    <mergeCell ref="G20:J20"/>
    <mergeCell ref="G21:J21"/>
    <mergeCell ref="G22:J22"/>
    <mergeCell ref="D23:F25"/>
    <mergeCell ref="G23:J23"/>
    <mergeCell ref="G24:J24"/>
  </mergeCells>
  <dataValidations count="1">
    <dataValidation allowBlank="true" errorStyle="stop" showErrorMessage="true" sqref="C14:C25"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FED94894-1558-46B5-A381-645C90522A45}">
          <x14:formula1>
            <xm:f>'附表-2'!$A$1:$E$1</xm:f>
          </x14:formula1>
          <xm:sqref>C4:C13</xm:sqref>
        </x14:dataValidation>
      </x14:dataValidations>
    </ext>
  </extLst>
</worksheet>
</file>

<file path=xl/worksheets/sheet4.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47"/>
    <col collapsed="false" customWidth="true" hidden="false" max="5" min="5" style="0" width="9"/>
    <col collapsed="false" customWidth="true" hidden="false" max="6" min="6" style="0" width="8"/>
    <col collapsed="false" customWidth="true" hidden="false" max="7" min="7" style="0" width="8"/>
    <col collapsed="false" customWidth="true" hidden="false" max="8" min="8" style="0" width="32"/>
    <col collapsed="false" customWidth="true" hidden="false" max="9" min="9" style="0" width="10"/>
    <col collapsed="false" customWidth="true" hidden="false" max="10" min="10" style="0" width="9"/>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15"/>
    <col collapsed="false" customWidth="true" hidden="false" max="19" min="19" style="0" width="22"/>
    <col collapsed="false" customWidth="true" hidden="false" max="20" min="20" style="0" width="10"/>
  </cols>
  <sheetData>
    <row customHeight="true" ht="18" r="1">
      <c r="A1" s="32" t="str">
        <v>填报日期-周日</v>
      </c>
      <c r="B1" s="32"/>
      <c r="C1" s="33"/>
      <c r="D1" s="34">
        <v>44878</v>
      </c>
    </row>
    <row customHeight="true" ht="19" r="2">
      <c r="A2" s="40">
        <f>CONCATENATE("周总结&lt;",TEXT(D1-6,"yyyy年mm月dd日"),"-",TEXT(D1,"yyyy年mm月dd日"),"&gt;")</f>
      </c>
      <c r="B2" s="40"/>
      <c r="C2" s="40"/>
      <c r="D2" s="40"/>
      <c r="E2" s="40"/>
      <c r="F2" s="40"/>
      <c r="G2" s="40"/>
      <c r="H2" s="40"/>
      <c r="I2" s="40"/>
      <c r="J2" s="40"/>
      <c r="K2" s="40"/>
      <c r="L2" s="40"/>
      <c r="M2" s="40"/>
      <c r="N2" s="40"/>
      <c r="O2" s="40"/>
      <c r="P2" s="40"/>
      <c r="Q2" s="40"/>
      <c r="R2" s="35" t="str">
        <v>项目用时统计
（小时）</v>
      </c>
      <c r="S2" s="10" t="str">
        <v>备注</v>
      </c>
    </row>
    <row customHeight="true" ht="26" r="3">
      <c r="A3" s="10" t="str">
        <v>任务编号</v>
      </c>
      <c r="B3" s="10" t="str">
        <v>code</v>
      </c>
      <c r="C3" s="10" t="str">
        <v>任务分类</v>
      </c>
      <c r="D3" s="35" t="str">
        <v>项目名称</v>
      </c>
      <c r="E3" s="35" t="str">
        <v>当前进度</v>
      </c>
      <c r="F3" s="35" t="str">
        <v>负责人</v>
      </c>
      <c r="G3" s="35" t="str">
        <v>协助人</v>
      </c>
      <c r="H3" s="10" t="str">
        <v>交付件/工作文档</v>
      </c>
      <c r="I3" s="35" t="str">
        <v>目标
完成</v>
      </c>
      <c r="J3" s="35" t="str">
        <v>实际
完成</v>
      </c>
      <c r="K3" s="10" t="str">
        <v>星期一</v>
      </c>
      <c r="L3" s="10" t="str">
        <v>星期二</v>
      </c>
      <c r="M3" s="10" t="str">
        <v>星期三</v>
      </c>
      <c r="N3" s="10" t="str">
        <v>星期四</v>
      </c>
      <c r="O3" s="10" t="str">
        <v>星期五</v>
      </c>
      <c r="P3" s="10" t="str">
        <v>星期六</v>
      </c>
      <c r="Q3" s="10" t="str">
        <v>星期日</v>
      </c>
      <c r="R3" s="10"/>
      <c r="S3" s="10"/>
    </row>
    <row customHeight="true" ht="32" r="4">
      <c r="A4" s="18">
        <v>1</v>
      </c>
      <c r="B4" s="18">
        <f>VLOOKUP(D4,'附表-1'!$F$7:$G$147,2,FALSE)</f>
      </c>
      <c r="C4" s="20" t="str">
        <v>建设</v>
      </c>
      <c r="D4" s="20" t="str">
        <v>石材ERP一期建设项目（石材工厂ERP和石材销售一体化）</v>
      </c>
      <c r="E4" s="20" t="str">
        <v>进行中</v>
      </c>
      <c r="F4" s="18" t="str">
        <v>黎庆奋</v>
      </c>
      <c r="G4" s="18"/>
      <c r="H4" s="7" t="s">
        <v>28</v>
      </c>
      <c r="I4" s="63">
        <v>0.8</v>
      </c>
      <c r="J4" s="64" t="str">
        <v>延迟</v>
      </c>
      <c r="K4" s="62">
        <v>9</v>
      </c>
      <c r="L4" s="62">
        <v>8</v>
      </c>
      <c r="M4" s="62">
        <v>7</v>
      </c>
      <c r="N4" s="62">
        <v>3</v>
      </c>
      <c r="O4" s="62">
        <v>5</v>
      </c>
      <c r="P4" s="19"/>
      <c r="Q4" s="19"/>
      <c r="R4" s="17">
        <f>SUM(K4:Q4)</f>
      </c>
      <c r="S4" s="2"/>
    </row>
    <row customHeight="true" ht="32" r="5">
      <c r="A5" s="18">
        <v>2</v>
      </c>
      <c r="B5" s="18">
        <f>VLOOKUP(D5,'附表-1'!$F$7:$G$147,2,FALSE)</f>
      </c>
      <c r="C5" s="18" t="str">
        <v>建设</v>
      </c>
      <c r="D5" s="20" t="str">
        <v>CRM客户关系管理系统一期项目</v>
      </c>
      <c r="E5" s="20" t="str">
        <v>已上线</v>
      </c>
      <c r="F5" s="18" t="str">
        <v>黎庆奋</v>
      </c>
      <c r="G5" s="2"/>
      <c r="H5" s="7" t="s">
        <v>22</v>
      </c>
      <c r="I5" s="56">
        <v>1</v>
      </c>
      <c r="J5" s="55" t="str">
        <v>完成</v>
      </c>
      <c r="K5" s="53"/>
      <c r="L5" s="53"/>
      <c r="M5" s="53"/>
      <c r="N5" s="54">
        <v>2</v>
      </c>
      <c r="O5" s="54">
        <v>1</v>
      </c>
      <c r="P5" s="19"/>
      <c r="Q5" s="19"/>
      <c r="R5" s="17">
        <f>SUM(K5:Q5)</f>
      </c>
      <c r="S5" s="2"/>
    </row>
    <row customHeight="true" ht="32" r="6">
      <c r="A6" s="18">
        <v>3</v>
      </c>
      <c r="B6" s="18">
        <f>VLOOKUP(D6,'附表-1'!$F$7:$G$147,2,FALSE)</f>
      </c>
      <c r="C6" s="18" t="str">
        <v>建设</v>
      </c>
      <c r="D6" s="20" t="str">
        <v>新业态基础信息化系统推广项目</v>
      </c>
      <c r="E6" s="20" t="str">
        <v>进行中</v>
      </c>
      <c r="F6" s="18" t="str">
        <v>许伟兴</v>
      </c>
      <c r="G6" s="2" t="str">
        <v>黎庆奋</v>
      </c>
      <c r="H6" s="7" t="s">
        <v>23</v>
      </c>
      <c r="I6" s="56">
        <v>1</v>
      </c>
      <c r="J6" s="55" t="str">
        <v>完成</v>
      </c>
      <c r="K6" s="53"/>
      <c r="L6" s="53"/>
      <c r="M6" s="53"/>
      <c r="N6" s="53"/>
      <c r="O6" s="54">
        <v>1</v>
      </c>
      <c r="P6" s="19"/>
      <c r="Q6" s="19"/>
      <c r="R6" s="17">
        <f>SUM(K6:Q6)</f>
      </c>
      <c r="S6" s="2"/>
    </row>
    <row customHeight="true" ht="32" r="7">
      <c r="A7" s="18">
        <v>4</v>
      </c>
      <c r="B7" s="18">
        <f>VLOOKUP(D7,'附表-1'!$F$7:$G$147,2,FALSE)</f>
      </c>
      <c r="C7" s="18" t="str">
        <v>建设</v>
      </c>
      <c r="D7" s="20" t="str">
        <v>装配式生产管理系统推广及系统集成项目</v>
      </c>
      <c r="E7" s="20" t="str">
        <v>进行中</v>
      </c>
      <c r="F7" s="18" t="str">
        <v>黄国杰</v>
      </c>
      <c r="G7" s="2" t="str">
        <v>黎庆奋</v>
      </c>
      <c r="H7" s="1" t="s">
        <v>24</v>
      </c>
      <c r="I7" s="56"/>
      <c r="J7" s="55"/>
      <c r="K7" s="53"/>
      <c r="L7" s="53"/>
      <c r="M7" s="53"/>
      <c r="N7" s="53"/>
      <c r="O7" s="53"/>
      <c r="P7" s="19"/>
      <c r="Q7" s="19"/>
      <c r="R7" s="17">
        <f>SUM(K7:Q7)</f>
      </c>
      <c r="S7" s="2"/>
    </row>
    <row customHeight="true" ht="32" r="8">
      <c r="A8" s="18">
        <v>5</v>
      </c>
      <c r="B8" s="18">
        <f>VLOOKUP(D8,'附表-1'!$F$7:$G$147,2,FALSE)</f>
      </c>
      <c r="C8" s="18" t="str">
        <v>建设</v>
      </c>
      <c r="D8" s="20" t="str">
        <v>华润化学材料智慧物流项目</v>
      </c>
      <c r="E8" s="20" t="str">
        <v>进行中</v>
      </c>
      <c r="F8" s="18" t="str">
        <v>陈其达</v>
      </c>
      <c r="G8" s="2" t="str">
        <v>黎庆奋</v>
      </c>
      <c r="H8" s="1" t="s">
        <v>24</v>
      </c>
      <c r="I8" s="56"/>
      <c r="J8" s="55"/>
      <c r="K8" s="53"/>
      <c r="L8" s="53"/>
      <c r="M8" s="53"/>
      <c r="N8" s="53"/>
      <c r="O8" s="53"/>
      <c r="P8" s="19"/>
      <c r="Q8" s="19"/>
      <c r="R8" s="17">
        <f>SUM(K8:Q8)</f>
      </c>
      <c r="S8" s="2"/>
    </row>
    <row customHeight="true" ht="32" r="9">
      <c r="A9" s="18">
        <v>6</v>
      </c>
      <c r="B9" s="18">
        <f>VLOOKUP(D9,'附表-1'!$F$7:$G$147,2,FALSE)</f>
      </c>
      <c r="C9" s="18" t="str">
        <v>运维</v>
      </c>
      <c r="D9" s="2" t="str">
        <v>ERP系统</v>
      </c>
      <c r="E9" s="20" t="str">
        <v>进行中</v>
      </c>
      <c r="F9" s="18" t="str">
        <v>许伟兴</v>
      </c>
      <c r="G9" s="2" t="str">
        <v>黎庆奋</v>
      </c>
      <c r="H9" s="1" t="s">
        <v>29</v>
      </c>
      <c r="I9" s="56">
        <v>1</v>
      </c>
      <c r="J9" s="55" t="str">
        <v>完成</v>
      </c>
      <c r="K9" s="53"/>
      <c r="L9" s="53"/>
      <c r="M9" s="53"/>
      <c r="N9" s="54">
        <v>2</v>
      </c>
      <c r="O9" s="53"/>
      <c r="P9" s="19"/>
      <c r="Q9" s="19"/>
      <c r="R9" s="17">
        <f>SUM(K9:Q9)</f>
      </c>
      <c r="S9" s="2"/>
    </row>
    <row customHeight="true" ht="32" r="10">
      <c r="A10" s="18">
        <v>7</v>
      </c>
      <c r="B10" s="18">
        <f>VLOOKUP(D10,'附表-1'!$F$7:$G$147,2,FALSE)</f>
      </c>
      <c r="C10" s="18" t="str">
        <v>运维</v>
      </c>
      <c r="D10" s="2" t="str">
        <v>电商</v>
      </c>
      <c r="E10" s="20" t="str">
        <v>进行中</v>
      </c>
      <c r="F10" s="18" t="str">
        <v>谭文辉</v>
      </c>
      <c r="G10" s="2" t="str">
        <v>黎庆奋</v>
      </c>
      <c r="H10" s="1" t="s">
        <v>26</v>
      </c>
      <c r="I10" s="56"/>
      <c r="J10" s="55"/>
      <c r="K10" s="53"/>
      <c r="L10" s="53"/>
      <c r="M10" s="53"/>
      <c r="N10" s="53"/>
      <c r="O10" s="53"/>
      <c r="P10" s="19"/>
      <c r="Q10" s="19"/>
      <c r="R10" s="17">
        <f>SUM(K10:Q10)</f>
      </c>
      <c r="S10" s="2"/>
    </row>
    <row customHeight="true" ht="32" r="11">
      <c r="A11" s="18">
        <v>8</v>
      </c>
      <c r="B11" s="18">
        <f>VLOOKUP(D11,'附表-1'!$F$7:$G$147,2,FALSE)</f>
      </c>
      <c r="C11" s="18" t="str">
        <v>通用</v>
      </c>
      <c r="D11" s="2" t="str">
        <v>其他工作(不属于以上工作，请选此项）</v>
      </c>
      <c r="E11" s="20" t="str">
        <v>进行中</v>
      </c>
      <c r="F11" s="2" t="str">
        <v>黎庆奋</v>
      </c>
      <c r="G11" s="2"/>
      <c r="H11" s="7" t="s">
        <v>25</v>
      </c>
      <c r="I11" s="56">
        <v>1</v>
      </c>
      <c r="J11" s="55" t="str">
        <v>完成</v>
      </c>
      <c r="K11" s="53"/>
      <c r="L11" s="53"/>
      <c r="M11" s="53"/>
      <c r="N11" s="53"/>
      <c r="O11" s="54">
        <v>1</v>
      </c>
      <c r="P11" s="19"/>
      <c r="Q11" s="19"/>
      <c r="R11" s="17">
        <f>SUM(K11:Q11)</f>
      </c>
      <c r="S11" s="2"/>
    </row>
    <row customHeight="true" ht="32" r="12">
      <c r="A12" s="18">
        <v>9</v>
      </c>
      <c r="B12" s="18">
        <f>VLOOKUP(D12,'附表-1'!$F$7:$G$147,2,FALSE)</f>
      </c>
      <c r="C12" s="18" t="str">
        <v>通用</v>
      </c>
      <c r="D12" s="2" t="str">
        <v>临时会议（非项目建设、运维）</v>
      </c>
      <c r="E12" s="20" t="str">
        <v>进行中</v>
      </c>
      <c r="F12" s="2" t="str">
        <v>黎庆奋</v>
      </c>
      <c r="G12" s="2"/>
      <c r="H12" s="7" t="s">
        <v>27</v>
      </c>
      <c r="I12" s="56"/>
      <c r="J12" s="55"/>
      <c r="K12" s="53"/>
      <c r="L12" s="53"/>
      <c r="M12" s="53"/>
      <c r="N12" s="53"/>
      <c r="O12" s="53"/>
      <c r="P12" s="19"/>
      <c r="Q12" s="19"/>
      <c r="R12" s="17">
        <f>SUM(K12:Q12)</f>
      </c>
      <c r="S12" s="2"/>
    </row>
    <row customHeight="true" ht="26" r="13">
      <c r="A13" s="18">
        <v>10</v>
      </c>
      <c r="B13" s="18">
        <f>VLOOKUP(D13,'附表-1'!$F$7:$G$147,2,FALSE)</f>
      </c>
      <c r="C13" s="18" t="str">
        <v>通用</v>
      </c>
      <c r="D13" s="2" t="str">
        <v>智数材料编制</v>
      </c>
      <c r="E13" s="20" t="str">
        <v>进行中</v>
      </c>
      <c r="F13" s="2" t="str">
        <v>黎庆奋</v>
      </c>
      <c r="G13" s="2"/>
      <c r="H13" s="7" t="s">
        <v>21</v>
      </c>
      <c r="I13" s="56">
        <v>1</v>
      </c>
      <c r="J13" s="55" t="str">
        <v>完成</v>
      </c>
      <c r="K13" s="53"/>
      <c r="L13" s="53"/>
      <c r="M13" s="54">
        <v>3</v>
      </c>
      <c r="N13" s="54">
        <v>3</v>
      </c>
      <c r="O13" s="53"/>
      <c r="P13" s="19"/>
      <c r="Q13" s="19"/>
      <c r="R13" s="17">
        <f>SUM(K13:Q13)</f>
      </c>
      <c r="S13" s="2"/>
    </row>
    <row customHeight="true" ht="25" r="14">
      <c r="A14" s="36" t="str">
        <v>小计</v>
      </c>
      <c r="B14" s="36"/>
      <c r="C14" s="36"/>
      <c r="D14" s="36"/>
      <c r="E14" s="36"/>
      <c r="F14" s="36"/>
      <c r="G14" s="36"/>
      <c r="H14" s="36"/>
      <c r="I14" s="36"/>
      <c r="J14" s="36"/>
      <c r="K14" s="17">
        <f>SUM(K4:K13)</f>
      </c>
      <c r="L14" s="17">
        <f>SUM(L4:L13)</f>
      </c>
      <c r="M14" s="17">
        <f>SUM(M4:M13)</f>
      </c>
      <c r="N14" s="17">
        <f>SUM(N4:N13)</f>
      </c>
      <c r="O14" s="17">
        <f>SUM(O4:O13)</f>
      </c>
      <c r="P14" s="17">
        <f>SUM(P4:P13)</f>
      </c>
      <c r="Q14" s="17">
        <f>SUM(Q4:Q13)</f>
      </c>
      <c r="R14" s="17">
        <f>SUM(R4:R13)</f>
      </c>
      <c r="S14" s="2"/>
    </row>
    <row customHeight="true" ht="38" r="15">
      <c r="A15" s="20" t="str">
        <v>任务完成情况</v>
      </c>
      <c r="B15" s="20"/>
      <c r="C15" s="20"/>
      <c r="D15" s="4" t="str">
        <v>上午</v>
      </c>
      <c r="E15" s="4"/>
      <c r="F15" s="4"/>
      <c r="G15" s="4" t="str">
        <v>09:00 ~ 10:00</v>
      </c>
      <c r="H15" s="4"/>
      <c r="I15" s="4"/>
      <c r="J15" s="4"/>
      <c r="K15" s="57" t="str">
        <v>任务1：石材ERP解决方案，功能建材事业采购业务方案（统销主流程，合同管理、工程项目管理、订货管理、事业部外协工单等）沟通、确认</v>
      </c>
      <c r="L15" s="57" t="str">
        <v>任务1：石材ERP解决方案，来宾管理层汇报、讨论</v>
      </c>
      <c r="M15" s="57" t="str">
        <v>任务1：石材ERP解决方案，来宾工厂财务方案（应收、应付、成本、费用、固定资产等）讨论、确认</v>
      </c>
      <c r="N15" s="65" t="str">
        <v>任务1：石材ERP项目，针对来宾石材对系统解决方案的调整要求，讨论系统调整可行性及调整方式。项目组内部讨论</v>
      </c>
      <c r="O15" s="57" t="str">
        <v>任务1：石材ERP项目，山东润赫石材业务访谈，包括生产、研发、采购、储运、财务结算等（山东润赫、兰陵、费县3家基地业务骨干参会）</v>
      </c>
      <c r="P15" s="2"/>
      <c r="Q15" s="2"/>
      <c r="R15" s="2"/>
      <c r="S15" s="2"/>
    </row>
    <row customHeight="true" ht="45" r="16">
      <c r="A16" s="20"/>
      <c r="B16" s="20"/>
      <c r="C16" s="20"/>
      <c r="D16" s="4"/>
      <c r="E16" s="4"/>
      <c r="F16" s="4"/>
      <c r="G16" s="4" t="str">
        <v>10:00 ~ 11:00</v>
      </c>
      <c r="H16" s="4"/>
      <c r="I16" s="4"/>
      <c r="J16" s="4"/>
      <c r="K16" s="57"/>
      <c r="L16" s="57"/>
      <c r="M16" s="57"/>
      <c r="N16" s="65"/>
      <c r="O16" s="57"/>
      <c r="P16" s="2"/>
      <c r="Q16" s="2"/>
      <c r="R16" s="2"/>
      <c r="S16" s="2"/>
    </row>
    <row customHeight="true" ht="32" r="17">
      <c r="A17" s="20"/>
      <c r="B17" s="20"/>
      <c r="C17" s="20"/>
      <c r="D17" s="4"/>
      <c r="E17" s="4"/>
      <c r="F17" s="4"/>
      <c r="G17" s="4" t="str">
        <v>11:00 ~ 12:0</v>
      </c>
      <c r="H17" s="4"/>
      <c r="I17" s="4"/>
      <c r="J17" s="4"/>
      <c r="K17" s="57"/>
      <c r="L17" s="59" t="str">
        <v>任务1：石材ERP解决方案，来宾工厂采购方案讨论、确认</v>
      </c>
      <c r="M17" s="57"/>
      <c r="N17" s="58" t="str">
        <v>任务2：CRM系统优化周例会，项目计划确认、进展情况沟通、下周工作安排等</v>
      </c>
      <c r="O17" s="57"/>
      <c r="P17" s="2"/>
      <c r="Q17" s="2"/>
      <c r="R17" s="2"/>
      <c r="S17" s="2"/>
    </row>
    <row customHeight="true" ht="17" r="18">
      <c r="A18" s="20"/>
      <c r="B18" s="20"/>
      <c r="C18" s="20"/>
      <c r="D18" s="4"/>
      <c r="E18" s="4"/>
      <c r="F18" s="4"/>
      <c r="G18" s="4" t="str">
        <v>12:00 ~ 13:00</v>
      </c>
      <c r="H18" s="4"/>
      <c r="I18" s="4"/>
      <c r="J18" s="4"/>
      <c r="K18" s="66"/>
      <c r="L18" s="55"/>
      <c r="M18" s="55"/>
      <c r="N18" s="58"/>
      <c r="O18" s="58"/>
      <c r="P18" s="2"/>
      <c r="Q18" s="2"/>
      <c r="R18" s="2"/>
      <c r="S18" s="2"/>
    </row>
    <row customHeight="true" ht="55" r="19">
      <c r="A19" s="20"/>
      <c r="B19" s="20"/>
      <c r="C19" s="20"/>
      <c r="D19" s="4" t="str">
        <v>下午</v>
      </c>
      <c r="E19" s="4"/>
      <c r="F19" s="4"/>
      <c r="G19" s="4" t="str">
        <v>13:30 ~ 14:30</v>
      </c>
      <c r="H19" s="4"/>
      <c r="I19" s="4"/>
      <c r="J19" s="4"/>
      <c r="K19" s="61" t="str">
        <v>任务1：石材ERP解决方案，功能建材事业采购业务方案（统谈分签、天然石外购）沟通、确认</v>
      </c>
      <c r="L19" s="59" t="str">
        <v>任务1：石材ERP解决方案，来宾工厂生产、外协方案讨论、确认</v>
      </c>
      <c r="M19" s="61" t="str">
        <v>任务1：石材ERP项目，来宾工厂方案沟通，回程；
 任务9：集团组织“科技驱动转型创新，数字赋能质量发展”宣讲学习</v>
      </c>
      <c r="N19" s="58" t="str">
        <v>任务1：石材ERP项目，周例会，已完成工作情况、下周工作安排</v>
      </c>
      <c r="O19" s="60" t="str">
        <v>任务1：石材ERP项目，与MES团队现场沟通、确认ERP系统集成方案、接口清单。明确系统各自定位、分工（MES团队来京基现场沟通）</v>
      </c>
      <c r="P19" s="2"/>
      <c r="Q19" s="2"/>
      <c r="R19" s="2"/>
      <c r="S19" s="2"/>
    </row>
    <row customHeight="true" ht="29" r="20">
      <c r="A20" s="20"/>
      <c r="B20" s="20"/>
      <c r="C20" s="20"/>
      <c r="D20" s="4"/>
      <c r="E20" s="4"/>
      <c r="F20" s="4"/>
      <c r="G20" s="4" t="str">
        <v>14:30 ~ 15:30</v>
      </c>
      <c r="H20" s="4"/>
      <c r="I20" s="4"/>
      <c r="J20" s="4"/>
      <c r="K20" s="61"/>
      <c r="L20" s="59" t="str">
        <v>任务1：石材ERP解决方案，来宾工厂研发、质量方案讨论、确认</v>
      </c>
      <c r="M20" s="61"/>
      <c r="N20" s="60" t="str">
        <v>任务7：ERP系统优化，与功能建材事业部及财务部沟通，关于王牌工匠水泥业务由目前润丰新材料公司销售，调整回到各大区统销平台销售可行性及关注事项</v>
      </c>
      <c r="O20" s="60"/>
      <c r="P20" s="2"/>
      <c r="Q20" s="2"/>
      <c r="R20" s="2"/>
      <c r="S20" s="2"/>
    </row>
    <row customHeight="true" ht="45" r="21">
      <c r="A21" s="20"/>
      <c r="B21" s="20"/>
      <c r="C21" s="20"/>
      <c r="D21" s="4"/>
      <c r="E21" s="4"/>
      <c r="F21" s="4"/>
      <c r="G21" s="4" t="str">
        <v>15:30 ~ 16:30</v>
      </c>
      <c r="H21" s="4"/>
      <c r="I21" s="4"/>
      <c r="J21" s="4"/>
      <c r="K21" s="61" t="str">
        <v>任务1：石材ERP项目，来宾工厂方案沟通，去程；</v>
      </c>
      <c r="L21" s="59" t="str">
        <v>任务1：石材ERP解决方案，来宾工厂库存、发运方案讨论、确认</v>
      </c>
      <c r="M21" s="61"/>
      <c r="N21" s="60"/>
      <c r="O21" s="59" t="str">
        <v>任务2：石材CRM23年预算调整沟通，与事业部再次沟通调整建议，并草拟建议邮件</v>
      </c>
      <c r="P21" s="2"/>
      <c r="Q21" s="2"/>
      <c r="R21" s="2"/>
      <c r="S21" s="2"/>
    </row>
    <row customHeight="true" ht="24" r="22">
      <c r="A22" s="20"/>
      <c r="B22" s="20"/>
      <c r="C22" s="20"/>
      <c r="D22" s="4"/>
      <c r="E22" s="4"/>
      <c r="F22" s="4"/>
      <c r="G22" s="4" t="str">
        <v>16:30 ~ 17:30</v>
      </c>
      <c r="H22" s="4"/>
      <c r="I22" s="4"/>
      <c r="J22" s="4"/>
      <c r="K22" s="61"/>
      <c r="L22" s="61" t="str">
        <v>任务1：石材ERP解决方案，来宾工厂统销整体方案讨论、确认</v>
      </c>
      <c r="M22" s="61"/>
      <c r="N22" s="58" t="str">
        <v>任务2：石材CRM23年预算调整沟通（付华、林先、陆总、事业部王鹏总）</v>
      </c>
      <c r="O22" s="58"/>
      <c r="P22" s="2"/>
      <c r="Q22" s="2"/>
      <c r="R22" s="2"/>
      <c r="S22" s="2"/>
    </row>
    <row customHeight="true" ht="17" r="23">
      <c r="A23" s="20"/>
      <c r="B23" s="20"/>
      <c r="C23" s="20"/>
      <c r="D23" s="26" t="str">
        <v>加班</v>
      </c>
      <c r="E23" s="26"/>
      <c r="F23" s="26"/>
      <c r="G23" s="23" t="str">
        <v>17:30 ~ 18:30</v>
      </c>
      <c r="H23" s="23"/>
      <c r="I23" s="23"/>
      <c r="J23" s="23"/>
      <c r="K23" s="61"/>
      <c r="L23" s="61"/>
      <c r="M23" s="68" t="str">
        <v>任务10：商业计划，工作回顾6个产品打造内容修改；问题检讨，服务能力、产品打造能力内容修改</v>
      </c>
      <c r="N23" s="68" t="str">
        <v>任务10：商业计划，工作回顾6个产品打造内容修改；问题检讨，服务能力、产品打造能力内容，根据汪总要求二次修改（以服务、交付模式角度讲问题）</v>
      </c>
      <c r="O23" s="69"/>
      <c r="P23" s="27"/>
      <c r="Q23" s="27"/>
      <c r="R23" s="27"/>
      <c r="S23" s="26"/>
    </row>
    <row customHeight="true" ht="17" r="24">
      <c r="A24" s="20"/>
      <c r="B24" s="20"/>
      <c r="C24" s="20"/>
      <c r="D24" s="26"/>
      <c r="E24" s="26"/>
      <c r="F24" s="26"/>
      <c r="G24" s="23" t="str">
        <v>18:30 ~ 19:30</v>
      </c>
      <c r="H24" s="23"/>
      <c r="I24" s="23"/>
      <c r="J24" s="23"/>
      <c r="K24" s="61"/>
      <c r="L24" s="67"/>
      <c r="M24" s="68"/>
      <c r="N24" s="68"/>
      <c r="O24" s="69"/>
      <c r="P24" s="27"/>
      <c r="Q24" s="27"/>
      <c r="R24" s="26"/>
      <c r="S24" s="26"/>
    </row>
    <row customHeight="true" ht="17" r="25">
      <c r="A25" s="20"/>
      <c r="B25" s="20"/>
      <c r="C25" s="20"/>
      <c r="D25" s="26"/>
      <c r="E25" s="26"/>
      <c r="F25" s="26"/>
      <c r="G25" s="23" t="str">
        <v>19:30 ~ 20:30</v>
      </c>
      <c r="H25" s="23"/>
      <c r="I25" s="23"/>
      <c r="J25" s="23"/>
      <c r="K25" s="70"/>
      <c r="L25" s="72"/>
      <c r="M25" s="68"/>
      <c r="N25" s="68"/>
      <c r="O25" s="71"/>
      <c r="P25" s="31"/>
      <c r="Q25" s="31"/>
      <c r="R25" s="26"/>
      <c r="S25" s="26"/>
    </row>
  </sheetData>
  <mergeCells>
    <mergeCell ref="A15:C25"/>
    <mergeCell ref="D15:F18"/>
    <mergeCell ref="G15:J15"/>
    <mergeCell ref="G16:J16"/>
    <mergeCell ref="G18:J18"/>
    <mergeCell ref="D19:F22"/>
    <mergeCell ref="G19:J19"/>
    <mergeCell ref="G20:J20"/>
    <mergeCell ref="G21:J21"/>
    <mergeCell ref="G22:J22"/>
    <mergeCell ref="D23:F25"/>
    <mergeCell ref="G23:J23"/>
    <mergeCell ref="G24:J24"/>
    <mergeCell ref="G25:J25"/>
    <mergeCell ref="G17:J17"/>
    <mergeCell ref="A1:B1"/>
    <mergeCell ref="A2:Q2"/>
    <mergeCell ref="R2:R3"/>
    <mergeCell ref="S2:S3"/>
    <mergeCell ref="A14:J14"/>
    <mergeCell ref="K15:K17"/>
    <mergeCell ref="L15:L16"/>
    <mergeCell ref="M15:M17"/>
    <mergeCell ref="N15:N16"/>
    <mergeCell ref="O15:O17"/>
    <mergeCell ref="K19:K20"/>
    <mergeCell ref="M19:M22"/>
    <mergeCell ref="O19:O20"/>
    <mergeCell ref="N20:N21"/>
    <mergeCell ref="K21:K24"/>
    <mergeCell ref="L22:L23"/>
    <mergeCell ref="M23:M25"/>
    <mergeCell ref="N23:N25"/>
  </mergeCells>
  <dataValidations count="2">
    <dataValidation allowBlank="true" errorStyle="stop" showErrorMessage="true" sqref="J4:J13" type="list">
      <formula1>"完成,延迟"</formula1>
    </dataValidation>
    <dataValidation allowBlank="true" errorStyle="stop" showErrorMessage="true" sqref="C14:C25" type="list">
      <formula1>"建设,运维,通用"</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8F207B7A-D014-4F88-A73F-D6A059B8B9E7}">
          <x14:formula1>
            <xm:f>'附表-2'!$A$1:$E$1</xm:f>
          </x14:formula1>
          <xm:sqref>C4:C13</xm:sqref>
        </x14:dataValidation>
      </x14:dataValidations>
    </ext>
  </extLst>
</worksheet>
</file>

<file path=xl/worksheets/sheet5.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9"/>
    <col collapsed="false" customWidth="true" hidden="false" max="2" min="2" style="0" width="10"/>
    <col collapsed="false" customWidth="true" hidden="false" max="3" min="3" style="0" width="9"/>
    <col collapsed="false" customWidth="true" hidden="false" max="4" min="4" style="0" width="49"/>
    <col collapsed="false" customWidth="true" hidden="false" max="5" min="5" style="0" width="9"/>
    <col collapsed="false" customWidth="true" hidden="false" max="6" min="6" style="0" width="8"/>
    <col collapsed="false" customWidth="true" hidden="false" max="7" min="7" style="0" width="8"/>
    <col collapsed="false" customWidth="true" hidden="false" max="8" min="8" style="0" width="32"/>
    <col collapsed="false" customWidth="true" hidden="false" max="9" min="9" style="0" width="10"/>
    <col collapsed="false" customWidth="true" hidden="false" max="10" min="10" style="0" width="9"/>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15"/>
    <col collapsed="false" customWidth="true" hidden="false" max="19" min="19" style="0" width="22"/>
    <col collapsed="false" customWidth="true" hidden="false" max="20" min="20" style="0" width="10"/>
  </cols>
  <sheetData>
    <row customHeight="true" ht="18" r="1">
      <c r="A1" s="32" t="str">
        <v>填报日期-周日</v>
      </c>
      <c r="B1" s="32"/>
      <c r="C1" s="33"/>
      <c r="D1" s="34">
        <v>44885</v>
      </c>
      <c r="E1" s="74"/>
      <c r="F1" s="74"/>
      <c r="G1" s="74"/>
      <c r="H1" s="74"/>
      <c r="I1" s="74"/>
      <c r="J1" s="74"/>
      <c r="K1" s="74"/>
      <c r="L1" s="74"/>
      <c r="M1" s="74"/>
      <c r="N1" s="74"/>
      <c r="O1" s="74"/>
      <c r="P1" s="74"/>
      <c r="Q1" s="74"/>
      <c r="R1" s="74"/>
      <c r="S1" s="74"/>
    </row>
    <row customHeight="true" ht="19" r="2">
      <c r="A2" s="40">
        <f>CONCATENATE("周总结&lt;",TEXT(D1-6,"yyyy年mm月dd日"),"-",TEXT(D1,"yyyy年mm月dd日"),"&gt;")</f>
      </c>
      <c r="B2" s="40"/>
      <c r="C2" s="40"/>
      <c r="D2" s="40"/>
      <c r="E2" s="40"/>
      <c r="F2" s="40"/>
      <c r="G2" s="40"/>
      <c r="H2" s="40"/>
      <c r="I2" s="40"/>
      <c r="J2" s="40"/>
      <c r="K2" s="40"/>
      <c r="L2" s="40"/>
      <c r="M2" s="40"/>
      <c r="N2" s="40"/>
      <c r="O2" s="40"/>
      <c r="P2" s="40"/>
      <c r="Q2" s="40"/>
      <c r="R2" s="35" t="str">
        <v>项目用时统计
（小时）</v>
      </c>
      <c r="S2" s="10" t="str">
        <v>备注</v>
      </c>
    </row>
    <row customHeight="true" ht="26" r="3">
      <c r="A3" s="10" t="str">
        <v>任务编号</v>
      </c>
      <c r="B3" s="10" t="str">
        <v>code</v>
      </c>
      <c r="C3" s="10" t="str">
        <v>任务分类</v>
      </c>
      <c r="D3" s="35" t="str">
        <v>项目名称</v>
      </c>
      <c r="E3" s="35" t="str">
        <v>当前进度</v>
      </c>
      <c r="F3" s="35" t="str">
        <v>负责人</v>
      </c>
      <c r="G3" s="35" t="str">
        <v>协助人</v>
      </c>
      <c r="H3" s="10" t="str">
        <v>交付件/工作文档</v>
      </c>
      <c r="I3" s="35" t="str">
        <v>目标
完成</v>
      </c>
      <c r="J3" s="35" t="str">
        <v>实际
完成</v>
      </c>
      <c r="K3" s="10" t="str">
        <v>星期一</v>
      </c>
      <c r="L3" s="10" t="str">
        <v>星期二</v>
      </c>
      <c r="M3" s="10" t="str">
        <v>星期三</v>
      </c>
      <c r="N3" s="10" t="str">
        <v>星期四</v>
      </c>
      <c r="O3" s="10" t="str">
        <v>星期五</v>
      </c>
      <c r="P3" s="10" t="str">
        <v>星期六</v>
      </c>
      <c r="Q3" s="10" t="str">
        <v>星期日</v>
      </c>
      <c r="R3" s="10"/>
      <c r="S3" s="10"/>
    </row>
    <row customHeight="true" ht="32" r="4">
      <c r="A4" s="18">
        <v>1</v>
      </c>
      <c r="B4" s="18">
        <f>VLOOKUP(D4,'附表-1'!$F$7:$G$147,2,FALSE)</f>
      </c>
      <c r="C4" s="20" t="str">
        <v>建设</v>
      </c>
      <c r="D4" s="20" t="str">
        <v>石材ERP一期建设项目（石材工厂ERP和石材销售一体化）</v>
      </c>
      <c r="E4" s="20" t="str">
        <v>进行中</v>
      </c>
      <c r="F4" s="18" t="str">
        <v>黎庆奋</v>
      </c>
      <c r="G4" s="18"/>
      <c r="H4" s="7" t="s">
        <v>28</v>
      </c>
      <c r="I4" s="63">
        <v>0.8</v>
      </c>
      <c r="J4" s="82" t="str">
        <v>延迟</v>
      </c>
      <c r="K4" s="83">
        <v>2</v>
      </c>
      <c r="L4" s="83">
        <v>3</v>
      </c>
      <c r="M4" s="83">
        <v>2</v>
      </c>
      <c r="N4" s="83">
        <v>2</v>
      </c>
      <c r="O4" s="83">
        <v>2</v>
      </c>
      <c r="P4" s="19"/>
      <c r="Q4" s="19"/>
      <c r="R4" s="17">
        <f>SUM(K4:Q4)</f>
      </c>
      <c r="S4" s="2"/>
    </row>
    <row customHeight="true" ht="32" r="5">
      <c r="A5" s="18">
        <v>2</v>
      </c>
      <c r="B5" s="18">
        <f>VLOOKUP(D5,'附表-1'!$F$7:$G$147,2,FALSE)</f>
      </c>
      <c r="C5" s="18" t="str">
        <v>建设</v>
      </c>
      <c r="D5" s="20" t="str">
        <v>CRM客户关系管理系统一期项目</v>
      </c>
      <c r="E5" s="20" t="str">
        <v>已上线</v>
      </c>
      <c r="F5" s="18" t="str">
        <v>黎庆奋</v>
      </c>
      <c r="G5" s="2"/>
      <c r="H5" s="7" t="s">
        <v>22</v>
      </c>
      <c r="I5" s="56">
        <v>1</v>
      </c>
      <c r="J5" s="75" t="str">
        <v>完成</v>
      </c>
      <c r="K5" s="54">
        <v>2</v>
      </c>
      <c r="L5" s="54">
        <v>5</v>
      </c>
      <c r="M5" s="54">
        <v>2</v>
      </c>
      <c r="N5" s="54">
        <v>3</v>
      </c>
      <c r="O5" s="53"/>
      <c r="P5" s="19"/>
      <c r="Q5" s="19"/>
      <c r="R5" s="17">
        <f>SUM(K5:Q5)</f>
      </c>
      <c r="S5" s="2"/>
    </row>
    <row customHeight="true" ht="32" r="6">
      <c r="A6" s="18">
        <v>3</v>
      </c>
      <c r="B6" s="18">
        <f>VLOOKUP(D6,'附表-1'!$F$7:$G$147,2,FALSE)</f>
      </c>
      <c r="C6" s="18" t="str">
        <v>建设</v>
      </c>
      <c r="D6" s="20" t="str">
        <v>新业态基础信息化系统推广项目</v>
      </c>
      <c r="E6" s="20" t="str">
        <v>进行中</v>
      </c>
      <c r="F6" s="18" t="str">
        <v>许伟兴</v>
      </c>
      <c r="G6" s="2" t="str">
        <v>黎庆奋</v>
      </c>
      <c r="H6" s="7" t="s">
        <v>23</v>
      </c>
      <c r="I6" s="56">
        <v>1</v>
      </c>
      <c r="J6" s="75" t="str">
        <v>完成</v>
      </c>
      <c r="K6" s="53"/>
      <c r="L6" s="53"/>
      <c r="M6" s="54">
        <v>3</v>
      </c>
      <c r="N6" s="54">
        <v>2</v>
      </c>
      <c r="O6" s="53"/>
      <c r="P6" s="19"/>
      <c r="Q6" s="19"/>
      <c r="R6" s="17">
        <f>SUM(K6:Q6)</f>
      </c>
      <c r="S6" s="2"/>
    </row>
    <row customHeight="true" ht="32" r="7">
      <c r="A7" s="18">
        <v>4</v>
      </c>
      <c r="B7" s="18">
        <f>VLOOKUP(D7,'附表-1'!$F$7:$G$147,2,FALSE)</f>
      </c>
      <c r="C7" s="18" t="str">
        <v>建设</v>
      </c>
      <c r="D7" s="20" t="str">
        <v>装配式生产管理系统推广及系统集成项目</v>
      </c>
      <c r="E7" s="20" t="str">
        <v>进行中</v>
      </c>
      <c r="F7" s="18" t="str">
        <v>黄国杰</v>
      </c>
      <c r="G7" s="2" t="str">
        <v>黎庆奋</v>
      </c>
      <c r="H7" s="1" t="s">
        <v>24</v>
      </c>
      <c r="I7" s="56"/>
      <c r="J7" s="76"/>
      <c r="K7" s="53"/>
      <c r="L7" s="53"/>
      <c r="M7" s="53"/>
      <c r="N7" s="53"/>
      <c r="O7" s="53"/>
      <c r="P7" s="19"/>
      <c r="Q7" s="19"/>
      <c r="R7" s="17">
        <f>SUM(K7:Q7)</f>
      </c>
      <c r="S7" s="2"/>
    </row>
    <row customHeight="true" ht="32" r="8">
      <c r="A8" s="18">
        <v>5</v>
      </c>
      <c r="B8" s="18">
        <f>VLOOKUP(D8,'附表-1'!$F$7:$G$147,2,FALSE)</f>
      </c>
      <c r="C8" s="18" t="str">
        <v>建设</v>
      </c>
      <c r="D8" s="20" t="str">
        <v>华润化学材料智慧物流项目</v>
      </c>
      <c r="E8" s="20" t="str">
        <v>进行中</v>
      </c>
      <c r="F8" s="18" t="str">
        <v>陈其达</v>
      </c>
      <c r="G8" s="2" t="str">
        <v>黎庆奋</v>
      </c>
      <c r="H8" s="1" t="s">
        <v>24</v>
      </c>
      <c r="I8" s="56">
        <v>1</v>
      </c>
      <c r="J8" s="75" t="str">
        <v>完成</v>
      </c>
      <c r="K8" s="53"/>
      <c r="L8" s="53"/>
      <c r="M8" s="54">
        <v>1</v>
      </c>
      <c r="N8" s="53"/>
      <c r="O8" s="53"/>
      <c r="P8" s="19"/>
      <c r="Q8" s="19"/>
      <c r="R8" s="17">
        <f>SUM(K8:Q8)</f>
      </c>
      <c r="S8" s="2"/>
    </row>
    <row customHeight="true" ht="32" r="9">
      <c r="A9" s="18">
        <v>6</v>
      </c>
      <c r="B9" s="18">
        <f>VLOOKUP(D9,'附表-1'!$F$7:$G$147,2,FALSE)</f>
      </c>
      <c r="C9" s="18" t="str">
        <v>运维</v>
      </c>
      <c r="D9" s="2" t="str">
        <v>ERP系统</v>
      </c>
      <c r="E9" s="20" t="str">
        <v>进行中</v>
      </c>
      <c r="F9" s="18" t="str">
        <v>许伟兴</v>
      </c>
      <c r="G9" s="2" t="str">
        <v>黎庆奋</v>
      </c>
      <c r="H9" s="1" t="s">
        <v>29</v>
      </c>
      <c r="I9" s="56">
        <v>1</v>
      </c>
      <c r="J9" s="75" t="str">
        <v>完成</v>
      </c>
      <c r="K9" s="53"/>
      <c r="L9" s="53"/>
      <c r="M9" s="53"/>
      <c r="N9" s="53"/>
      <c r="O9" s="54">
        <v>2</v>
      </c>
      <c r="P9" s="19"/>
      <c r="Q9" s="19"/>
      <c r="R9" s="17">
        <f>SUM(K9:Q9)</f>
      </c>
      <c r="S9" s="2"/>
    </row>
    <row customHeight="true" ht="32" r="10">
      <c r="A10" s="18">
        <v>7</v>
      </c>
      <c r="B10" s="18">
        <f>VLOOKUP(D10,'附表-1'!$F$7:$G$147,2,FALSE)</f>
      </c>
      <c r="C10" s="18" t="str">
        <v>运维</v>
      </c>
      <c r="D10" s="2" t="str">
        <v>电商</v>
      </c>
      <c r="E10" s="20" t="str">
        <v>进行中</v>
      </c>
      <c r="F10" s="18" t="str">
        <v>谭文辉</v>
      </c>
      <c r="G10" s="2" t="str">
        <v>黎庆奋</v>
      </c>
      <c r="H10" s="1" t="s">
        <v>26</v>
      </c>
      <c r="I10" s="56">
        <v>1</v>
      </c>
      <c r="J10" s="75" t="str">
        <v>完成</v>
      </c>
      <c r="K10" s="54">
        <v>4</v>
      </c>
      <c r="L10" s="53"/>
      <c r="M10" s="53"/>
      <c r="N10" s="53"/>
      <c r="O10" s="54">
        <v>3</v>
      </c>
      <c r="P10" s="19"/>
      <c r="Q10" s="19"/>
      <c r="R10" s="17">
        <f>SUM(K10:Q10)</f>
      </c>
      <c r="S10" s="2"/>
    </row>
    <row customHeight="true" ht="32" r="11">
      <c r="A11" s="18">
        <v>8</v>
      </c>
      <c r="B11" s="18">
        <f>VLOOKUP(D11,'附表-1'!$F$7:$G$147,2,FALSE)</f>
      </c>
      <c r="C11" s="18" t="str">
        <v>通用</v>
      </c>
      <c r="D11" s="2" t="str">
        <v>其他工作(不属于以上工作，请选此项）</v>
      </c>
      <c r="E11" s="20" t="str">
        <v>进行中</v>
      </c>
      <c r="F11" s="2" t="str">
        <v>黎庆奋</v>
      </c>
      <c r="G11" s="2"/>
      <c r="H11" s="7" t="s">
        <v>25</v>
      </c>
      <c r="I11" s="56">
        <v>1</v>
      </c>
      <c r="J11" s="75" t="str">
        <v>完成</v>
      </c>
      <c r="K11" s="53"/>
      <c r="L11" s="53"/>
      <c r="M11" s="53"/>
      <c r="N11" s="53"/>
      <c r="O11" s="54">
        <v>1</v>
      </c>
      <c r="P11" s="19"/>
      <c r="Q11" s="19"/>
      <c r="R11" s="17">
        <f>SUM(K11:Q11)</f>
      </c>
      <c r="S11" s="2"/>
    </row>
    <row customHeight="true" ht="32" r="12">
      <c r="A12" s="18">
        <v>9</v>
      </c>
      <c r="B12" s="18">
        <f>VLOOKUP(D12,'附表-1'!$F$7:$G$147,2,FALSE)</f>
      </c>
      <c r="C12" s="18" t="str">
        <v>通用</v>
      </c>
      <c r="D12" s="2" t="str">
        <v>临时会议（非项目建设、运维）</v>
      </c>
      <c r="E12" s="20" t="str">
        <v>进行中</v>
      </c>
      <c r="F12" s="2" t="str">
        <v>黎庆奋</v>
      </c>
      <c r="G12" s="2"/>
      <c r="H12" s="7" t="s">
        <v>27</v>
      </c>
      <c r="I12" s="56"/>
      <c r="J12" s="76"/>
      <c r="K12" s="53"/>
      <c r="L12" s="53"/>
      <c r="M12" s="53"/>
      <c r="N12" s="53"/>
      <c r="O12" s="53"/>
      <c r="P12" s="19"/>
      <c r="Q12" s="19"/>
      <c r="R12" s="17">
        <f>SUM(K12:Q12)</f>
      </c>
      <c r="S12" s="2"/>
    </row>
    <row customHeight="true" ht="26" r="13">
      <c r="A13" s="18">
        <v>10</v>
      </c>
      <c r="B13" s="80" t="str">
        <v>GE04001</v>
      </c>
      <c r="C13" s="77" t="str">
        <v>建设</v>
      </c>
      <c r="D13" s="78" t="str">
        <v>智数材料编制</v>
      </c>
      <c r="E13" s="78" t="str">
        <v>进行中</v>
      </c>
      <c r="F13" s="78" t="str">
        <v>黎庆奋</v>
      </c>
      <c r="G13" s="78"/>
      <c r="H13" s="79" t="str">
        <v>目标1：2023年度项目预算编制
 交付件：2023年度项目预算</v>
      </c>
      <c r="I13" s="56">
        <v>1</v>
      </c>
      <c r="J13" s="55" t="str">
        <v>完成</v>
      </c>
      <c r="K13" s="53"/>
      <c r="L13" s="53"/>
      <c r="M13" s="53"/>
      <c r="N13" s="54">
        <v>1</v>
      </c>
      <c r="O13" s="53"/>
      <c r="P13" s="19"/>
      <c r="Q13" s="19"/>
      <c r="R13" s="17">
        <f>SUM(K13:Q13)</f>
      </c>
      <c r="S13" s="2"/>
    </row>
    <row customHeight="true" ht="25" r="14">
      <c r="A14" s="36" t="str">
        <v>小计</v>
      </c>
      <c r="B14" s="36"/>
      <c r="C14" s="36"/>
      <c r="D14" s="36"/>
      <c r="E14" s="36"/>
      <c r="F14" s="36"/>
      <c r="G14" s="36"/>
      <c r="H14" s="36"/>
      <c r="I14" s="36"/>
      <c r="J14" s="36"/>
      <c r="K14" s="17">
        <f>SUM(K4:K13)</f>
      </c>
      <c r="L14" s="17">
        <f>SUM(L4:L13)</f>
      </c>
      <c r="M14" s="17">
        <f>SUM(M4:M13)</f>
      </c>
      <c r="N14" s="17">
        <f>SUM(N4:N13)</f>
      </c>
      <c r="O14" s="17">
        <f>SUM(O4:O13)</f>
      </c>
      <c r="P14" s="17">
        <f>SUM(P4:P13)</f>
      </c>
      <c r="Q14" s="17">
        <f>SUM(Q4:Q13)</f>
      </c>
      <c r="R14" s="17">
        <f>SUM(K14:Q14)</f>
      </c>
      <c r="S14" s="2"/>
    </row>
    <row customHeight="true" ht="17" r="15">
      <c r="A15" s="20" t="str">
        <v>任务完成情况</v>
      </c>
      <c r="B15" s="20"/>
      <c r="C15" s="20"/>
      <c r="D15" s="4" t="str">
        <v>上午</v>
      </c>
      <c r="E15" s="4"/>
      <c r="F15" s="4"/>
      <c r="G15" s="4" t="str">
        <v>09:00 ~ 10:00</v>
      </c>
      <c r="H15" s="4"/>
      <c r="I15" s="4"/>
      <c r="J15" s="4"/>
      <c r="K15" s="65" t="str">
        <v>任务1：石材ERP项目，关于商务合同进展情况及项目组现场办公，与德勤项目经理沟通</v>
      </c>
      <c r="L15" s="73" t="str">
        <v>任务1：石材ERP项目，与山东润赫对接人沟通，安排ERP系统解决方案介绍、讨论会议</v>
      </c>
      <c r="M15" s="65" t="str">
        <v>任务2：CRM系统优化，CRM代办推送至综合内网，但审批结果未推送，导致相关领导OA中代办列表越来越多问题处理方案讨论</v>
      </c>
      <c r="N15" s="65" t="str">
        <v>任务3：关于贸易公司煤炭订单价格小数位数超过5位需求，尝试通过系统配置方式测试验证</v>
      </c>
      <c r="O15" s="73" t="str">
        <v>任务7：电商项目，2023年度预算调整讨论，合同、价格迁移工作</v>
      </c>
      <c r="P15" s="2"/>
      <c r="Q15" s="2"/>
      <c r="R15" s="2"/>
      <c r="S15" s="2"/>
    </row>
    <row customHeight="true" ht="17" r="16">
      <c r="A16" s="20"/>
      <c r="B16" s="20"/>
      <c r="C16" s="20"/>
      <c r="D16" s="4"/>
      <c r="E16" s="4"/>
      <c r="F16" s="4"/>
      <c r="G16" s="4" t="str">
        <v>10:00 ~ 11:00</v>
      </c>
      <c r="H16" s="4"/>
      <c r="I16" s="4"/>
      <c r="J16" s="4"/>
      <c r="K16" s="60" t="str">
        <v>任务7：电商项目，关于电商来源订单，一卡通开卡运单上传电商平台方案讨论</v>
      </c>
      <c r="L16" s="60" t="str">
        <v>任务2：CRM系统功能优化，技术人员访问水泥UAT配置中心权限请求处理</v>
      </c>
      <c r="M16" s="65"/>
      <c r="N16" s="65"/>
      <c r="O16" s="61" t="str">
        <v>任务1：石材ERP项目，销售重点方案-统销业务流程与地销业务流程梳理确认</v>
      </c>
      <c r="P16" s="2"/>
      <c r="Q16" s="2"/>
      <c r="R16" s="2"/>
      <c r="S16" s="2"/>
    </row>
    <row customHeight="true" ht="17" r="17">
      <c r="A17" s="20"/>
      <c r="B17" s="20"/>
      <c r="C17" s="20"/>
      <c r="D17" s="4"/>
      <c r="E17" s="4"/>
      <c r="F17" s="4"/>
      <c r="G17" s="4" t="str">
        <v>11:00 ~ 12:00</v>
      </c>
      <c r="H17" s="4"/>
      <c r="I17" s="4"/>
      <c r="J17" s="4"/>
      <c r="K17" s="60"/>
      <c r="L17" s="60"/>
      <c r="M17" s="58" t="str">
        <v>任务1：石材ERP项目，商务合同审批推进。补充协议调整范围内容整理、确认</v>
      </c>
      <c r="N17" s="58" t="str">
        <v>任务2：CRM系统功能优化周例会，进度情况，需协调工作及下周工作安排</v>
      </c>
      <c r="O17" s="61"/>
      <c r="P17" s="2"/>
      <c r="Q17" s="2"/>
      <c r="R17" s="2"/>
      <c r="S17" s="2"/>
    </row>
    <row customHeight="true" ht="17" r="18">
      <c r="A18" s="20"/>
      <c r="B18" s="20"/>
      <c r="C18" s="20"/>
      <c r="D18" s="4"/>
      <c r="E18" s="4"/>
      <c r="F18" s="4"/>
      <c r="G18" s="4" t="str">
        <v>12:00 ~ 13:00</v>
      </c>
      <c r="H18" s="4"/>
      <c r="I18" s="4"/>
      <c r="J18" s="4"/>
      <c r="K18" s="60"/>
      <c r="L18" s="58"/>
      <c r="M18" s="58"/>
      <c r="N18" s="58"/>
      <c r="O18" s="58"/>
      <c r="P18" s="2"/>
      <c r="Q18" s="2"/>
      <c r="R18" s="2"/>
      <c r="S18" s="2"/>
    </row>
    <row customHeight="true" ht="17" r="19">
      <c r="A19" s="20"/>
      <c r="B19" s="20"/>
      <c r="C19" s="20"/>
      <c r="D19" s="4" t="str">
        <v>下午</v>
      </c>
      <c r="E19" s="4"/>
      <c r="F19" s="4"/>
      <c r="G19" s="4" t="str">
        <v>13:30 ~ 14:30</v>
      </c>
      <c r="H19" s="4"/>
      <c r="I19" s="4"/>
      <c r="J19" s="4"/>
      <c r="K19" s="60" t="str">
        <v>任务2：CRM混凝土信控优化预算申报事项，与审计部、结构建材事业部沟通</v>
      </c>
      <c r="L19" s="60" t="str">
        <v>任务2：CRM混凝土信控优化需求变更说明及功能原型设计确认</v>
      </c>
      <c r="M19" s="60" t="str">
        <v>任务3：煤炭外销业务销售订单价格小数位超过财务总账预设5位小数，执行方案讨论；分析ERP系统控制逻辑，价目表价格小数点控制、订单行小数位控制等</v>
      </c>
      <c r="N19" s="60" t="str">
        <v>任务2：CRM系统功能优化工作，项目组根据事业部及审计部意见调整需求说明书内容。对调整部分进行再次确认</v>
      </c>
      <c r="O19" s="60" t="str">
        <v>任务6：华南大区重大客户余额共享，一卡通发运接口逻辑优化讨论并准备测试数据</v>
      </c>
      <c r="P19" s="2"/>
      <c r="Q19" s="2"/>
      <c r="R19" s="2"/>
      <c r="S19" s="2"/>
    </row>
    <row customHeight="true" ht="15" r="20">
      <c r="A20" s="20"/>
      <c r="B20" s="20"/>
      <c r="C20" s="20"/>
      <c r="D20" s="4"/>
      <c r="E20" s="4"/>
      <c r="F20" s="4"/>
      <c r="G20" s="4" t="str">
        <v>14:30 ~ 15:30</v>
      </c>
      <c r="H20" s="4"/>
      <c r="I20" s="4"/>
      <c r="J20" s="4"/>
      <c r="K20" s="60" t="str">
        <v>任务7：电商项目，梳理行云平台中电商相关优化需求待SIT测试的历史请求清单，确认是否仍需发布（11个开发项）</v>
      </c>
      <c r="L20" s="60"/>
      <c r="M20" s="60"/>
      <c r="N20" s="60"/>
      <c r="O20" s="60"/>
      <c r="P20" s="2"/>
      <c r="Q20" s="2"/>
      <c r="R20" s="2"/>
      <c r="S20" s="2"/>
    </row>
    <row customHeight="true" ht="15" r="21">
      <c r="A21" s="20"/>
      <c r="B21" s="20"/>
      <c r="C21" s="20"/>
      <c r="D21" s="4"/>
      <c r="E21" s="4"/>
      <c r="F21" s="4"/>
      <c r="G21" s="4" t="str">
        <v>15:30 ~ 16:30</v>
      </c>
      <c r="H21" s="4"/>
      <c r="I21" s="4"/>
      <c r="J21" s="4"/>
      <c r="K21" s="60"/>
      <c r="L21" s="60" t="str">
        <v>任务1：石材ERP项目，以项目为主线的成本结算主流程方案与德勤项目组在线沟通并根据来宾工厂建议调整</v>
      </c>
      <c r="M21" s="60"/>
      <c r="N21" s="60" t="str">
        <v>任务1：石材ERP项目，外协工单生产流程调整。根据功能建材事业部及来宾工厂需求，进行局部调整</v>
      </c>
      <c r="O21" s="60" t="str">
        <v>任务7：电商项目，内部客户订单电商平台发起退货业务测试
 任务9：外部驻场供应商人员管理宣贯会议</v>
      </c>
      <c r="P21" s="2"/>
      <c r="Q21" s="2"/>
      <c r="R21" s="2"/>
      <c r="S21" s="2"/>
    </row>
    <row customHeight="true" ht="15" r="22">
      <c r="A22" s="20"/>
      <c r="B22" s="20"/>
      <c r="C22" s="20"/>
      <c r="D22" s="4"/>
      <c r="E22" s="4"/>
      <c r="F22" s="4"/>
      <c r="G22" s="4" t="str">
        <v>16:30 ~ 17:30</v>
      </c>
      <c r="H22" s="4"/>
      <c r="I22" s="4"/>
      <c r="J22" s="4"/>
      <c r="K22" s="60" t="str">
        <v>任务1：石材ERP项目，收集、整理财务成本还原、费用分摊解决方案材料</v>
      </c>
      <c r="L22" s="60"/>
      <c r="M22" s="58" t="str">
        <v>任务5：化学材料销售订单按物料批次挑库、发货方案逻辑讨论</v>
      </c>
      <c r="N22" s="60"/>
      <c r="O22" s="60"/>
      <c r="P22" s="2"/>
      <c r="Q22" s="2"/>
      <c r="R22" s="2"/>
      <c r="S22" s="2"/>
    </row>
    <row customHeight="true" ht="17" r="23">
      <c r="A23" s="20"/>
      <c r="B23" s="20"/>
      <c r="C23" s="20"/>
      <c r="D23" s="26" t="str">
        <v>加班</v>
      </c>
      <c r="E23" s="26"/>
      <c r="F23" s="26"/>
      <c r="G23" s="23" t="str">
        <v>17:30 ~ 18:30</v>
      </c>
      <c r="H23" s="23"/>
      <c r="I23" s="23"/>
      <c r="J23" s="23"/>
      <c r="K23" s="81" t="str">
        <v>任务2：CRM混凝土信控优化代办审批信息推送综合内网需求与润工作团队沟通</v>
      </c>
      <c r="L23" s="69" t="str">
        <v>任务2：CRM混凝土信控优化预算申报事项及功能优化需求中代办推送，再次与事业部沟通、确认</v>
      </c>
      <c r="M23" s="69" t="str">
        <v>任务1：石材ERP项目，商务合同审批进展情况及山东润赫石材方案介绍安排与德勤项目团队沟通</v>
      </c>
      <c r="N23" s="69" t="str">
        <v>任务10：2023年度项目预算调整说明会议</v>
      </c>
      <c r="O23" s="69" t="str">
        <v>任务8：个人工作周报整理</v>
      </c>
      <c r="P23" s="27"/>
      <c r="Q23" s="27"/>
      <c r="R23" s="27"/>
      <c r="S23" s="26"/>
    </row>
    <row customHeight="true" ht="17" r="24">
      <c r="A24" s="20"/>
      <c r="B24" s="20"/>
      <c r="C24" s="20"/>
      <c r="D24" s="26"/>
      <c r="E24" s="26"/>
      <c r="F24" s="26"/>
      <c r="G24" s="23" t="str">
        <v>18:30 ~ 19:30</v>
      </c>
      <c r="H24" s="23"/>
      <c r="I24" s="23"/>
      <c r="J24" s="23"/>
      <c r="K24" s="27"/>
      <c r="L24" s="27"/>
      <c r="M24" s="27"/>
      <c r="N24" s="27"/>
      <c r="O24" s="27"/>
      <c r="P24" s="27"/>
      <c r="Q24" s="27"/>
      <c r="R24" s="26"/>
      <c r="S24" s="26"/>
    </row>
    <row customHeight="true" ht="17" r="25">
      <c r="A25" s="20"/>
      <c r="B25" s="20"/>
      <c r="C25" s="20"/>
      <c r="D25" s="26"/>
      <c r="E25" s="26"/>
      <c r="F25" s="26"/>
      <c r="G25" s="23" t="str">
        <v>19:30 ~ 20:30</v>
      </c>
      <c r="H25" s="23"/>
      <c r="I25" s="23"/>
      <c r="J25" s="23"/>
      <c r="K25" s="31"/>
      <c r="L25" s="31"/>
      <c r="M25" s="31"/>
      <c r="N25" s="31"/>
      <c r="O25" s="31"/>
      <c r="P25" s="31"/>
      <c r="Q25" s="31"/>
      <c r="R25" s="26"/>
      <c r="S25" s="26"/>
    </row>
  </sheetData>
  <mergeCells>
    <mergeCell ref="A15:C25"/>
    <mergeCell ref="D15:F18"/>
    <mergeCell ref="G15:J15"/>
    <mergeCell ref="G16:J16"/>
    <mergeCell ref="G18:J18"/>
    <mergeCell ref="D19:F22"/>
    <mergeCell ref="G19:J19"/>
    <mergeCell ref="G20:J20"/>
    <mergeCell ref="G21:J21"/>
    <mergeCell ref="G22:J22"/>
    <mergeCell ref="D23:F25"/>
    <mergeCell ref="G23:J23"/>
    <mergeCell ref="G24:J24"/>
    <mergeCell ref="G25:J25"/>
    <mergeCell ref="G17:J17"/>
    <mergeCell ref="A1:B1"/>
    <mergeCell ref="A2:Q2"/>
    <mergeCell ref="R2:R3"/>
    <mergeCell ref="S2:S3"/>
    <mergeCell ref="A14:J14"/>
    <mergeCell ref="M15:M16"/>
    <mergeCell ref="N15:N16"/>
    <mergeCell ref="K16:K17"/>
    <mergeCell ref="L16:L17"/>
    <mergeCell ref="O16:O17"/>
    <mergeCell ref="L19:L20"/>
    <mergeCell ref="M19:M21"/>
    <mergeCell ref="N19:N20"/>
    <mergeCell ref="O19:O20"/>
    <mergeCell ref="K20:K21"/>
    <mergeCell ref="L21:L22"/>
    <mergeCell ref="N21:N22"/>
    <mergeCell ref="O21:O22"/>
  </mergeCells>
  <dataValidations count="2">
    <dataValidation allowBlank="true" errorStyle="stop" showErrorMessage="true" sqref="C14:C25" type="list">
      <formula1>"建设,运维,通用"</formula1>
    </dataValidation>
    <dataValidation allowBlank="true" errorStyle="stop" showErrorMessage="true" sqref="J13"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28D6B3AC-C282-4DE2-957F-301CE8AA9E6C}">
          <x14:formula1>
            <xm:f>'附表-2'!$A$1:$E$1</xm:f>
          </x14:formula1>
          <xm:sqref>C4:C13</xm:sqref>
        </x14:dataValidation>
      </x14:dataValidations>
    </ext>
  </extLst>
</worksheet>
</file>

<file path=xl/worksheets/sheet6.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false" workbookViewId="0"/>
  </sheetViews>
  <sheetFormatPr defaultColWidth="14" defaultRowHeight="19"/>
  <cols>
    <col collapsed="false" customWidth="true" hidden="false" max="1" min="1" style="0" width="7"/>
    <col collapsed="false" customWidth="true" hidden="false" max="2" min="2" style="0" width="8"/>
    <col collapsed="false" customWidth="true" hidden="false" max="3" min="3" style="0" width="7"/>
    <col collapsed="false" customWidth="true" hidden="false" max="4" min="4" style="0" width="42"/>
    <col collapsed="false" customWidth="true" hidden="false" max="5" min="5" style="0" width="9"/>
    <col collapsed="false" customWidth="true" hidden="false" max="6" min="6" style="0" width="8"/>
    <col collapsed="false" customWidth="true" hidden="false" max="7" min="7" style="0" width="8"/>
    <col collapsed="false" customWidth="true" hidden="false" max="8" min="8" style="0" width="32"/>
    <col collapsed="false" customWidth="true" hidden="false" max="9" min="9" style="0" width="5"/>
    <col collapsed="false" customWidth="true" hidden="false" max="10" min="10" style="0" width="7"/>
    <col collapsed="false" customWidth="true" hidden="false" max="11" min="11" style="0" width="22"/>
    <col collapsed="false" customWidth="true" hidden="false" max="12" min="12" style="0" width="22"/>
    <col collapsed="false" customWidth="true" hidden="false" max="13" min="13" style="0" width="22"/>
    <col collapsed="false" customWidth="true" hidden="false" max="14" min="14" style="0" width="22"/>
    <col collapsed="false" customWidth="true" hidden="false" max="15" min="15" style="0" width="22"/>
    <col collapsed="false" customWidth="true" hidden="false" max="16" min="16" style="0" width="22"/>
    <col collapsed="false" customWidth="true" hidden="false" max="17" min="17" style="0" width="22"/>
    <col collapsed="false" customWidth="true" hidden="false" max="18" min="18" style="0" width="15"/>
    <col collapsed="false" customWidth="true" hidden="false" max="19" min="19" style="0" width="22"/>
    <col collapsed="false" customWidth="true" hidden="false" max="20" min="20" style="0" width="10"/>
  </cols>
  <sheetData>
    <row customHeight="true" ht="18" r="1">
      <c r="A1" s="32" t="str">
        <v>填报日期-周日</v>
      </c>
      <c r="B1" s="32"/>
      <c r="C1" s="33"/>
      <c r="D1" s="34">
        <v>44892</v>
      </c>
      <c r="E1" s="74"/>
      <c r="F1" s="74"/>
      <c r="G1" s="74"/>
      <c r="H1" s="74"/>
      <c r="I1" s="74"/>
      <c r="J1" s="74"/>
      <c r="K1" s="74"/>
      <c r="L1" s="74"/>
      <c r="M1" s="74"/>
      <c r="N1" s="74"/>
      <c r="O1" s="74"/>
      <c r="P1" s="74"/>
      <c r="Q1" s="74"/>
      <c r="R1" s="74"/>
      <c r="S1" s="74"/>
    </row>
    <row customHeight="true" ht="19" r="2">
      <c r="A2" s="40">
        <f>CONCATENATE("周总结&lt;",TEXT(D1-6,"yyyy年mm月dd日"),"-",TEXT(D1,"yyyy年mm月dd日"),"&gt;")</f>
      </c>
      <c r="B2" s="40"/>
      <c r="C2" s="40"/>
      <c r="D2" s="40"/>
      <c r="E2" s="40"/>
      <c r="F2" s="40"/>
      <c r="G2" s="40"/>
      <c r="H2" s="40"/>
      <c r="I2" s="40"/>
      <c r="J2" s="40"/>
      <c r="K2" s="40"/>
      <c r="L2" s="40"/>
      <c r="M2" s="40"/>
      <c r="N2" s="40"/>
      <c r="O2" s="40"/>
      <c r="P2" s="40"/>
      <c r="Q2" s="40"/>
      <c r="R2" s="35" t="str">
        <v>项目用时统计
（小时）</v>
      </c>
      <c r="S2" s="10" t="str">
        <v>备注</v>
      </c>
    </row>
    <row customHeight="true" ht="26" r="3">
      <c r="A3" s="10" t="str">
        <v>任务编号</v>
      </c>
      <c r="B3" s="10" t="str">
        <v>code</v>
      </c>
      <c r="C3" s="10" t="str">
        <v>任务分类</v>
      </c>
      <c r="D3" s="35" t="str">
        <v>项目名称</v>
      </c>
      <c r="E3" s="35" t="str">
        <v>当前进度</v>
      </c>
      <c r="F3" s="35" t="str">
        <v>负责人</v>
      </c>
      <c r="G3" s="35" t="str">
        <v>协助人</v>
      </c>
      <c r="H3" s="10" t="str">
        <v>交付件/工作文档</v>
      </c>
      <c r="I3" s="35" t="str">
        <v>目标
完成</v>
      </c>
      <c r="J3" s="35" t="str">
        <v>实际
完成</v>
      </c>
      <c r="K3" s="10" t="str">
        <v>星期一</v>
      </c>
      <c r="L3" s="10" t="str">
        <v>星期二</v>
      </c>
      <c r="M3" s="10" t="str">
        <v>星期三</v>
      </c>
      <c r="N3" s="10" t="str">
        <v>星期四</v>
      </c>
      <c r="O3" s="10" t="str">
        <v>星期五</v>
      </c>
      <c r="P3" s="10" t="str">
        <v>星期六</v>
      </c>
      <c r="Q3" s="10" t="str">
        <v>星期日</v>
      </c>
      <c r="R3" s="10"/>
      <c r="S3" s="10"/>
    </row>
    <row customHeight="true" ht="32" r="4">
      <c r="A4" s="18">
        <v>1</v>
      </c>
      <c r="B4" s="18">
        <f>VLOOKUP(D4,'附表-1'!$F$7:$G$147,2,FALSE)</f>
      </c>
      <c r="C4" s="20" t="str">
        <v>建设</v>
      </c>
      <c r="D4" s="20" t="str">
        <v>石材ERP一期建设项目（石材工厂ERP和石材销售一体化）</v>
      </c>
      <c r="E4" s="20" t="str">
        <v>进行中</v>
      </c>
      <c r="F4" s="18" t="str">
        <v>黎庆奋</v>
      </c>
      <c r="G4" s="18"/>
      <c r="H4" s="7" t="s">
        <v>28</v>
      </c>
      <c r="I4" s="92">
        <v>1</v>
      </c>
      <c r="J4" s="93" t="str">
        <v>完成</v>
      </c>
      <c r="K4" s="94">
        <v>5</v>
      </c>
      <c r="L4" s="62">
        <v>3</v>
      </c>
      <c r="M4" s="62">
        <v>1</v>
      </c>
      <c r="N4" s="62">
        <v>1</v>
      </c>
      <c r="O4" s="62">
        <v>1</v>
      </c>
      <c r="P4" s="91"/>
      <c r="Q4" s="19"/>
      <c r="R4" s="17">
        <f>SUM(K4:Q4)</f>
      </c>
      <c r="S4" s="2"/>
    </row>
    <row customHeight="true" ht="32" r="5">
      <c r="A5" s="18">
        <v>2</v>
      </c>
      <c r="B5" s="18">
        <f>VLOOKUP(D5,'附表-1'!$F$7:$G$147,2,FALSE)</f>
      </c>
      <c r="C5" s="18" t="str">
        <v>建设</v>
      </c>
      <c r="D5" s="20" t="str">
        <v>CRM客户关系管理系统一期项目</v>
      </c>
      <c r="E5" s="20" t="str">
        <v>已上线</v>
      </c>
      <c r="F5" s="18" t="str">
        <v>黎庆奋</v>
      </c>
      <c r="G5" s="2"/>
      <c r="H5" s="7" t="s">
        <v>22</v>
      </c>
      <c r="I5" s="56">
        <v>1</v>
      </c>
      <c r="J5" s="84" t="str">
        <v>完成</v>
      </c>
      <c r="K5" s="85">
        <v>3</v>
      </c>
      <c r="L5" s="54">
        <v>3</v>
      </c>
      <c r="M5" s="54">
        <v>4</v>
      </c>
      <c r="N5" s="54">
        <v>4</v>
      </c>
      <c r="O5" s="54">
        <v>2</v>
      </c>
      <c r="P5" s="53"/>
      <c r="Q5" s="19"/>
      <c r="R5" s="17">
        <f>SUM(K5:Q5)</f>
      </c>
      <c r="S5" s="2"/>
    </row>
    <row customHeight="true" ht="32" r="6">
      <c r="A6" s="18">
        <v>3</v>
      </c>
      <c r="B6" s="18">
        <f>VLOOKUP(D6,'附表-1'!$F$7:$G$147,2,FALSE)</f>
      </c>
      <c r="C6" s="18" t="str">
        <v>建设</v>
      </c>
      <c r="D6" s="20" t="str">
        <v>新业态基础信息化系统推广项目</v>
      </c>
      <c r="E6" s="20" t="str">
        <v>进行中</v>
      </c>
      <c r="F6" s="18" t="str">
        <v>许伟兴</v>
      </c>
      <c r="G6" s="2" t="str">
        <v>黎庆奋</v>
      </c>
      <c r="H6" s="7" t="s">
        <v>23</v>
      </c>
      <c r="I6" s="56">
        <v>1</v>
      </c>
      <c r="J6" s="84" t="str">
        <v>完成</v>
      </c>
      <c r="K6" s="86"/>
      <c r="L6" s="54">
        <v>1</v>
      </c>
      <c r="M6" s="53"/>
      <c r="N6" s="54">
        <v>1</v>
      </c>
      <c r="O6" s="53"/>
      <c r="P6" s="53"/>
      <c r="Q6" s="19"/>
      <c r="R6" s="17">
        <f>SUM(K6:Q6)</f>
      </c>
      <c r="S6" s="2"/>
    </row>
    <row customHeight="true" ht="32" r="7">
      <c r="A7" s="18">
        <v>4</v>
      </c>
      <c r="B7" s="18">
        <f>VLOOKUP(D7,'附表-1'!$F$7:$G$147,2,FALSE)</f>
      </c>
      <c r="C7" s="18" t="str">
        <v>建设</v>
      </c>
      <c r="D7" s="20" t="str">
        <v>装配式生产管理系统推广及系统集成项目</v>
      </c>
      <c r="E7" s="20" t="str">
        <v>进行中</v>
      </c>
      <c r="F7" s="18" t="str">
        <v>黄国杰</v>
      </c>
      <c r="G7" s="2" t="str">
        <v>黎庆奋</v>
      </c>
      <c r="H7" s="1" t="s">
        <v>24</v>
      </c>
      <c r="I7" s="56"/>
      <c r="J7" s="76"/>
      <c r="K7" s="53"/>
      <c r="L7" s="53"/>
      <c r="M7" s="53"/>
      <c r="N7" s="53"/>
      <c r="O7" s="53"/>
      <c r="P7" s="53"/>
      <c r="Q7" s="19"/>
      <c r="R7" s="17">
        <f>SUM(K7:Q7)</f>
      </c>
      <c r="S7" s="2"/>
    </row>
    <row customHeight="true" ht="32" r="8">
      <c r="A8" s="18">
        <v>5</v>
      </c>
      <c r="B8" s="18">
        <f>VLOOKUP(D8,'附表-1'!$F$7:$G$147,2,FALSE)</f>
      </c>
      <c r="C8" s="18" t="str">
        <v>建设</v>
      </c>
      <c r="D8" s="20" t="str">
        <v>华润化学材料智慧物流项目</v>
      </c>
      <c r="E8" s="20" t="str">
        <v>进行中</v>
      </c>
      <c r="F8" s="18" t="str">
        <v>陈其达</v>
      </c>
      <c r="G8" s="2" t="str">
        <v>黎庆奋</v>
      </c>
      <c r="H8" s="1" t="s">
        <v>24</v>
      </c>
      <c r="I8" s="56">
        <v>1</v>
      </c>
      <c r="J8" s="84" t="str">
        <v>完成</v>
      </c>
      <c r="K8" s="86"/>
      <c r="L8" s="53"/>
      <c r="M8" s="53"/>
      <c r="N8" s="53"/>
      <c r="O8" s="54">
        <v>2</v>
      </c>
      <c r="P8" s="53"/>
      <c r="Q8" s="19"/>
      <c r="R8" s="17">
        <f>SUM(K8:Q8)</f>
      </c>
      <c r="S8" s="2"/>
    </row>
    <row customHeight="true" ht="32" r="9">
      <c r="A9" s="18">
        <v>6</v>
      </c>
      <c r="B9" s="18">
        <f>VLOOKUP(D9,'附表-1'!$F$7:$G$147,2,FALSE)</f>
      </c>
      <c r="C9" s="18" t="str">
        <v>运维</v>
      </c>
      <c r="D9" s="2" t="str">
        <v>ERP系统</v>
      </c>
      <c r="E9" s="20" t="str">
        <v>进行中</v>
      </c>
      <c r="F9" s="18" t="str">
        <v>许伟兴</v>
      </c>
      <c r="G9" s="2" t="str">
        <v>黎庆奋</v>
      </c>
      <c r="H9" s="1" t="s">
        <v>29</v>
      </c>
      <c r="I9" s="56">
        <v>1</v>
      </c>
      <c r="J9" s="84" t="str">
        <v>完成</v>
      </c>
      <c r="K9" s="86"/>
      <c r="L9" s="53"/>
      <c r="M9" s="54">
        <v>2</v>
      </c>
      <c r="N9" s="54">
        <v>2</v>
      </c>
      <c r="O9" s="54">
        <v>2</v>
      </c>
      <c r="P9" s="53"/>
      <c r="Q9" s="19"/>
      <c r="R9" s="17">
        <f>SUM(K9:Q9)</f>
      </c>
      <c r="S9" s="2"/>
    </row>
    <row customHeight="true" ht="32" r="10">
      <c r="A10" s="18">
        <v>7</v>
      </c>
      <c r="B10" s="18">
        <f>VLOOKUP(D10,'附表-1'!$F$7:$G$147,2,FALSE)</f>
      </c>
      <c r="C10" s="18" t="str">
        <v>运维</v>
      </c>
      <c r="D10" s="2" t="str">
        <v>电商</v>
      </c>
      <c r="E10" s="20" t="str">
        <v>进行中</v>
      </c>
      <c r="F10" s="18" t="str">
        <v>谭文辉</v>
      </c>
      <c r="G10" s="2" t="str">
        <v>黎庆奋</v>
      </c>
      <c r="H10" s="1" t="s">
        <v>26</v>
      </c>
      <c r="I10" s="56">
        <v>1</v>
      </c>
      <c r="J10" s="84" t="str">
        <v>完成</v>
      </c>
      <c r="K10" s="86"/>
      <c r="L10" s="54">
        <v>1</v>
      </c>
      <c r="M10" s="53"/>
      <c r="N10" s="53"/>
      <c r="O10" s="53"/>
      <c r="P10" s="53"/>
      <c r="Q10" s="19"/>
      <c r="R10" s="17">
        <f>SUM(K10:Q10)</f>
      </c>
      <c r="S10" s="2"/>
    </row>
    <row customHeight="true" ht="32" r="11">
      <c r="A11" s="18">
        <v>8</v>
      </c>
      <c r="B11" s="18">
        <f>VLOOKUP(D11,'附表-1'!$F$7:$G$147,2,FALSE)</f>
      </c>
      <c r="C11" s="18" t="str">
        <v>通用</v>
      </c>
      <c r="D11" s="2" t="str">
        <v>其他工作(不属于以上工作，请选此项）</v>
      </c>
      <c r="E11" s="20" t="str">
        <v>进行中</v>
      </c>
      <c r="F11" s="2" t="str">
        <v>黎庆奋</v>
      </c>
      <c r="G11" s="2"/>
      <c r="H11" s="7" t="s">
        <v>25</v>
      </c>
      <c r="I11" s="56">
        <v>1</v>
      </c>
      <c r="J11" s="84" t="str">
        <v>完成</v>
      </c>
      <c r="K11" s="86"/>
      <c r="L11" s="53"/>
      <c r="M11" s="53"/>
      <c r="N11" s="53"/>
      <c r="O11" s="54">
        <v>1</v>
      </c>
      <c r="P11" s="53"/>
      <c r="Q11" s="19"/>
      <c r="R11" s="17">
        <f>SUM(K11:Q11)</f>
      </c>
      <c r="S11" s="2"/>
    </row>
    <row customHeight="true" ht="32" r="12">
      <c r="A12" s="18">
        <v>9</v>
      </c>
      <c r="B12" s="18">
        <f>VLOOKUP(D12,'附表-1'!$F$7:$G$147,2,FALSE)</f>
      </c>
      <c r="C12" s="80" t="str">
        <v>建设</v>
      </c>
      <c r="D12" s="78" t="str">
        <v>汽运调度管理系统升级项目</v>
      </c>
      <c r="E12" s="90" t="str">
        <v>进行中</v>
      </c>
      <c r="F12" s="78" t="str">
        <v>陈其达</v>
      </c>
      <c r="G12" s="78" t="str">
        <v>黎庆奋</v>
      </c>
      <c r="H12" s="57" t="s">
        <v>31</v>
      </c>
      <c r="I12" s="56">
        <v>1</v>
      </c>
      <c r="J12" s="84" t="str">
        <v>完成</v>
      </c>
      <c r="K12" s="86"/>
      <c r="L12" s="53"/>
      <c r="M12" s="54">
        <v>1</v>
      </c>
      <c r="N12" s="53"/>
      <c r="O12" s="53"/>
      <c r="P12" s="53"/>
      <c r="Q12" s="19"/>
      <c r="R12" s="17">
        <f>SUM(K12:Q12)</f>
      </c>
      <c r="S12" s="2"/>
    </row>
    <row customHeight="true" ht="26" r="13">
      <c r="A13" s="18">
        <v>10</v>
      </c>
      <c r="B13" s="18">
        <f>VLOOKUP(D13,'附表-1'!$F$7:$G$147,2,FALSE)</f>
      </c>
      <c r="C13" s="18" t="str">
        <v>通用</v>
      </c>
      <c r="D13" s="88" t="str">
        <v>智数材料编制</v>
      </c>
      <c r="E13" s="88" t="str">
        <v>进行中</v>
      </c>
      <c r="F13" s="78" t="str">
        <v>黎庆奋</v>
      </c>
      <c r="G13" s="78"/>
      <c r="H13" s="87" t="s">
        <v>30</v>
      </c>
      <c r="I13" s="56">
        <v>1</v>
      </c>
      <c r="J13" s="89" t="str">
        <v>完成</v>
      </c>
      <c r="K13" s="86"/>
      <c r="L13" s="53"/>
      <c r="M13" s="54">
        <v>1</v>
      </c>
      <c r="N13" s="53"/>
      <c r="O13" s="54">
        <v>1</v>
      </c>
      <c r="P13" s="54">
        <v>3</v>
      </c>
      <c r="Q13" s="19"/>
      <c r="R13" s="17">
        <f>SUM(K13:Q13)</f>
      </c>
      <c r="S13" s="2"/>
    </row>
    <row customHeight="true" ht="25" r="14">
      <c r="A14" s="36" t="str">
        <v>小计</v>
      </c>
      <c r="B14" s="36"/>
      <c r="C14" s="36"/>
      <c r="D14" s="36"/>
      <c r="E14" s="36"/>
      <c r="F14" s="36"/>
      <c r="G14" s="36"/>
      <c r="H14" s="36"/>
      <c r="I14" s="36"/>
      <c r="J14" s="36"/>
      <c r="K14" s="17">
        <f>SUM(K4:K13)</f>
      </c>
      <c r="L14" s="17">
        <f>SUM(L4:L13)</f>
      </c>
      <c r="M14" s="17">
        <f>SUM(M4:M13)</f>
      </c>
      <c r="N14" s="17">
        <f>SUM(N4:N13)</f>
      </c>
      <c r="O14" s="17">
        <f>SUM(O4:O13)</f>
      </c>
      <c r="P14" s="17">
        <f>SUM(P4:P13)</f>
      </c>
      <c r="Q14" s="17">
        <f>SUM(Q4:Q13)</f>
      </c>
      <c r="R14" s="17">
        <f>SUM(R4:R13)</f>
      </c>
      <c r="S14" s="2"/>
    </row>
    <row customHeight="true" ht="17" r="15">
      <c r="A15" s="20" t="str">
        <v>任务完成情况</v>
      </c>
      <c r="B15" s="20"/>
      <c r="C15" s="20"/>
      <c r="D15" s="4" t="str">
        <v>上午</v>
      </c>
      <c r="E15" s="4"/>
      <c r="F15" s="4"/>
      <c r="G15" s="4" t="str">
        <v>09:00 ~ 10:00</v>
      </c>
      <c r="H15" s="4"/>
      <c r="I15" s="4"/>
      <c r="J15" s="4"/>
      <c r="K15" s="65" t="str">
        <v>任务1：功能建材事业进口石材并委外加工业务流程及方案，项目组与事业部营销相关人员讨论并根据实际情况调整</v>
      </c>
      <c r="L15" s="73" t="str">
        <v>任务1：项目组内通报11.16办公室冲突事件及宣贯办公室管理制度</v>
      </c>
      <c r="M15" s="65" t="str">
        <v>任务6：华南大区重大客户余额共享，一卡通系统退货业务逻辑优化调整讨论</v>
      </c>
      <c r="N15" s="73" t="str">
        <v>任务1：石材ERP项目周例会，合同签署进展情况、项目工作情况及下周工作计划</v>
      </c>
      <c r="O15" s="65" t="str">
        <v>任务2：CRM系统优化，客户信息分析需求变更说明书确认，含PC端功能变更及移动端变更</v>
      </c>
      <c r="P15" s="65" t="str">
        <v>任务10：根据4个重塑要求对商业计划工作回顾及23年举措进行相应调整</v>
      </c>
      <c r="Q15" s="2"/>
      <c r="R15" s="2"/>
      <c r="S15" s="2"/>
    </row>
    <row customHeight="true" ht="17" r="16">
      <c r="A16" s="20"/>
      <c r="B16" s="20"/>
      <c r="C16" s="20"/>
      <c r="D16" s="4"/>
      <c r="E16" s="4"/>
      <c r="F16" s="4"/>
      <c r="G16" s="4" t="str">
        <v>10:00 ~ 11:0</v>
      </c>
      <c r="H16" s="4"/>
      <c r="I16" s="4"/>
      <c r="J16" s="4"/>
      <c r="K16" s="65"/>
      <c r="L16" s="60" t="str">
        <v>任务1：石材ERP项目，与山东石材管理层及业务骨干介绍系统整体解决方案</v>
      </c>
      <c r="M16" s="65"/>
      <c r="N16" s="60" t="str">
        <v>任务2：混凝土管理组织架构调整，ERP数据推送至CRM测试环境联调、验证</v>
      </c>
      <c r="O16" s="65"/>
      <c r="P16" s="65"/>
      <c r="Q16" s="2"/>
      <c r="R16" s="2"/>
      <c r="S16" s="2"/>
    </row>
    <row customHeight="true" ht="17" r="17">
      <c r="A17" s="20"/>
      <c r="B17" s="20"/>
      <c r="C17" s="20"/>
      <c r="D17" s="4"/>
      <c r="E17" s="4"/>
      <c r="F17" s="4"/>
      <c r="G17" s="4" t="str">
        <v>11:00 ~ 12:00</v>
      </c>
      <c r="H17" s="4"/>
      <c r="I17" s="4"/>
      <c r="J17" s="4"/>
      <c r="K17" s="60" t="str">
        <v>任务2：客户信息分析优化需求及其他大区推广计划，与市场部张思鹏沟通</v>
      </c>
      <c r="L17" s="60"/>
      <c r="M17" s="58" t="str">
        <v>任务1：石材ERP项目，启动会及方案汇报材料结构、内容讨论。线上会议</v>
      </c>
      <c r="N17" s="60"/>
      <c r="O17" s="58" t="str">
        <v>任务1：分别与事业部、东莞常平、来宾石材对接人协调方案汇报时间</v>
      </c>
      <c r="P17" s="65"/>
      <c r="Q17" s="2"/>
      <c r="R17" s="2"/>
      <c r="S17" s="2"/>
    </row>
    <row customHeight="true" ht="17" r="18">
      <c r="A18" s="20"/>
      <c r="B18" s="20"/>
      <c r="C18" s="20"/>
      <c r="D18" s="4"/>
      <c r="E18" s="4"/>
      <c r="F18" s="4"/>
      <c r="G18" s="4" t="str">
        <v>12:00 ~ 13:00</v>
      </c>
      <c r="H18" s="4"/>
      <c r="I18" s="4"/>
      <c r="J18" s="4"/>
      <c r="K18" s="60"/>
      <c r="L18" s="58"/>
      <c r="M18" s="58"/>
      <c r="N18" s="58"/>
      <c r="O18" s="58"/>
      <c r="P18" s="58"/>
      <c r="Q18" s="2"/>
      <c r="R18" s="2"/>
      <c r="S18" s="2"/>
    </row>
    <row customHeight="true" ht="17" r="19">
      <c r="A19" s="20"/>
      <c r="B19" s="20"/>
      <c r="C19" s="20"/>
      <c r="D19" s="4" t="str">
        <v>下午</v>
      </c>
      <c r="E19" s="4"/>
      <c r="F19" s="4"/>
      <c r="G19" s="4" t="str">
        <v>13:30 ~ 14:30</v>
      </c>
      <c r="H19" s="4"/>
      <c r="I19" s="4"/>
      <c r="J19" s="4"/>
      <c r="K19" s="60" t="str">
        <v>任务1：针对来宾环球经典提出的产品编码方案调整建议，项目组内部沟通调整方案并在线会议方式咨询东莞常平工厂意见</v>
      </c>
      <c r="L19" s="58" t="str">
        <v>任务7：营销模式数字化转型项目Release2.4.7拟发布内容评审</v>
      </c>
      <c r="M19" s="58" t="str">
        <v>任务2：集团护网结果通报及CRM系统整个进展报告</v>
      </c>
      <c r="N19" s="58" t="str">
        <v>任务3：巫山骨料基地水洗骨料销售扣重解决方案沟通会议</v>
      </c>
      <c r="O19" s="60" t="str">
        <v>任务6：重大客户余额共享，退卡（取消提货单）、退货优化逻辑沟通，一卡通开卡测试验证</v>
      </c>
      <c r="P19" s="58"/>
      <c r="Q19" s="2"/>
      <c r="R19" s="2"/>
      <c r="S19" s="2"/>
    </row>
    <row customHeight="true" ht="15" r="20">
      <c r="A20" s="20"/>
      <c r="B20" s="20"/>
      <c r="C20" s="20"/>
      <c r="D20" s="4"/>
      <c r="E20" s="4"/>
      <c r="F20" s="4"/>
      <c r="G20" s="4" t="str">
        <v>14:30 ~ 15:30</v>
      </c>
      <c r="H20" s="4"/>
      <c r="I20" s="4"/>
      <c r="J20" s="4"/>
      <c r="K20" s="60"/>
      <c r="L20" s="58" t="str">
        <v>任务3：润丰新材料客户信息按产品销售品类导出需求沟通</v>
      </c>
      <c r="M20" s="60" t="str">
        <v>任务2：结构建材事业部组织架构调整，ERP系统测试环境进行相应调整验证（由原来4个大区，调整10个区域）</v>
      </c>
      <c r="N20" s="60" t="str">
        <v>任务7：电商项目，水边交货业务，电商平台执行退货数据异常，ERP接口方案调整讨论</v>
      </c>
      <c r="O20" s="60"/>
      <c r="P20" s="58"/>
      <c r="Q20" s="2"/>
      <c r="R20" s="2"/>
      <c r="S20" s="2"/>
    </row>
    <row customHeight="true" ht="15" r="21">
      <c r="A21" s="20"/>
      <c r="B21" s="20"/>
      <c r="C21" s="20"/>
      <c r="D21" s="4"/>
      <c r="E21" s="4"/>
      <c r="F21" s="4"/>
      <c r="G21" s="4" t="str">
        <v>15:30 ~ 16:30</v>
      </c>
      <c r="H21" s="4"/>
      <c r="I21" s="4"/>
      <c r="J21" s="4"/>
      <c r="K21" s="60" t="str">
        <v>任务2：集团护网问题处理，CRM系统问题整改，包括弱口令、GitHub 托管问题、测试环境地址脱敏等</v>
      </c>
      <c r="L21" s="60" t="str">
        <v>任务2：关于CRM代办推送至综合内网，审批无法跳转及状态未更新问题与数科相关团队成员讨论对接方案</v>
      </c>
      <c r="M21" s="60"/>
      <c r="N21" s="60"/>
      <c r="O21" s="60" t="str">
        <v>任务7：电商项目，长期委托订单业务流向监控问题处理方案讨论（电商订单未关联流向地址，一卡通无法开卡发货）</v>
      </c>
      <c r="P21" s="58"/>
      <c r="Q21" s="2"/>
      <c r="R21" s="2"/>
      <c r="S21" s="2"/>
    </row>
    <row customHeight="true" ht="15" r="22">
      <c r="A22" s="20"/>
      <c r="B22" s="20"/>
      <c r="C22" s="20"/>
      <c r="D22" s="4"/>
      <c r="E22" s="4"/>
      <c r="F22" s="4"/>
      <c r="G22" s="4" t="str">
        <v>16:30 ~ 17:30</v>
      </c>
      <c r="H22" s="4"/>
      <c r="I22" s="4"/>
      <c r="J22" s="4"/>
      <c r="K22" s="60"/>
      <c r="L22" s="60"/>
      <c r="M22" s="60"/>
      <c r="N22" s="58" t="str">
        <v>任务2：CRM系统优化周例会，工作进展与待解决问题、下周工作计划</v>
      </c>
      <c r="O22" s="60"/>
      <c r="P22" s="58"/>
      <c r="Q22" s="2"/>
      <c r="R22" s="2"/>
      <c r="S22" s="2"/>
    </row>
    <row customHeight="true" ht="17" r="23">
      <c r="A23" s="20"/>
      <c r="B23" s="20"/>
      <c r="C23" s="20"/>
      <c r="D23" s="26" t="str">
        <v>加班</v>
      </c>
      <c r="E23" s="26"/>
      <c r="F23" s="26"/>
      <c r="G23" s="23" t="str">
        <v>17:30 ~ 18:30</v>
      </c>
      <c r="H23" s="23"/>
      <c r="I23" s="23"/>
      <c r="J23" s="23"/>
      <c r="K23" s="81" t="str">
        <v>任务1：石材ERP项目，商务合同进展情况分别与强艳及德勤项目经理沟通</v>
      </c>
      <c r="L23" s="69" t="str">
        <v>任务2：集团信创工作底账填报，CRM信创评估</v>
      </c>
      <c r="M23" s="69" t="str">
        <v>任务10：根据最新预算调整情况，更新商业计划2022年工作任务</v>
      </c>
      <c r="N23" s="69" t="str">
        <v>任务2：混凝土管理组织架构调整，对ERP现有业务影响评估，与技术配合进行初步验证</v>
      </c>
      <c r="O23" s="69" t="str">
        <v>任务8：个人工作周报整理</v>
      </c>
      <c r="P23" s="69"/>
      <c r="Q23" s="27"/>
      <c r="R23" s="27"/>
      <c r="S23" s="26"/>
    </row>
    <row customHeight="true" ht="17" r="24">
      <c r="A24" s="20"/>
      <c r="B24" s="20"/>
      <c r="C24" s="20"/>
      <c r="D24" s="26"/>
      <c r="E24" s="26"/>
      <c r="F24" s="26"/>
      <c r="G24" s="23" t="str">
        <v>18:30 ~ 19:30</v>
      </c>
      <c r="H24" s="23"/>
      <c r="I24" s="23"/>
      <c r="J24" s="23"/>
      <c r="K24" s="81"/>
      <c r="L24" s="69"/>
      <c r="M24" s="69" t="str">
        <v>任务9：汽运调度升级程序发布对电商物流业务影响评估讨论</v>
      </c>
      <c r="N24" s="69"/>
      <c r="O24" s="69" t="str">
        <v>任务10：商业计划根据4个重塑为指导进行调整，任务分工及调整方向会议讨论</v>
      </c>
      <c r="P24" s="69"/>
      <c r="Q24" s="27"/>
      <c r="R24" s="26"/>
      <c r="S24" s="26"/>
    </row>
    <row customHeight="true" ht="17" r="25">
      <c r="A25" s="20"/>
      <c r="B25" s="20"/>
      <c r="C25" s="20"/>
      <c r="D25" s="26"/>
      <c r="E25" s="26"/>
      <c r="F25" s="26"/>
      <c r="G25" s="23" t="str">
        <v>19:30 ~ 20:30</v>
      </c>
      <c r="H25" s="23"/>
      <c r="I25" s="23"/>
      <c r="J25" s="23"/>
      <c r="K25" s="31"/>
      <c r="L25" s="31"/>
      <c r="M25" s="31"/>
      <c r="N25" s="31"/>
      <c r="O25" s="31"/>
      <c r="P25" s="31"/>
      <c r="Q25" s="31"/>
      <c r="R25" s="26"/>
      <c r="S25" s="26"/>
    </row>
  </sheetData>
  <mergeCells>
    <mergeCell ref="A15:C25"/>
    <mergeCell ref="D15:F18"/>
    <mergeCell ref="G15:J15"/>
    <mergeCell ref="G17:J17"/>
    <mergeCell ref="G18:J18"/>
    <mergeCell ref="D19:F22"/>
    <mergeCell ref="G19:J19"/>
    <mergeCell ref="G20:J20"/>
    <mergeCell ref="G21:J21"/>
    <mergeCell ref="G22:J22"/>
    <mergeCell ref="D23:F25"/>
    <mergeCell ref="G23:J23"/>
    <mergeCell ref="G24:J24"/>
    <mergeCell ref="G25:J25"/>
    <mergeCell ref="G16:J16"/>
    <mergeCell ref="A1:B1"/>
    <mergeCell ref="A2:Q2"/>
    <mergeCell ref="R2:R3"/>
    <mergeCell ref="S2:S3"/>
    <mergeCell ref="A14:J14"/>
    <mergeCell ref="K15:K16"/>
    <mergeCell ref="M15:M16"/>
    <mergeCell ref="O15:O16"/>
    <mergeCell ref="P15:P17"/>
    <mergeCell ref="L16:L17"/>
    <mergeCell ref="N16:N17"/>
    <mergeCell ref="K19:K20"/>
    <mergeCell ref="O19:O20"/>
    <mergeCell ref="M20:M22"/>
    <mergeCell ref="N20:N21"/>
    <mergeCell ref="K21:K22"/>
    <mergeCell ref="L21:L22"/>
    <mergeCell ref="O21:O22"/>
  </mergeCells>
  <dataValidations count="2">
    <dataValidation allowBlank="true" errorStyle="stop" showErrorMessage="true" sqref="C14:C25" type="list">
      <formula1>"建设,运维,通用"</formula1>
    </dataValidation>
    <dataValidation allowBlank="true" errorStyle="stop" showErrorMessage="true" sqref="J13"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902FF79D-3B07-4C65-AC4C-1D0AECC6B3C9}">
          <x14:formula1>
            <xm:f>'附表-2'!$A$1:$E$1</xm:f>
          </x14:formula1>
          <xm:sqref>C4:C13</xm:sqref>
        </x14:dataValidation>
      </x14:dataValidations>
    </ext>
  </extLst>
</worksheet>
</file>

<file path=xl/worksheets/sheet7.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9"/>
    <col collapsed="false" customWidth="true" hidden="false" max="2" min="2" style="0" width="9"/>
    <col collapsed="false" customWidth="true" hidden="false" max="3" min="3" style="0" width="9"/>
    <col collapsed="false" customWidth="true" hidden="false" max="4" min="4" style="0" width="46"/>
    <col collapsed="false" customWidth="true" hidden="false" max="5" min="5" style="0" width="9"/>
    <col collapsed="false" customWidth="true" hidden="false" max="6" min="6" style="0" width="9"/>
    <col collapsed="false" customWidth="true" hidden="false" max="7" min="7" style="0" width="7"/>
    <col collapsed="false" customWidth="true" hidden="false" max="8" min="8" style="0" width="35"/>
    <col collapsed="false" customWidth="true" hidden="false" max="9" min="9" style="0" width="7"/>
    <col collapsed="false" customWidth="true" hidden="false" max="10" min="10" style="0" width="6"/>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8" r="1">
      <c r="A1" s="32" t="str">
        <v>填报日期-周日</v>
      </c>
      <c r="B1" s="32"/>
      <c r="C1" s="33"/>
      <c r="D1" s="34">
        <v>44899</v>
      </c>
      <c r="E1" s="74"/>
      <c r="F1" s="74"/>
      <c r="G1" s="74"/>
      <c r="H1" s="74"/>
      <c r="I1" s="74"/>
      <c r="J1" s="74"/>
      <c r="K1" s="74"/>
      <c r="L1" s="74"/>
      <c r="M1" s="74"/>
      <c r="N1" s="74"/>
      <c r="O1" s="74"/>
      <c r="P1" s="74"/>
      <c r="Q1" s="74"/>
      <c r="R1" s="74"/>
      <c r="S1" s="74"/>
    </row>
    <row customHeight="true" ht="19" r="2">
      <c r="A2" s="40">
        <f>CONCATENATE("周总结&lt;",TEXT(D1-6,"yyyy年mm月dd日"),"-",TEXT(D1,"yyyy年mm月dd日"),"&gt;")</f>
      </c>
      <c r="B2" s="40"/>
      <c r="C2" s="40"/>
      <c r="D2" s="40"/>
      <c r="E2" s="40"/>
      <c r="F2" s="40"/>
      <c r="G2" s="40"/>
      <c r="H2" s="40"/>
      <c r="I2" s="40"/>
      <c r="J2" s="40"/>
      <c r="K2" s="40"/>
      <c r="L2" s="40"/>
      <c r="M2" s="40"/>
      <c r="N2" s="40"/>
      <c r="O2" s="40"/>
      <c r="P2" s="40"/>
      <c r="Q2" s="40"/>
      <c r="R2" s="35" t="str">
        <v>项目用时统计
（小时）</v>
      </c>
      <c r="S2" s="10" t="str">
        <v>备注</v>
      </c>
    </row>
    <row customHeight="true" ht="26" r="3">
      <c r="A3" s="10" t="str">
        <v>任务编号</v>
      </c>
      <c r="B3" s="10" t="str">
        <v>code</v>
      </c>
      <c r="C3" s="10" t="str">
        <v>任务分类</v>
      </c>
      <c r="D3" s="35" t="str">
        <v>项目名称</v>
      </c>
      <c r="E3" s="35" t="str">
        <v>当前进度</v>
      </c>
      <c r="F3" s="35" t="str">
        <v>负责人</v>
      </c>
      <c r="G3" s="35" t="str">
        <v>协助人</v>
      </c>
      <c r="H3" s="10" t="str">
        <v>交付件/工作文档</v>
      </c>
      <c r="I3" s="35" t="str">
        <v>目标
完成</v>
      </c>
      <c r="J3" s="35" t="str">
        <v>实际
完成</v>
      </c>
      <c r="K3" s="10" t="str">
        <v>星期一</v>
      </c>
      <c r="L3" s="10" t="str">
        <v>星期二</v>
      </c>
      <c r="M3" s="10" t="str">
        <v>星期三</v>
      </c>
      <c r="N3" s="10" t="str">
        <v>星期四</v>
      </c>
      <c r="O3" s="10" t="str">
        <v>星期五</v>
      </c>
      <c r="P3" s="10" t="str">
        <v>星期六</v>
      </c>
      <c r="Q3" s="10" t="str">
        <v>星期日</v>
      </c>
      <c r="R3" s="10"/>
      <c r="S3" s="10"/>
    </row>
    <row customHeight="true" ht="36" r="4">
      <c r="A4" s="18">
        <v>1</v>
      </c>
      <c r="B4" s="18">
        <f>VLOOKUP(D4,'附表-1'!$F$7:$G$147,2,FALSE)</f>
      </c>
      <c r="C4" s="20" t="str">
        <v>建设</v>
      </c>
      <c r="D4" s="95" t="str">
        <v>石材ERP一期建设项目（石材工厂ERP和石材销售一体化）</v>
      </c>
      <c r="E4" s="20" t="str">
        <v>进行中</v>
      </c>
      <c r="F4" s="18" t="str">
        <v>黎庆奋</v>
      </c>
      <c r="G4" s="18"/>
      <c r="H4" s="7" t="s">
        <v>28</v>
      </c>
      <c r="I4" s="15">
        <v>1</v>
      </c>
      <c r="J4" s="15"/>
      <c r="K4" s="19"/>
      <c r="L4" s="19"/>
      <c r="M4" s="19"/>
      <c r="N4" s="19"/>
      <c r="O4" s="19"/>
      <c r="P4" s="19"/>
      <c r="Q4" s="19"/>
      <c r="R4" s="17">
        <f>SUM(K4:Q4)</f>
      </c>
      <c r="S4" s="2"/>
    </row>
    <row customHeight="true" ht="26" r="5">
      <c r="A5" s="18">
        <v>2</v>
      </c>
      <c r="B5" s="18">
        <f>VLOOKUP(D5,'附表-1'!$F$7:$G$147,2,FALSE)</f>
      </c>
      <c r="C5" s="18" t="str">
        <v>建设</v>
      </c>
      <c r="D5" s="95" t="str">
        <v>CRM客户关系管理系统一期项目</v>
      </c>
      <c r="E5" s="20" t="str">
        <v>已上线</v>
      </c>
      <c r="F5" s="18" t="str">
        <v>黎庆奋</v>
      </c>
      <c r="G5" s="2"/>
      <c r="H5" s="7" t="s">
        <v>22</v>
      </c>
      <c r="I5" s="15">
        <v>1</v>
      </c>
      <c r="J5" s="15"/>
      <c r="K5" s="19"/>
      <c r="L5" s="19"/>
      <c r="M5" s="19"/>
      <c r="N5" s="19"/>
      <c r="O5" s="19"/>
      <c r="P5" s="19"/>
      <c r="Q5" s="19"/>
      <c r="R5" s="17">
        <f>SUM(K5:Q5)</f>
      </c>
      <c r="S5" s="2"/>
    </row>
    <row customHeight="true" ht="25" r="6">
      <c r="A6" s="18">
        <v>3</v>
      </c>
      <c r="B6" s="18">
        <f>VLOOKUP(D6,'附表-1'!$F$7:$G$147,2,FALSE)</f>
      </c>
      <c r="C6" s="18" t="str">
        <v>建设</v>
      </c>
      <c r="D6" s="95" t="str">
        <v>新业态基础信息化系统推广项目</v>
      </c>
      <c r="E6" s="20" t="str">
        <v>进行中</v>
      </c>
      <c r="F6" s="18" t="str">
        <v>许伟兴</v>
      </c>
      <c r="G6" s="2" t="str">
        <v>黎庆奋</v>
      </c>
      <c r="H6" s="7" t="s">
        <v>23</v>
      </c>
      <c r="I6" s="15">
        <v>1</v>
      </c>
      <c r="J6" s="15"/>
      <c r="K6" s="19"/>
      <c r="L6" s="19"/>
      <c r="M6" s="19"/>
      <c r="N6" s="19"/>
      <c r="O6" s="19"/>
      <c r="P6" s="19"/>
      <c r="Q6" s="19"/>
      <c r="R6" s="17">
        <f>SUM(K6:Q6)</f>
      </c>
      <c r="S6" s="2"/>
    </row>
    <row customHeight="true" ht="26" r="7">
      <c r="A7" s="18">
        <v>4</v>
      </c>
      <c r="B7" s="18">
        <f>VLOOKUP(D7,'附表-1'!$F$7:$G$147,2,FALSE)</f>
      </c>
      <c r="C7" s="18" t="str">
        <v>建设</v>
      </c>
      <c r="D7" s="95" t="str">
        <v>装配式生产管理系统推广及系统集成项目</v>
      </c>
      <c r="E7" s="20" t="str">
        <v>进行中</v>
      </c>
      <c r="F7" s="18" t="str">
        <v>黄国杰</v>
      </c>
      <c r="G7" s="2" t="str">
        <v>黎庆奋</v>
      </c>
      <c r="H7" s="1" t="s">
        <v>24</v>
      </c>
      <c r="I7" s="15">
        <v>1</v>
      </c>
      <c r="J7" s="15"/>
      <c r="K7" s="19"/>
      <c r="L7" s="19"/>
      <c r="M7" s="19"/>
      <c r="N7" s="19"/>
      <c r="O7" s="19"/>
      <c r="P7" s="19"/>
      <c r="Q7" s="19"/>
      <c r="R7" s="17"/>
      <c r="S7" s="2"/>
    </row>
    <row customHeight="true" ht="26" r="8">
      <c r="A8" s="18">
        <v>5</v>
      </c>
      <c r="B8" s="18">
        <f>VLOOKUP(D8,'附表-1'!$F$7:$G$147,2,FALSE)</f>
      </c>
      <c r="C8" s="18" t="str">
        <v>建设</v>
      </c>
      <c r="D8" s="95" t="str">
        <v>华润化学材料智慧物流项目</v>
      </c>
      <c r="E8" s="20" t="str">
        <v>进行中</v>
      </c>
      <c r="F8" s="18" t="str">
        <v>陈其达</v>
      </c>
      <c r="G8" s="2" t="str">
        <v>黎庆奋</v>
      </c>
      <c r="H8" s="1" t="s">
        <v>24</v>
      </c>
      <c r="I8" s="15">
        <v>1</v>
      </c>
      <c r="J8" s="15"/>
      <c r="K8" s="19"/>
      <c r="L8" s="19"/>
      <c r="M8" s="19"/>
      <c r="N8" s="19"/>
      <c r="O8" s="19"/>
      <c r="P8" s="19"/>
      <c r="Q8" s="19"/>
      <c r="R8" s="17"/>
      <c r="S8" s="2"/>
    </row>
    <row customHeight="true" ht="25" r="9">
      <c r="A9" s="18">
        <v>6</v>
      </c>
      <c r="B9" s="18">
        <f>VLOOKUP(D9,'附表-1'!$F$7:$G$147,2,FALSE)</f>
      </c>
      <c r="C9" s="18" t="str">
        <v>运维</v>
      </c>
      <c r="D9" s="1" t="str">
        <v>ERP系统</v>
      </c>
      <c r="E9" s="20" t="str">
        <v>进行中</v>
      </c>
      <c r="F9" s="18" t="str">
        <v>许伟兴</v>
      </c>
      <c r="G9" s="2" t="str">
        <v>黎庆奋</v>
      </c>
      <c r="H9" s="1" t="s">
        <v>29</v>
      </c>
      <c r="I9" s="15">
        <v>1</v>
      </c>
      <c r="J9" s="15"/>
      <c r="K9" s="19"/>
      <c r="L9" s="19"/>
      <c r="M9" s="19"/>
      <c r="N9" s="19"/>
      <c r="O9" s="19"/>
      <c r="P9" s="19"/>
      <c r="Q9" s="19"/>
      <c r="R9" s="17">
        <f>SUM(K9:Q9)</f>
      </c>
      <c r="S9" s="2"/>
    </row>
    <row customHeight="true" ht="25" r="10">
      <c r="A10" s="18">
        <v>7</v>
      </c>
      <c r="B10" s="18">
        <f>VLOOKUP(D10,'附表-1'!$F$7:$G$147,2,FALSE)</f>
      </c>
      <c r="C10" s="18" t="str">
        <v>运维</v>
      </c>
      <c r="D10" s="1" t="str">
        <v>电商</v>
      </c>
      <c r="E10" s="20" t="str">
        <v>进行中</v>
      </c>
      <c r="F10" s="18" t="str">
        <v>谭文辉</v>
      </c>
      <c r="G10" s="2" t="str">
        <v>黎庆奋</v>
      </c>
      <c r="H10" s="1" t="s">
        <v>26</v>
      </c>
      <c r="I10" s="15">
        <v>1</v>
      </c>
      <c r="J10" s="15"/>
      <c r="K10" s="19"/>
      <c r="L10" s="19"/>
      <c r="M10" s="19"/>
      <c r="N10" s="19"/>
      <c r="O10" s="19"/>
      <c r="P10" s="19"/>
      <c r="Q10" s="19"/>
      <c r="R10" s="17"/>
      <c r="S10" s="2"/>
    </row>
    <row customHeight="true" ht="25" r="11">
      <c r="A11" s="18">
        <v>8</v>
      </c>
      <c r="B11" s="18">
        <f>VLOOKUP(D11,'附表-1'!$F$7:$G$147,2,FALSE)</f>
      </c>
      <c r="C11" s="18" t="str">
        <v>通用</v>
      </c>
      <c r="D11" s="1" t="str">
        <v>其他工作(不属于以上工作，请选此项）</v>
      </c>
      <c r="E11" s="20" t="str">
        <v>进行中</v>
      </c>
      <c r="F11" s="2" t="str">
        <v>黎庆奋</v>
      </c>
      <c r="G11" s="2"/>
      <c r="H11" s="7" t="s">
        <v>25</v>
      </c>
      <c r="I11" s="15">
        <v>1</v>
      </c>
      <c r="J11" s="15"/>
      <c r="K11" s="19"/>
      <c r="L11" s="19"/>
      <c r="M11" s="19"/>
      <c r="N11" s="19"/>
      <c r="O11" s="19"/>
      <c r="P11" s="19"/>
      <c r="Q11" s="19"/>
      <c r="R11" s="17"/>
      <c r="S11" s="2"/>
    </row>
    <row customHeight="true" ht="25" r="12">
      <c r="A12" s="18">
        <v>9</v>
      </c>
      <c r="B12" s="18">
        <f>VLOOKUP(D12,'附表-1'!$F$7:$G$147,2,FALSE)</f>
      </c>
      <c r="C12" s="18" t="str">
        <v>通用</v>
      </c>
      <c r="D12" s="1" t="str">
        <v>临时会议（非项目建设、运维）</v>
      </c>
      <c r="E12" s="20" t="str">
        <v>进行中</v>
      </c>
      <c r="F12" s="2" t="str">
        <v>黎庆奋</v>
      </c>
      <c r="G12" s="2"/>
      <c r="H12" s="7" t="s">
        <v>27</v>
      </c>
      <c r="I12" s="15">
        <v>1</v>
      </c>
      <c r="J12" s="15"/>
      <c r="K12" s="19"/>
      <c r="L12" s="19"/>
      <c r="M12" s="19"/>
      <c r="N12" s="19"/>
      <c r="O12" s="19"/>
      <c r="P12" s="19"/>
      <c r="Q12" s="19"/>
      <c r="R12" s="17"/>
      <c r="S12" s="2"/>
    </row>
    <row customHeight="true" ht="15" r="13">
      <c r="A13" s="18">
        <v>10</v>
      </c>
      <c r="B13" s="18">
        <f>VLOOKUP(D13,'附表-1'!$F$7:$G$147,2,FALSE)</f>
      </c>
      <c r="C13" s="18" t="str">
        <v>建设</v>
      </c>
      <c r="D13" s="1" t="str">
        <v>请假</v>
      </c>
      <c r="E13" s="2"/>
      <c r="F13" s="2" t="str">
        <v>黎庆奋</v>
      </c>
      <c r="G13" s="2"/>
      <c r="H13" s="15" t="str">
        <v>请假申请</v>
      </c>
      <c r="I13" s="15"/>
      <c r="J13" s="2"/>
      <c r="K13" s="19"/>
      <c r="L13" s="19"/>
      <c r="M13" s="19"/>
      <c r="N13" s="19"/>
      <c r="O13" s="19"/>
      <c r="P13" s="19"/>
      <c r="Q13" s="19"/>
      <c r="R13" s="17">
        <f>SUM(J13:Q13)</f>
      </c>
      <c r="S13" s="2"/>
    </row>
    <row customHeight="true" ht="25" r="14">
      <c r="A14" s="36" t="str">
        <v>小计</v>
      </c>
      <c r="B14" s="36"/>
      <c r="C14" s="36"/>
      <c r="D14" s="36"/>
      <c r="E14" s="36"/>
      <c r="F14" s="36"/>
      <c r="G14" s="36"/>
      <c r="H14" s="36"/>
      <c r="I14" s="36"/>
      <c r="J14" s="36"/>
      <c r="K14" s="17">
        <f>SUM(K4:K13)</f>
      </c>
      <c r="L14" s="17">
        <f>SUM(L4:L13)</f>
      </c>
      <c r="M14" s="17">
        <f>SUM(M4:M13)</f>
      </c>
      <c r="N14" s="17">
        <f>SUM(N4:N13)</f>
      </c>
      <c r="O14" s="17">
        <f>SUM(O4:O13)</f>
      </c>
      <c r="P14" s="17">
        <f>SUM(P4:P13)</f>
      </c>
      <c r="Q14" s="17">
        <f>SUM(Q4:Q13)</f>
      </c>
      <c r="R14" s="17">
        <f>SUM(R4:R13)</f>
      </c>
      <c r="S14" s="2"/>
    </row>
    <row customHeight="true" ht="17" r="15">
      <c r="A15" s="20" t="str">
        <v>任务完成情况</v>
      </c>
      <c r="B15" s="20"/>
      <c r="C15" s="20"/>
      <c r="D15" s="4" t="str">
        <v>上午</v>
      </c>
      <c r="E15" s="4"/>
      <c r="F15" s="4"/>
      <c r="G15" s="4" t="str">
        <v>09:00 ~ 10:00</v>
      </c>
      <c r="H15" s="4"/>
      <c r="I15" s="4"/>
      <c r="J15" s="4"/>
      <c r="K15" s="2"/>
      <c r="L15" s="2"/>
      <c r="M15" s="2"/>
      <c r="N15" s="2"/>
      <c r="O15" s="2"/>
      <c r="P15" s="2"/>
      <c r="Q15" s="2"/>
      <c r="R15" s="2"/>
      <c r="S15" s="2"/>
    </row>
    <row customHeight="true" ht="17" r="16">
      <c r="A16" s="20"/>
      <c r="B16" s="20"/>
      <c r="C16" s="20"/>
      <c r="D16" s="4"/>
      <c r="E16" s="4"/>
      <c r="F16" s="4"/>
      <c r="G16" s="4" t="str">
        <v>10:00 ~ 11:0</v>
      </c>
      <c r="H16" s="4"/>
      <c r="I16" s="4"/>
      <c r="J16" s="4"/>
      <c r="K16" s="2"/>
      <c r="L16" s="2"/>
      <c r="M16" s="2"/>
      <c r="N16" s="2"/>
      <c r="O16" s="2"/>
      <c r="P16" s="2"/>
      <c r="Q16" s="2"/>
      <c r="R16" s="2"/>
      <c r="S16" s="2"/>
    </row>
    <row customHeight="true" ht="17" r="17">
      <c r="A17" s="20"/>
      <c r="B17" s="20"/>
      <c r="C17" s="20"/>
      <c r="D17" s="4"/>
      <c r="E17" s="4"/>
      <c r="F17" s="4"/>
      <c r="G17" s="4" t="str">
        <v>11:00 ~ 12:00</v>
      </c>
      <c r="H17" s="4"/>
      <c r="I17" s="4"/>
      <c r="J17" s="4"/>
      <c r="K17" s="2"/>
      <c r="L17" s="2"/>
      <c r="M17" s="2"/>
      <c r="N17" s="2"/>
      <c r="O17" s="2"/>
      <c r="P17" s="2"/>
      <c r="Q17" s="2"/>
      <c r="R17" s="2"/>
      <c r="S17" s="2"/>
    </row>
    <row customHeight="true" ht="17" r="18">
      <c r="A18" s="20"/>
      <c r="B18" s="20"/>
      <c r="C18" s="20"/>
      <c r="D18" s="4"/>
      <c r="E18" s="4"/>
      <c r="F18" s="4"/>
      <c r="G18" s="4" t="str">
        <v>12:00 ~ 13:00</v>
      </c>
      <c r="H18" s="4"/>
      <c r="I18" s="4"/>
      <c r="J18" s="4"/>
      <c r="K18" s="2"/>
      <c r="L18" s="2"/>
      <c r="M18" s="2"/>
      <c r="N18" s="2"/>
      <c r="O18" s="2"/>
      <c r="P18" s="2"/>
      <c r="Q18" s="2"/>
      <c r="R18" s="2"/>
      <c r="S18" s="2"/>
    </row>
    <row customHeight="true" ht="17" r="19">
      <c r="A19" s="20"/>
      <c r="B19" s="20"/>
      <c r="C19" s="20"/>
      <c r="D19" s="4" t="str">
        <v>下午</v>
      </c>
      <c r="E19" s="4"/>
      <c r="F19" s="4"/>
      <c r="G19" s="4" t="str">
        <v>13:30 ~ 14:30</v>
      </c>
      <c r="H19" s="4"/>
      <c r="I19" s="4"/>
      <c r="J19" s="4"/>
      <c r="K19" s="2"/>
      <c r="L19" s="2"/>
      <c r="M19" s="2"/>
      <c r="N19" s="2"/>
      <c r="O19" s="2"/>
      <c r="P19" s="2"/>
      <c r="Q19" s="2"/>
      <c r="R19" s="2"/>
      <c r="S19" s="2"/>
    </row>
    <row customHeight="true" ht="15" r="20">
      <c r="A20" s="20"/>
      <c r="B20" s="20"/>
      <c r="C20" s="20"/>
      <c r="D20" s="4"/>
      <c r="E20" s="4"/>
      <c r="F20" s="4"/>
      <c r="G20" s="4" t="str">
        <v>14:30 ~ 15:30</v>
      </c>
      <c r="H20" s="4"/>
      <c r="I20" s="4"/>
      <c r="J20" s="4"/>
      <c r="K20" s="2"/>
      <c r="L20" s="2"/>
      <c r="M20" s="2"/>
      <c r="N20" s="2"/>
      <c r="O20" s="2"/>
      <c r="P20" s="2"/>
      <c r="Q20" s="2"/>
      <c r="R20" s="2"/>
      <c r="S20" s="2"/>
    </row>
    <row customHeight="true" ht="15" r="21">
      <c r="A21" s="20"/>
      <c r="B21" s="20"/>
      <c r="C21" s="20"/>
      <c r="D21" s="4"/>
      <c r="E21" s="4"/>
      <c r="F21" s="4"/>
      <c r="G21" s="4" t="str">
        <v>15:30 ~ 16:30</v>
      </c>
      <c r="H21" s="4"/>
      <c r="I21" s="4"/>
      <c r="J21" s="4"/>
      <c r="K21" s="2"/>
      <c r="L21" s="2"/>
      <c r="M21" s="2"/>
      <c r="N21" s="2"/>
      <c r="O21" s="2"/>
      <c r="P21" s="2"/>
      <c r="Q21" s="2"/>
      <c r="R21" s="2"/>
      <c r="S21" s="2"/>
    </row>
    <row customHeight="true" ht="15" r="22">
      <c r="A22" s="20"/>
      <c r="B22" s="20"/>
      <c r="C22" s="20"/>
      <c r="D22" s="4"/>
      <c r="E22" s="4"/>
      <c r="F22" s="4"/>
      <c r="G22" s="4" t="str">
        <v>16:30 ~ 17:30</v>
      </c>
      <c r="H22" s="4"/>
      <c r="I22" s="4"/>
      <c r="J22" s="4"/>
      <c r="K22" s="2"/>
      <c r="L22" s="2"/>
      <c r="M22" s="2"/>
      <c r="N22" s="2"/>
      <c r="O22" s="2"/>
      <c r="P22" s="2"/>
      <c r="Q22" s="2"/>
      <c r="R22" s="2"/>
      <c r="S22" s="2"/>
    </row>
    <row customHeight="true" ht="17" r="23">
      <c r="A23" s="20"/>
      <c r="B23" s="20"/>
      <c r="C23" s="20"/>
      <c r="D23" s="26" t="str">
        <v>加班</v>
      </c>
      <c r="E23" s="26"/>
      <c r="F23" s="26"/>
      <c r="G23" s="23" t="str">
        <v>17:30 ~ 18:30</v>
      </c>
      <c r="H23" s="23"/>
      <c r="I23" s="23"/>
      <c r="J23" s="23"/>
      <c r="K23" s="27"/>
      <c r="L23" s="27"/>
      <c r="M23" s="27"/>
      <c r="N23" s="27"/>
      <c r="O23" s="27"/>
      <c r="P23" s="27"/>
      <c r="Q23" s="27"/>
      <c r="R23" s="27"/>
      <c r="S23" s="26"/>
    </row>
    <row customHeight="true" ht="17" r="24">
      <c r="A24" s="20"/>
      <c r="B24" s="20"/>
      <c r="C24" s="20"/>
      <c r="D24" s="26"/>
      <c r="E24" s="26"/>
      <c r="F24" s="26"/>
      <c r="G24" s="23" t="str">
        <v>18:30 ~ 19:30</v>
      </c>
      <c r="H24" s="23"/>
      <c r="I24" s="23"/>
      <c r="J24" s="23"/>
      <c r="K24" s="27"/>
      <c r="L24" s="27"/>
      <c r="M24" s="27"/>
      <c r="N24" s="27"/>
      <c r="O24" s="27"/>
      <c r="P24" s="27"/>
      <c r="Q24" s="27"/>
      <c r="R24" s="26"/>
      <c r="S24" s="26"/>
    </row>
    <row customHeight="true" ht="17" r="25">
      <c r="A25" s="20"/>
      <c r="B25" s="20"/>
      <c r="C25" s="20"/>
      <c r="D25" s="26"/>
      <c r="E25" s="26"/>
      <c r="F25" s="26"/>
      <c r="G25" s="23" t="str">
        <v>19:30 ~ 20:30</v>
      </c>
      <c r="H25" s="23"/>
      <c r="I25" s="23"/>
      <c r="J25" s="23"/>
      <c r="K25" s="31"/>
      <c r="L25" s="31"/>
      <c r="M25" s="31"/>
      <c r="N25" s="31"/>
      <c r="O25" s="31"/>
      <c r="P25" s="31"/>
      <c r="Q25" s="31"/>
      <c r="R25" s="26"/>
      <c r="S25" s="26"/>
    </row>
  </sheetData>
  <mergeCells>
    <mergeCell ref="A15:C25"/>
    <mergeCell ref="D15:F18"/>
    <mergeCell ref="G15:J15"/>
    <mergeCell ref="G16:J16"/>
    <mergeCell ref="G17:J17"/>
    <mergeCell ref="A1:B1"/>
    <mergeCell ref="A2:Q2"/>
    <mergeCell ref="R2:R3"/>
    <mergeCell ref="S2:S3"/>
    <mergeCell ref="A14:J14"/>
    <mergeCell ref="D23:F25"/>
    <mergeCell ref="G23:J23"/>
    <mergeCell ref="G24:J24"/>
    <mergeCell ref="G25:J25"/>
    <mergeCell ref="G18:J18"/>
    <mergeCell ref="D19:F22"/>
    <mergeCell ref="G19:J19"/>
    <mergeCell ref="G20:J20"/>
    <mergeCell ref="G21:J21"/>
    <mergeCell ref="G22:J22"/>
  </mergeCells>
  <dataValidations count="2">
    <dataValidation allowBlank="true" errorStyle="stop" showErrorMessage="true" sqref="C14:C25" type="list">
      <formula1>"建设,运维,通用"</formula1>
    </dataValidation>
    <dataValidation allowBlank="true" errorStyle="stop" showErrorMessage="true" sqref="J13" type="list">
      <formula1>"完成,延迟"</formula1>
    </dataValidation>
  </dataValidations>
  <extLst>
    <ext xmlns:x14="http://schemas.microsoft.com/office/spreadsheetml/2009/9/main" uri="{CCE6A557-97BC-4b89-ADB6-D9C93CAAB3DF}">
      <x14:dataValidations xmlns:xm="http://schemas.microsoft.com/office/excel/2006/main" count="1">
        <x14:dataValidation type="list" allowBlank="true" errorStyle="stop" showErrorMessage="true" xr:uid="{7E55FF67-0B6E-4172-B7FE-9A4432D47AF0}">
          <x14:formula1>
            <xm:f>'附表-2'!$A$1:$E$1</xm:f>
          </x14:formula1>
          <xm:sqref>C4:C13</xm:sqref>
        </x14:dataValidation>
      </x14:dataValidations>
    </ext>
  </extLst>
</worksheet>
</file>

<file path=xl/worksheets/sheet8.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11"/>
    <col collapsed="false" customWidth="true" hidden="false" max="2" min="2" style="0" width="42"/>
    <col collapsed="false" customWidth="true" hidden="false" max="3" min="3" style="0" width="7"/>
    <col collapsed="false" customWidth="true" hidden="false" max="4" min="4" style="0" width="21"/>
    <col collapsed="false" customWidth="true" hidden="false" max="5" min="5" style="0" width="7"/>
    <col collapsed="false" customWidth="true" hidden="false" max="6" min="6" style="0" width="77"/>
    <col collapsed="false" customWidth="true" hidden="false" max="7" min="7" style="0" width="17"/>
  </cols>
  <sheetData>
    <row customHeight="true" ht="23" r="1">
      <c r="A1" s="107" t="s">
        <v>36</v>
      </c>
      <c r="B1" s="102"/>
      <c r="C1" s="102"/>
      <c r="D1" s="102"/>
      <c r="E1" s="102"/>
      <c r="F1" s="102"/>
      <c r="G1" s="102"/>
    </row>
    <row customHeight="true" ht="23" r="2">
      <c r="A2" s="102"/>
      <c r="B2" s="102"/>
      <c r="C2" s="102"/>
      <c r="D2" s="102"/>
      <c r="E2" s="102"/>
      <c r="F2" s="102"/>
      <c r="G2" s="102"/>
    </row>
    <row customHeight="true" ht="23" r="3">
      <c r="A3" s="102"/>
      <c r="B3" s="102"/>
      <c r="C3" s="102"/>
      <c r="D3" s="102"/>
      <c r="E3" s="102"/>
      <c r="F3" s="102"/>
      <c r="G3" s="102"/>
    </row>
    <row customHeight="true" ht="23" r="4">
      <c r="A4" s="103" t="str">
        <v>项目/任务CODE</v>
      </c>
      <c r="B4" s="103"/>
      <c r="C4" s="103"/>
      <c r="D4" s="103"/>
      <c r="E4" s="103"/>
      <c r="F4" s="103"/>
      <c r="G4" s="103"/>
    </row>
    <row customHeight="true" ht="23" r="5">
      <c r="A5" s="103"/>
      <c r="B5" s="103"/>
      <c r="C5" s="103"/>
      <c r="D5" s="103"/>
      <c r="E5" s="103"/>
      <c r="F5" s="103"/>
      <c r="G5" s="103"/>
    </row>
    <row customHeight="true" ht="23" r="6">
      <c r="A6" s="106" t="str">
        <v>大类</v>
      </c>
      <c r="B6" s="106" t="str">
        <v>说明</v>
      </c>
      <c r="C6" s="106" t="str">
        <v>中类</v>
      </c>
      <c r="D6" s="106" t="str">
        <v>说明</v>
      </c>
      <c r="E6" s="106" t="str">
        <v>小类</v>
      </c>
      <c r="F6" s="106" t="str">
        <v>说明</v>
      </c>
      <c r="G6" s="106" t="str">
        <v>CODE代码</v>
      </c>
    </row>
    <row customHeight="true" ht="23" r="7">
      <c r="A7" s="101" t="str">
        <v>BU</v>
      </c>
      <c r="B7" s="101" t="str">
        <v>建设</v>
      </c>
      <c r="C7" s="100" t="str">
        <v>01</v>
      </c>
      <c r="D7" s="101" t="str">
        <v>经营治理</v>
      </c>
      <c r="E7" s="98" t="str">
        <v>001</v>
      </c>
      <c r="F7" s="99" t="str">
        <v>BI人民币报表优化</v>
      </c>
      <c r="G7" s="99">
        <f>$A$7&amp;$C$7&amp;E7</f>
      </c>
    </row>
    <row customHeight="true" ht="23" r="8">
      <c r="A8" s="97"/>
      <c r="B8" s="97"/>
      <c r="C8" s="96"/>
      <c r="D8" s="97"/>
      <c r="E8" s="98" t="str">
        <v>002</v>
      </c>
      <c r="F8" s="99" t="str">
        <v>销项发票管理系统优化</v>
      </c>
      <c r="G8" s="99">
        <f>$A$7&amp;$C$7&amp;E8</f>
      </c>
    </row>
    <row customHeight="true" ht="23" r="9">
      <c r="A9" s="97"/>
      <c r="B9" s="97"/>
      <c r="C9" s="96"/>
      <c r="D9" s="97"/>
      <c r="E9" s="98" t="str">
        <v>003</v>
      </c>
      <c r="F9" s="99" t="str">
        <v>ERP财务优化</v>
      </c>
      <c r="G9" s="99">
        <f>$A$7&amp;$C$7&amp;E9</f>
      </c>
    </row>
    <row customHeight="true" ht="23" r="10">
      <c r="A10" s="97"/>
      <c r="B10" s="97"/>
      <c r="C10" s="96"/>
      <c r="D10" s="97"/>
      <c r="E10" s="98" t="str">
        <v>004</v>
      </c>
      <c r="F10" s="99" t="str">
        <v>财务系统优化：报账系统组织架构调整项目</v>
      </c>
      <c r="G10" s="99">
        <f>$A$7&amp;$C$7&amp;E10</f>
      </c>
    </row>
    <row customHeight="true" ht="23" r="11">
      <c r="A11" s="97"/>
      <c r="B11" s="97"/>
      <c r="C11" s="96"/>
      <c r="D11" s="97"/>
      <c r="E11" s="98" t="str">
        <v>005</v>
      </c>
      <c r="F11" s="99" t="str">
        <v>财务系统优化：报账系统收款平台建设项目</v>
      </c>
      <c r="G11" s="99">
        <f>$A$7&amp;$C$7&amp;E11</f>
      </c>
    </row>
    <row customHeight="true" ht="23" r="12">
      <c r="A12" s="97"/>
      <c r="B12" s="97"/>
      <c r="C12" s="96"/>
      <c r="D12" s="97"/>
      <c r="E12" s="98" t="str">
        <v>006</v>
      </c>
      <c r="F12" s="99" t="str">
        <v>财务系统优化：管理合并系统架构调整、应用升级及上云项目</v>
      </c>
      <c r="G12" s="99">
        <f>$A$7&amp;$C$7&amp;E12</f>
      </c>
    </row>
    <row customHeight="true" ht="23" r="13">
      <c r="A13" s="97"/>
      <c r="B13" s="97"/>
      <c r="C13" s="96"/>
      <c r="D13" s="97"/>
      <c r="E13" s="98" t="str">
        <v>007</v>
      </c>
      <c r="F13" s="99" t="str">
        <v>财务系统优化：报账系统上云及数据库升级</v>
      </c>
      <c r="G13" s="99">
        <f>$A$7&amp;$C$7&amp;E13</f>
      </c>
    </row>
    <row customHeight="true" ht="23" r="14">
      <c r="A14" s="97"/>
      <c r="B14" s="97"/>
      <c r="C14" s="96"/>
      <c r="D14" s="97"/>
      <c r="E14" s="98" t="str">
        <v>008</v>
      </c>
      <c r="F14" s="99" t="str">
        <v>财务系统优化：资金系统优化</v>
      </c>
      <c r="G14" s="99">
        <f>$A$7&amp;$C$7&amp;E14</f>
      </c>
    </row>
    <row customHeight="true" ht="23" r="15">
      <c r="A15" s="97"/>
      <c r="B15" s="97"/>
      <c r="C15" s="96"/>
      <c r="D15" s="97"/>
      <c r="E15" s="98" t="str">
        <v>009</v>
      </c>
      <c r="F15" s="99" t="str">
        <v>财务系统优化：RPA机器人三期及流程挖掘项目</v>
      </c>
      <c r="G15" s="99">
        <f>$A$7&amp;$C$7&amp;E15</f>
      </c>
    </row>
    <row customHeight="true" ht="23" r="16">
      <c r="A16" s="97"/>
      <c r="B16" s="97"/>
      <c r="C16" s="96"/>
      <c r="D16" s="97"/>
      <c r="E16" s="98" t="str">
        <v>010</v>
      </c>
      <c r="F16" s="99" t="str">
        <v>全面预算系统优化（财务及人力）</v>
      </c>
      <c r="G16" s="99">
        <f>$A$7&amp;$C$7&amp;E16</f>
      </c>
    </row>
    <row customHeight="true" ht="23" r="17">
      <c r="A17" s="97"/>
      <c r="B17" s="97"/>
      <c r="C17" s="96"/>
      <c r="D17" s="97"/>
      <c r="E17" s="98" t="str">
        <v>011</v>
      </c>
      <c r="F17" s="99" t="str">
        <v>智税平台项目实施</v>
      </c>
      <c r="G17" s="99">
        <f>$A$7&amp;$C$7&amp;E17</f>
      </c>
    </row>
    <row customHeight="true" ht="23" r="18">
      <c r="A18" s="97"/>
      <c r="B18" s="97"/>
      <c r="C18" s="96"/>
      <c r="D18" s="97"/>
      <c r="E18" s="98" t="str">
        <v>012</v>
      </c>
      <c r="F18" s="99" t="str">
        <v>数字化报表自助分析</v>
      </c>
      <c r="G18" s="99">
        <f>$A$7&amp;$C$7&amp;E18</f>
      </c>
    </row>
    <row customHeight="true" ht="23" r="19">
      <c r="A19" s="97"/>
      <c r="B19" s="97"/>
      <c r="C19" s="96"/>
      <c r="D19" s="97"/>
      <c r="E19" s="98" t="str">
        <v>013</v>
      </c>
      <c r="F19" s="99" t="str">
        <v>共享运营指标及大屏展示</v>
      </c>
      <c r="G19" s="99">
        <f>$A$7&amp;$C$7&amp;E19</f>
      </c>
    </row>
    <row customHeight="true" ht="23" r="20">
      <c r="A20" s="97"/>
      <c r="B20" s="97"/>
      <c r="C20" s="96"/>
      <c r="D20" s="97"/>
      <c r="E20" s="98" t="str">
        <v>014</v>
      </c>
      <c r="F20" s="99" t="str">
        <v>人力资源数据分析（BI）项目</v>
      </c>
      <c r="G20" s="99">
        <f>$A$7&amp;$C$7&amp;E20</f>
      </c>
    </row>
    <row customHeight="true" ht="23" r="21">
      <c r="A21" s="97"/>
      <c r="B21" s="97"/>
      <c r="C21" s="96"/>
      <c r="D21" s="97"/>
      <c r="E21" s="98" t="str">
        <v>015</v>
      </c>
      <c r="F21" s="99" t="str">
        <v>考勤升级切换</v>
      </c>
      <c r="G21" s="99">
        <f>$A$7&amp;$C$7&amp;E21</f>
      </c>
    </row>
    <row customHeight="true" ht="23" r="22">
      <c r="A22" s="97"/>
      <c r="B22" s="97"/>
      <c r="C22" s="96"/>
      <c r="D22" s="97"/>
      <c r="E22" s="98" t="str">
        <v>016</v>
      </c>
      <c r="F22" s="99" t="str">
        <v>人力资源管理系统流程平台优化</v>
      </c>
      <c r="G22" s="99">
        <f>$A$7&amp;$C$7&amp;E22</f>
      </c>
    </row>
    <row customHeight="true" ht="23" r="23">
      <c r="A23" s="97"/>
      <c r="B23" s="97"/>
      <c r="C23" s="96"/>
      <c r="D23" s="97"/>
      <c r="E23" s="98" t="str">
        <v>017</v>
      </c>
      <c r="F23" s="99" t="str">
        <v>组织架构管理优化</v>
      </c>
      <c r="G23" s="99">
        <f>$A$7&amp;$C$7&amp;E23</f>
      </c>
    </row>
    <row customHeight="true" ht="23" r="24">
      <c r="A24" s="97"/>
      <c r="B24" s="97"/>
      <c r="C24" s="96"/>
      <c r="D24" s="97"/>
      <c r="E24" s="98" t="str">
        <v>018</v>
      </c>
      <c r="F24" s="99" t="str">
        <v>培训管理模块优化</v>
      </c>
      <c r="G24" s="99">
        <f>$A$7&amp;$C$7&amp;E24</f>
      </c>
    </row>
    <row customHeight="true" ht="23" r="25">
      <c r="A25" s="97"/>
      <c r="B25" s="97"/>
      <c r="C25" s="96"/>
      <c r="D25" s="97"/>
      <c r="E25" s="98" t="str">
        <v>019</v>
      </c>
      <c r="F25" s="99" t="str">
        <v>招聘管理平台优化</v>
      </c>
      <c r="G25" s="99">
        <f>$A$7&amp;$C$7&amp;E25</f>
      </c>
    </row>
    <row customHeight="true" ht="23" r="26">
      <c r="A26" s="97"/>
      <c r="B26" s="97"/>
      <c r="C26" s="96"/>
      <c r="D26" s="97"/>
      <c r="E26" s="98" t="str">
        <v>020</v>
      </c>
      <c r="F26" s="99" t="str">
        <v>档案管理系统优化</v>
      </c>
      <c r="G26" s="99">
        <f>$A$7&amp;$C$7&amp;E26</f>
      </c>
    </row>
    <row customHeight="true" ht="23" r="27">
      <c r="A27" s="97"/>
      <c r="B27" s="97"/>
      <c r="C27" s="96"/>
      <c r="D27" s="97"/>
      <c r="E27" s="98" t="str">
        <v>021</v>
      </c>
      <c r="F27" s="99" t="str">
        <v>集团督办系统推广</v>
      </c>
      <c r="G27" s="99">
        <f>$A$7&amp;$C$7&amp;E27</f>
      </c>
    </row>
    <row customHeight="true" ht="23" r="28">
      <c r="A28" s="97"/>
      <c r="B28" s="97"/>
      <c r="C28" s="96"/>
      <c r="D28" s="97"/>
      <c r="E28" s="98" t="str">
        <v>022</v>
      </c>
      <c r="F28" s="99" t="str">
        <v>中文网站优化</v>
      </c>
      <c r="G28" s="99">
        <f>$A$7&amp;$C$7&amp;E28</f>
      </c>
    </row>
    <row customHeight="true" ht="23" r="29">
      <c r="A29" s="97"/>
      <c r="B29" s="97"/>
      <c r="C29" s="96"/>
      <c r="D29" s="97"/>
      <c r="E29" s="98" t="str">
        <v>023</v>
      </c>
      <c r="F29" s="99" t="str">
        <v>非现场审计系统</v>
      </c>
      <c r="G29" s="99">
        <f>$A$7&amp;$C$7&amp;E29</f>
      </c>
    </row>
    <row customHeight="true" ht="23" r="30">
      <c r="A30" s="97"/>
      <c r="B30" s="97"/>
      <c r="C30" s="96"/>
      <c r="D30" s="97"/>
      <c r="E30" s="98" t="str">
        <v>024</v>
      </c>
      <c r="F30" s="99" t="str">
        <v>智慧审计平台</v>
      </c>
      <c r="G30" s="99">
        <f>$A$7&amp;$C$7&amp;E30</f>
      </c>
    </row>
    <row customHeight="true" ht="23" r="31">
      <c r="A31" s="97"/>
      <c r="B31" s="97"/>
      <c r="C31" s="96"/>
      <c r="D31" s="97"/>
      <c r="E31" s="98" t="str">
        <v>025</v>
      </c>
      <c r="F31" s="99" t="str">
        <v>审计整改系统优化</v>
      </c>
      <c r="G31" s="99">
        <f>$A$7&amp;$C$7&amp;E31</f>
      </c>
    </row>
    <row customHeight="true" ht="23" r="32">
      <c r="A32" s="97"/>
      <c r="B32" s="97"/>
      <c r="C32" s="96"/>
      <c r="D32" s="97"/>
      <c r="E32" s="98" t="str">
        <v>026</v>
      </c>
      <c r="F32" s="99" t="str">
        <v>集团数据定期采集报送</v>
      </c>
      <c r="G32" s="99">
        <f>$A$7&amp;$C$7&amp;E32</f>
      </c>
    </row>
    <row customHeight="true" ht="23" r="33">
      <c r="A33" s="97"/>
      <c r="B33" s="97"/>
      <c r="C33" s="96"/>
      <c r="D33" s="97"/>
      <c r="E33" s="98" t="str">
        <v>027</v>
      </c>
      <c r="F33" s="99" t="str">
        <v>数据标准化项目</v>
      </c>
      <c r="G33" s="99">
        <f>$A$7&amp;$C$7&amp;E33</f>
      </c>
    </row>
    <row customHeight="true" ht="23" r="34">
      <c r="A34" s="97"/>
      <c r="B34" s="97"/>
      <c r="C34" s="96"/>
      <c r="D34" s="97"/>
      <c r="E34" s="98" t="str">
        <v>028</v>
      </c>
      <c r="F34" s="99" t="str">
        <v>现场数字化管理</v>
      </c>
      <c r="G34" s="99">
        <f>$A$7&amp;$C$7&amp;E34</f>
      </c>
    </row>
    <row customHeight="true" ht="23" r="35">
      <c r="A35" s="97"/>
      <c r="B35" s="97"/>
      <c r="C35" s="96"/>
      <c r="D35" s="97"/>
      <c r="E35" s="98" t="str">
        <v>029</v>
      </c>
      <c r="F35" s="99" t="str">
        <v>数字化大屏二期</v>
      </c>
      <c r="G35" s="99">
        <f>$A$7&amp;$C$7&amp;E35</f>
      </c>
    </row>
    <row customHeight="true" ht="23" r="36">
      <c r="A36" s="97"/>
      <c r="B36" s="97"/>
      <c r="C36" s="96"/>
      <c r="D36" s="97"/>
      <c r="E36" s="98" t="str">
        <v>030</v>
      </c>
      <c r="F36" s="99" t="str">
        <v>基地报表线上化推广三期项目</v>
      </c>
      <c r="G36" s="99">
        <f>$A$7&amp;$C$7&amp;E36</f>
      </c>
    </row>
    <row customHeight="true" ht="23" r="37">
      <c r="A37" s="97"/>
      <c r="B37" s="97"/>
      <c r="C37" s="96"/>
      <c r="D37" s="97"/>
      <c r="E37" s="98" t="str">
        <v>031</v>
      </c>
      <c r="F37" s="99" t="str">
        <v>辅材备件共享平台优化项目</v>
      </c>
      <c r="G37" s="99">
        <f>$A$7&amp;$C$7&amp;E37</f>
      </c>
    </row>
    <row customHeight="true" ht="23" r="38">
      <c r="A38" s="97"/>
      <c r="B38" s="97"/>
      <c r="C38" s="96"/>
      <c r="D38" s="97"/>
      <c r="E38" s="98" t="str">
        <v>032</v>
      </c>
      <c r="F38" s="99" t="str">
        <v>SRM升级项目</v>
      </c>
      <c r="G38" s="99">
        <f>$A$7&amp;$C$7&amp;E38</f>
      </c>
    </row>
    <row customHeight="true" ht="23" r="39">
      <c r="A39" s="97"/>
      <c r="B39" s="97"/>
      <c r="C39" s="96"/>
      <c r="D39" s="97"/>
      <c r="E39" s="98" t="str">
        <v>033</v>
      </c>
      <c r="F39" s="99" t="str">
        <v>SRM与守正对接项目</v>
      </c>
      <c r="G39" s="99">
        <f>$A$7&amp;$C$7&amp;E39</f>
      </c>
    </row>
    <row customHeight="true" ht="23" r="40">
      <c r="A40" s="97"/>
      <c r="B40" s="97"/>
      <c r="C40" s="96"/>
      <c r="D40" s="97"/>
      <c r="E40" s="98" t="str">
        <v>034</v>
      </c>
      <c r="F40" s="99" t="str">
        <v>研发项目管理</v>
      </c>
      <c r="G40" s="99">
        <f>$A$7&amp;$C$7&amp;E40</f>
      </c>
    </row>
    <row customHeight="true" ht="23" r="41">
      <c r="A41" s="97"/>
      <c r="B41" s="97"/>
      <c r="C41" s="96"/>
      <c r="D41" s="97"/>
      <c r="E41" s="98" t="str">
        <v>035</v>
      </c>
      <c r="F41" s="99" t="str">
        <v>一卡通系统推广</v>
      </c>
      <c r="G41" s="99">
        <f>$A$7&amp;$C$7&amp;E41</f>
      </c>
    </row>
    <row customHeight="true" ht="23" r="42">
      <c r="A42" s="97"/>
      <c r="B42" s="97"/>
      <c r="C42" s="96"/>
      <c r="D42" s="97"/>
      <c r="E42" s="98" t="str">
        <v>036</v>
      </c>
      <c r="F42" s="99" t="str">
        <v>一卡通系统迭代优化</v>
      </c>
      <c r="G42" s="99">
        <f>$A$7&amp;$C$7&amp;E42</f>
      </c>
    </row>
    <row customHeight="true" ht="23" r="43">
      <c r="A43" s="97"/>
      <c r="B43" s="97"/>
      <c r="C43" s="96"/>
      <c r="D43" s="97"/>
      <c r="E43" s="98" t="str">
        <v>037</v>
      </c>
      <c r="F43" s="99" t="str">
        <v>汽运调度管理系统升级项目</v>
      </c>
      <c r="G43" s="99">
        <f>$A$7&amp;$C$7&amp;E43</f>
      </c>
    </row>
    <row customHeight="true" ht="23" r="44">
      <c r="A44" s="97"/>
      <c r="B44" s="97"/>
      <c r="C44" s="96"/>
      <c r="D44" s="97"/>
      <c r="E44" s="98" t="str">
        <v>038</v>
      </c>
      <c r="F44" s="99" t="str">
        <v>CRM客户关系管理系统一期项目</v>
      </c>
      <c r="G44" s="99">
        <f>$A$7&amp;$C$7&amp;E44</f>
      </c>
    </row>
    <row customHeight="true" ht="23" r="45">
      <c r="A45" s="97"/>
      <c r="B45" s="97"/>
      <c r="C45" s="96"/>
      <c r="D45" s="97"/>
      <c r="E45" s="98" t="str">
        <v>039</v>
      </c>
      <c r="F45" s="99" t="str">
        <v>CRM客户关系管理系统二期项目</v>
      </c>
      <c r="G45" s="99">
        <f>$A$7&amp;$C$7&amp;E45</f>
      </c>
    </row>
    <row customHeight="true" ht="23" r="46">
      <c r="A46" s="97"/>
      <c r="B46" s="97"/>
      <c r="C46" s="96"/>
      <c r="D46" s="97"/>
      <c r="E46" s="98" t="str">
        <v>040</v>
      </c>
      <c r="F46" s="99" t="str">
        <v>华润化学材料智慧物流项目</v>
      </c>
      <c r="G46" s="99">
        <f>$A$7&amp;$C$7&amp;E46</f>
      </c>
    </row>
    <row customHeight="true" ht="23" r="47">
      <c r="A47" s="97"/>
      <c r="B47" s="97"/>
      <c r="C47" s="96"/>
      <c r="D47" s="97"/>
      <c r="E47" s="98" t="str">
        <v>041</v>
      </c>
      <c r="F47" s="99" t="str">
        <v>装配式生产管理系统推广及系统集成项目</v>
      </c>
      <c r="G47" s="99">
        <f>$A$7&amp;$C$7&amp;E47</f>
      </c>
    </row>
    <row customHeight="true" ht="23" r="48">
      <c r="A48" s="97"/>
      <c r="B48" s="97"/>
      <c r="C48" s="96"/>
      <c r="D48" s="97"/>
      <c r="E48" s="98" t="str">
        <v>042</v>
      </c>
      <c r="F48" s="99" t="str">
        <v>新业态基础信息化系统推广项目</v>
      </c>
      <c r="G48" s="99">
        <f>$A$7&amp;$C$7&amp;E48</f>
      </c>
    </row>
    <row customHeight="true" ht="23" r="49">
      <c r="A49" s="97"/>
      <c r="B49" s="97"/>
      <c r="C49" s="96"/>
      <c r="D49" s="97"/>
      <c r="E49" s="98" t="str">
        <v>043</v>
      </c>
      <c r="F49" s="99" t="str">
        <v>新业态基础信息化系统改造</v>
      </c>
      <c r="G49" s="99">
        <f>$A$7&amp;$C$7&amp;E49</f>
      </c>
    </row>
    <row customHeight="true" ht="23" r="50">
      <c r="A50" s="97"/>
      <c r="B50" s="97"/>
      <c r="C50" s="96"/>
      <c r="D50" s="97"/>
      <c r="E50" s="98" t="str">
        <v>044</v>
      </c>
      <c r="F50" s="99" t="str">
        <v>石材ERP一期建设项目（石材工厂ERP和石材销售一体化）</v>
      </c>
      <c r="G50" s="99">
        <f>$A$7&amp;$C$7&amp;E50</f>
      </c>
    </row>
    <row customHeight="true" ht="23" r="51">
      <c r="A51" s="97"/>
      <c r="B51" s="97"/>
      <c r="C51" s="96"/>
      <c r="D51" s="97"/>
      <c r="E51" s="98" t="str">
        <v>045</v>
      </c>
      <c r="F51" s="99" t="str">
        <v>华润电力粉煤灰挂牌销售管理系统项目</v>
      </c>
      <c r="G51" s="99">
        <f>$A$7&amp;$C$7&amp;E51</f>
      </c>
    </row>
    <row customHeight="true" ht="23" r="52">
      <c r="A52" s="97"/>
      <c r="B52" s="97"/>
      <c r="C52" s="96"/>
      <c r="D52" s="97"/>
      <c r="E52" s="98" t="str">
        <v>046</v>
      </c>
      <c r="F52" s="99" t="str">
        <v>巡察整改系统项目</v>
      </c>
      <c r="G52" s="99">
        <f>$A$7&amp;$C$7&amp;E52</f>
      </c>
    </row>
    <row customHeight="true" ht="23" r="53">
      <c r="A53" s="97"/>
      <c r="B53" s="97"/>
      <c r="C53" s="100" t="str">
        <v>02</v>
      </c>
      <c r="D53" s="101" t="str">
        <v>通用服务</v>
      </c>
      <c r="E53" s="98" t="str">
        <v>001</v>
      </c>
      <c r="F53" s="99" t="str">
        <v>总部会议系统升级及维保</v>
      </c>
      <c r="G53" s="99">
        <f>$A$7&amp;$C$53&amp;E53</f>
      </c>
    </row>
    <row customHeight="true" ht="23" r="54">
      <c r="A54" s="97"/>
      <c r="B54" s="97"/>
      <c r="C54" s="96"/>
      <c r="D54" s="97"/>
      <c r="E54" s="98" t="str">
        <v>002</v>
      </c>
      <c r="F54" s="99" t="str">
        <v>总部桌面云建设</v>
      </c>
      <c r="G54" s="99">
        <f>$A$7&amp;$C$53&amp;E54</f>
      </c>
    </row>
    <row customHeight="true" ht="23" r="55">
      <c r="A55" s="97"/>
      <c r="B55" s="97"/>
      <c r="C55" s="96"/>
      <c r="D55" s="97"/>
      <c r="E55" s="98" t="str">
        <v>003</v>
      </c>
      <c r="F55" s="99" t="str">
        <v>2022年网络、服务器硬件第三方维保</v>
      </c>
      <c r="G55" s="99">
        <f>$A$7&amp;$C$53&amp;E55</f>
      </c>
    </row>
    <row customHeight="true" ht="23" r="56">
      <c r="A56" s="97"/>
      <c r="B56" s="97"/>
      <c r="C56" s="96"/>
      <c r="D56" s="97"/>
      <c r="E56" s="98" t="str">
        <v>004</v>
      </c>
      <c r="F56" s="99" t="str">
        <v>系统迁移上云</v>
      </c>
      <c r="G56" s="99">
        <f>$A$7&amp;$C$53&amp;E56</f>
      </c>
    </row>
    <row customHeight="true" ht="23" r="57">
      <c r="A57" s="97"/>
      <c r="B57" s="97"/>
      <c r="C57" s="96"/>
      <c r="D57" s="97"/>
      <c r="E57" s="98" t="str">
        <v>005</v>
      </c>
      <c r="F57" s="99" t="str">
        <v>微软软件采购（EA）</v>
      </c>
      <c r="G57" s="99">
        <f>$A$7&amp;$C$53&amp;E57</f>
      </c>
    </row>
    <row customHeight="true" ht="23" r="58">
      <c r="A58" s="97"/>
      <c r="B58" s="97"/>
      <c r="C58" s="96"/>
      <c r="D58" s="97"/>
      <c r="E58" s="98" t="str">
        <v>006</v>
      </c>
      <c r="F58" s="99" t="str">
        <v>亚信防病毒软件维保</v>
      </c>
      <c r="G58" s="99">
        <f>$A$7&amp;$C$53&amp;E58</f>
      </c>
    </row>
    <row customHeight="true" ht="23" r="59">
      <c r="A59" s="97"/>
      <c r="B59" s="97"/>
      <c r="C59" s="96"/>
      <c r="D59" s="97"/>
      <c r="E59" s="98" t="str">
        <v>007</v>
      </c>
      <c r="F59" s="99" t="str">
        <v>终端安全维保</v>
      </c>
      <c r="G59" s="99">
        <f>$A$7&amp;$C$53&amp;E59</f>
      </c>
    </row>
    <row customHeight="true" ht="23" r="60">
      <c r="A60" s="97"/>
      <c r="B60" s="97"/>
      <c r="C60" s="96"/>
      <c r="D60" s="97"/>
      <c r="E60" s="98" t="str">
        <v>008</v>
      </c>
      <c r="F60" s="99" t="str">
        <v>沙河机房搬迁</v>
      </c>
      <c r="G60" s="99">
        <f>$A$7&amp;$C$53&amp;E60</f>
      </c>
    </row>
    <row customHeight="true" ht="23" r="61">
      <c r="A61" s="97"/>
      <c r="B61" s="97"/>
      <c r="C61" s="104"/>
      <c r="D61" s="105"/>
      <c r="E61" s="98" t="str">
        <v>009</v>
      </c>
      <c r="F61" s="99" t="s">
        <v>35</v>
      </c>
      <c r="G61" s="99">
        <f>$A$7&amp;$C$53&amp;E61</f>
      </c>
    </row>
    <row customHeight="true" ht="23" r="62">
      <c r="A62" s="97"/>
      <c r="B62" s="97"/>
      <c r="C62" s="98" t="str">
        <v>03</v>
      </c>
      <c r="D62" s="99" t="str">
        <v>智能制造</v>
      </c>
      <c r="E62" s="98" t="str">
        <v>001</v>
      </c>
      <c r="F62" s="99" t="str">
        <v>智能制造</v>
      </c>
      <c r="G62" s="99">
        <f>$A$7&amp;C62&amp;E62</f>
      </c>
    </row>
    <row customHeight="true" ht="23" r="63">
      <c r="A63" s="97"/>
      <c r="B63" s="105"/>
      <c r="C63" s="100" t="str">
        <v>04</v>
      </c>
      <c r="D63" s="99" t="str">
        <v>华润集团临时</v>
      </c>
      <c r="E63" s="98" t="str">
        <v>001</v>
      </c>
      <c r="F63" s="99" t="str">
        <v>集团临时项目建设任务</v>
      </c>
      <c r="G63" s="99">
        <f>$A$7&amp;C63&amp;E63</f>
      </c>
    </row>
    <row customHeight="true" ht="23" r="64">
      <c r="A64" s="101" t="str">
        <v>OP</v>
      </c>
      <c r="B64" s="101" t="str">
        <v>运维</v>
      </c>
      <c r="C64" s="100" t="str">
        <v>01</v>
      </c>
      <c r="D64" s="101" t="str">
        <v>经营类</v>
      </c>
      <c r="E64" s="98" t="str">
        <v>001</v>
      </c>
      <c r="F64" s="99" t="str">
        <v>ERP系统</v>
      </c>
      <c r="G64" s="99">
        <f>$A$64&amp;$C$64&amp;E64</f>
      </c>
    </row>
    <row customHeight="true" ht="23" r="65">
      <c r="A65" s="97"/>
      <c r="B65" s="97"/>
      <c r="C65" s="100" t="str">
        <v>02</v>
      </c>
      <c r="D65" s="101" t="str">
        <v>办公类</v>
      </c>
      <c r="E65" s="98" t="str">
        <v>001</v>
      </c>
      <c r="F65" s="99" t="str">
        <v>OA系统</v>
      </c>
      <c r="G65" s="99">
        <f>$A$64&amp;$C$65&amp;E65</f>
      </c>
    </row>
    <row customHeight="true" ht="23" r="66">
      <c r="A66" s="97"/>
      <c r="B66" s="97"/>
      <c r="C66" s="96"/>
      <c r="D66" s="97"/>
      <c r="E66" s="98" t="str">
        <v>002</v>
      </c>
      <c r="F66" s="99" t="str">
        <v>综合内网</v>
      </c>
      <c r="G66" s="99">
        <f>$A$64&amp;$C$65&amp;E66</f>
      </c>
    </row>
    <row customHeight="true" ht="23" r="67">
      <c r="A67" s="97"/>
      <c r="B67" s="97"/>
      <c r="C67" s="96"/>
      <c r="D67" s="97"/>
      <c r="E67" s="98" t="str">
        <v>003</v>
      </c>
      <c r="F67" s="99" t="str">
        <v>润工作3.0</v>
      </c>
      <c r="G67" s="99">
        <f>$A$64&amp;$C$65&amp;E67</f>
      </c>
    </row>
    <row customHeight="true" ht="23" r="68">
      <c r="A68" s="97"/>
      <c r="B68" s="97"/>
      <c r="C68" s="96"/>
      <c r="D68" s="97"/>
      <c r="E68" s="98" t="str">
        <v>004</v>
      </c>
      <c r="F68" s="99" t="str">
        <v>LDAP</v>
      </c>
      <c r="G68" s="99">
        <f>$A$64&amp;$C$65&amp;E68</f>
      </c>
    </row>
    <row customHeight="true" ht="23" r="69">
      <c r="A69" s="97"/>
      <c r="B69" s="97"/>
      <c r="C69" s="96"/>
      <c r="D69" s="97"/>
      <c r="E69" s="98" t="str">
        <v>005</v>
      </c>
      <c r="F69" s="99" t="str">
        <v>智能客服系统</v>
      </c>
      <c r="G69" s="99">
        <f>$A$64&amp;$C$65&amp;E69</f>
      </c>
    </row>
    <row customHeight="true" ht="23" r="70">
      <c r="A70" s="97"/>
      <c r="B70" s="97"/>
      <c r="C70" s="96"/>
      <c r="D70" s="97"/>
      <c r="E70" s="98" t="str">
        <v>006</v>
      </c>
      <c r="F70" s="99" t="str">
        <v>知识库管理系统（K-cool）</v>
      </c>
      <c r="G70" s="99">
        <f>$A$64&amp;$C$65&amp;E70</f>
      </c>
    </row>
    <row customHeight="true" ht="23" r="71">
      <c r="A71" s="97"/>
      <c r="B71" s="97"/>
      <c r="C71" s="96"/>
      <c r="D71" s="97"/>
      <c r="E71" s="98" t="str">
        <v>007</v>
      </c>
      <c r="F71" s="99" t="str">
        <v>公文管理系统</v>
      </c>
      <c r="G71" s="99">
        <f>$A$64&amp;$C$65&amp;E71</f>
      </c>
    </row>
    <row customHeight="true" ht="23" r="72">
      <c r="A72" s="97"/>
      <c r="B72" s="97"/>
      <c r="C72" s="96"/>
      <c r="D72" s="97"/>
      <c r="E72" s="98" t="str">
        <v>008</v>
      </c>
      <c r="F72" s="99" t="str">
        <v>智慧审计平台</v>
      </c>
      <c r="G72" s="99">
        <f>$A$64&amp;$C$65&amp;E72</f>
      </c>
    </row>
    <row customHeight="true" ht="23" r="73">
      <c r="A73" s="97"/>
      <c r="B73" s="97"/>
      <c r="C73" s="96"/>
      <c r="D73" s="97"/>
      <c r="E73" s="98" t="str">
        <v>009</v>
      </c>
      <c r="F73" s="99" t="str">
        <v>审计整改跟进系统</v>
      </c>
      <c r="G73" s="99">
        <f>$A$64&amp;$C$65&amp;E73</f>
      </c>
    </row>
    <row customHeight="true" ht="23" r="74">
      <c r="A74" s="97"/>
      <c r="B74" s="97"/>
      <c r="C74" s="96"/>
      <c r="D74" s="97"/>
      <c r="E74" s="98" t="str">
        <v>010</v>
      </c>
      <c r="F74" s="99" t="str">
        <v>非现场审计系统</v>
      </c>
      <c r="G74" s="99">
        <f>$A$64&amp;$C$65&amp;E74</f>
      </c>
    </row>
    <row customHeight="true" ht="23" r="75">
      <c r="A75" s="97"/>
      <c r="B75" s="97"/>
      <c r="C75" s="96"/>
      <c r="D75" s="97"/>
      <c r="E75" s="98" t="str">
        <v>011</v>
      </c>
      <c r="F75" s="99" t="str">
        <v>商旅平台</v>
      </c>
      <c r="G75" s="99">
        <f>$A$64&amp;$C$65&amp;E75</f>
      </c>
    </row>
    <row customHeight="true" ht="23" r="76">
      <c r="A76" s="97"/>
      <c r="B76" s="97"/>
      <c r="C76" s="96"/>
      <c r="D76" s="97"/>
      <c r="E76" s="98" t="str">
        <v>012</v>
      </c>
      <c r="F76" s="99" t="str">
        <v>水泥官网</v>
      </c>
      <c r="G76" s="99">
        <f>$A$64&amp;$C$65&amp;E76</f>
      </c>
    </row>
    <row customHeight="true" ht="23" r="77">
      <c r="A77" s="97"/>
      <c r="B77" s="97"/>
      <c r="C77" s="96"/>
      <c r="D77" s="97"/>
      <c r="E77" s="98" t="str">
        <v>013</v>
      </c>
      <c r="F77" s="99" t="str">
        <v>党建e站</v>
      </c>
      <c r="G77" s="99">
        <f>$A$64&amp;$C$65&amp;E77</f>
      </c>
    </row>
    <row customHeight="true" ht="23" r="78">
      <c r="A78" s="97"/>
      <c r="B78" s="97"/>
      <c r="C78" s="96"/>
      <c r="D78" s="97"/>
      <c r="E78" s="98" t="str">
        <v>014</v>
      </c>
      <c r="F78" s="99" t="str">
        <v>档案管理系统</v>
      </c>
      <c r="G78" s="99">
        <f>$A$64&amp;$C$65&amp;E78</f>
      </c>
    </row>
    <row customHeight="true" ht="23" r="79">
      <c r="A79" s="97"/>
      <c r="B79" s="97"/>
      <c r="C79" s="104"/>
      <c r="D79" s="105"/>
      <c r="E79" s="98" t="str">
        <v>015</v>
      </c>
      <c r="F79" s="99" t="str">
        <v>巡察整改系统</v>
      </c>
      <c r="G79" s="99">
        <f>$A$64&amp;$C$65&amp;E79</f>
      </c>
    </row>
    <row customHeight="true" ht="23" r="80">
      <c r="A80" s="97"/>
      <c r="B80" s="97"/>
      <c r="C80" s="100" t="str">
        <v>03</v>
      </c>
      <c r="D80" s="101" t="str">
        <v>财务类</v>
      </c>
      <c r="E80" s="98" t="str">
        <v>001</v>
      </c>
      <c r="F80" s="99" t="str">
        <v>报账系统</v>
      </c>
      <c r="G80" s="99">
        <f>$A$64&amp;$C$80&amp;E80</f>
      </c>
    </row>
    <row customHeight="true" ht="23" r="81">
      <c r="A81" s="97"/>
      <c r="B81" s="97"/>
      <c r="C81" s="96"/>
      <c r="D81" s="97"/>
      <c r="E81" s="98" t="str">
        <v>002</v>
      </c>
      <c r="F81" s="99" t="str">
        <v>报账系统-收款工作台</v>
      </c>
      <c r="G81" s="99">
        <f>$A$64&amp;$C$80&amp;E81</f>
      </c>
    </row>
    <row customHeight="true" ht="23" r="82">
      <c r="A82" s="97"/>
      <c r="B82" s="97"/>
      <c r="C82" s="96"/>
      <c r="D82" s="97"/>
      <c r="E82" s="98" t="str">
        <v>003</v>
      </c>
      <c r="F82" s="99" t="str">
        <v>RPA机器人</v>
      </c>
      <c r="G82" s="99">
        <f>$A$64&amp;$C$80&amp;E82</f>
      </c>
    </row>
    <row customHeight="true" ht="23" r="83">
      <c r="A83" s="97"/>
      <c r="B83" s="97"/>
      <c r="C83" s="96"/>
      <c r="D83" s="97"/>
      <c r="E83" s="98" t="str">
        <v>004</v>
      </c>
      <c r="F83" s="99" t="str">
        <v>电票平台</v>
      </c>
      <c r="G83" s="99">
        <f>$A$64&amp;$C$80&amp;E83</f>
      </c>
    </row>
    <row customHeight="true" ht="23" r="84">
      <c r="A84" s="97"/>
      <c r="B84" s="97"/>
      <c r="C84" s="96"/>
      <c r="D84" s="97"/>
      <c r="E84" s="98" t="str">
        <v>005</v>
      </c>
      <c r="F84" s="99" t="str">
        <v>资金系统</v>
      </c>
      <c r="G84" s="99">
        <f>$A$64&amp;$C$80&amp;E84</f>
      </c>
    </row>
    <row customHeight="true" ht="23" r="85">
      <c r="A85" s="97"/>
      <c r="B85" s="97"/>
      <c r="C85" s="96"/>
      <c r="D85" s="97"/>
      <c r="E85" s="98" t="str">
        <v>006</v>
      </c>
      <c r="F85" s="99" t="str">
        <v>电子签章</v>
      </c>
      <c r="G85" s="99">
        <f>$A$64&amp;$C$80&amp;E85</f>
      </c>
    </row>
    <row customHeight="true" ht="23" r="86">
      <c r="A86" s="97"/>
      <c r="B86" s="97"/>
      <c r="C86" s="96"/>
      <c r="D86" s="97"/>
      <c r="E86" s="98" t="str">
        <v>007</v>
      </c>
      <c r="F86" s="99" t="str">
        <v>进项发票管理</v>
      </c>
      <c r="G86" s="99">
        <f>$A$64&amp;$C$80&amp;E86</f>
      </c>
    </row>
    <row customHeight="true" ht="23" r="87">
      <c r="A87" s="97"/>
      <c r="B87" s="97"/>
      <c r="C87" s="96"/>
      <c r="D87" s="97"/>
      <c r="E87" s="98" t="str">
        <v>008</v>
      </c>
      <c r="F87" s="99" t="str">
        <v>销项发票管理系统</v>
      </c>
      <c r="G87" s="99">
        <f>$A$64&amp;$C$80&amp;E87</f>
      </c>
    </row>
    <row customHeight="true" ht="23" r="88">
      <c r="A88" s="97"/>
      <c r="B88" s="97"/>
      <c r="C88" s="96"/>
      <c r="D88" s="97"/>
      <c r="E88" s="98" t="str">
        <v>009</v>
      </c>
      <c r="F88" s="99" t="str">
        <v>管理合并系统</v>
      </c>
      <c r="G88" s="99">
        <f>$A$64&amp;$C$80&amp;E88</f>
      </c>
    </row>
    <row customHeight="true" ht="23" r="89">
      <c r="A89" s="97"/>
      <c r="B89" s="97"/>
      <c r="C89" s="96"/>
      <c r="D89" s="97"/>
      <c r="E89" s="98" t="str">
        <v>010</v>
      </c>
      <c r="F89" s="99" t="str">
        <v>会计电子档案</v>
      </c>
      <c r="G89" s="99">
        <f>$A$64&amp;$C$80&amp;E89</f>
      </c>
    </row>
    <row customHeight="true" ht="23" r="90">
      <c r="A90" s="97"/>
      <c r="B90" s="97"/>
      <c r="C90" s="96"/>
      <c r="D90" s="97"/>
      <c r="E90" s="98" t="str">
        <v>011</v>
      </c>
      <c r="F90" s="99" t="str">
        <v>全面预算管理系统</v>
      </c>
      <c r="G90" s="99">
        <f>$A$64&amp;$C$80&amp;E90</f>
      </c>
    </row>
    <row customHeight="true" ht="23" r="91">
      <c r="A91" s="97"/>
      <c r="B91" s="97"/>
      <c r="C91" s="96"/>
      <c r="D91" s="97"/>
      <c r="E91" s="98" t="str">
        <v>012</v>
      </c>
      <c r="F91" s="99" t="str">
        <v>财务合并系统（HFM）</v>
      </c>
      <c r="G91" s="99">
        <f>$A$64&amp;$C$80&amp;E91</f>
      </c>
    </row>
    <row customHeight="true" ht="23" r="92">
      <c r="A92" s="97"/>
      <c r="B92" s="97"/>
      <c r="C92" s="104"/>
      <c r="D92" s="105"/>
      <c r="E92" s="98" t="str">
        <v>013</v>
      </c>
      <c r="F92" s="99" t="str">
        <v>税务管理系统</v>
      </c>
      <c r="G92" s="99">
        <f>$A$64&amp;$C$80&amp;E92</f>
      </c>
    </row>
    <row customHeight="true" ht="23" r="93">
      <c r="A93" s="97"/>
      <c r="B93" s="97"/>
      <c r="C93" s="100" t="str">
        <v>04</v>
      </c>
      <c r="D93" s="101" t="str">
        <v>人力类</v>
      </c>
      <c r="E93" s="98" t="str">
        <v>001</v>
      </c>
      <c r="F93" s="99" t="str">
        <v>人力资源系统(PS)</v>
      </c>
      <c r="G93" s="99">
        <f>$A$64&amp;$C$93&amp;E93</f>
      </c>
    </row>
    <row customHeight="true" ht="23" r="94">
      <c r="A94" s="97"/>
      <c r="B94" s="97"/>
      <c r="C94" s="96"/>
      <c r="D94" s="97"/>
      <c r="E94" s="98" t="str">
        <v>002</v>
      </c>
      <c r="F94" s="99" t="str">
        <v>考勤系统</v>
      </c>
      <c r="G94" s="99">
        <f>$A$64&amp;$C$93&amp;E94</f>
      </c>
    </row>
    <row customHeight="true" ht="23" r="95">
      <c r="A95" s="97"/>
      <c r="B95" s="97"/>
      <c r="C95" s="96"/>
      <c r="D95" s="97"/>
      <c r="E95" s="98" t="str">
        <v>003</v>
      </c>
      <c r="F95" s="99" t="str">
        <v>集团电子学习系统</v>
      </c>
      <c r="G95" s="99">
        <f>$A$64&amp;$C$93&amp;E95</f>
      </c>
    </row>
    <row customHeight="true" ht="23" r="96">
      <c r="A96" s="97"/>
      <c r="B96" s="97"/>
      <c r="C96" s="96"/>
      <c r="D96" s="97"/>
      <c r="E96" s="98" t="str">
        <v>004</v>
      </c>
      <c r="F96" s="99" t="str">
        <v>招聘管理系统</v>
      </c>
      <c r="G96" s="99">
        <f>$A$64&amp;$C$93&amp;E96</f>
      </c>
    </row>
    <row customHeight="true" ht="23" r="97">
      <c r="A97" s="97"/>
      <c r="B97" s="97"/>
      <c r="C97" s="104"/>
      <c r="D97" s="105"/>
      <c r="E97" s="98" t="str">
        <v>005</v>
      </c>
      <c r="F97" s="99" t="str">
        <v>人力资源数据挖掘</v>
      </c>
      <c r="G97" s="99">
        <f>$A$64&amp;$C$93&amp;E97</f>
      </c>
    </row>
    <row customHeight="true" ht="23" r="98">
      <c r="A98" s="97"/>
      <c r="B98" s="97"/>
      <c r="C98" s="100" t="str">
        <v>05</v>
      </c>
      <c r="D98" s="101" t="str">
        <v>供应生产</v>
      </c>
      <c r="E98" s="98" t="str">
        <v>001</v>
      </c>
      <c r="F98" s="99" t="str">
        <v>辅材备件共享系统（SISC）</v>
      </c>
      <c r="G98" s="99">
        <f>$A$64&amp;$C$98&amp;E98</f>
      </c>
    </row>
    <row customHeight="true" ht="23" r="99">
      <c r="A99" s="97"/>
      <c r="B99" s="97"/>
      <c r="C99" s="104"/>
      <c r="D99" s="105"/>
      <c r="E99" s="98" t="str">
        <v>002</v>
      </c>
      <c r="F99" s="99" t="str">
        <v>供应商关系管理系统（SRM）</v>
      </c>
      <c r="G99" s="99">
        <f>$A$64&amp;$C$98&amp;E99</f>
      </c>
    </row>
    <row customHeight="true" ht="23" r="100">
      <c r="A100" s="97"/>
      <c r="B100" s="97"/>
      <c r="C100" s="100" t="str">
        <v>06</v>
      </c>
      <c r="D100" s="101" t="str">
        <v>销售物流</v>
      </c>
      <c r="E100" s="98" t="str">
        <v>001</v>
      </c>
      <c r="F100" s="99" t="str">
        <v>一卡通发运</v>
      </c>
      <c r="G100" s="99">
        <f>$A$64&amp;$C$100&amp;E100</f>
      </c>
    </row>
    <row customHeight="true" ht="23" r="101">
      <c r="A101" s="97"/>
      <c r="B101" s="97"/>
      <c r="C101" s="96"/>
      <c r="D101" s="97"/>
      <c r="E101" s="98" t="str">
        <v>002</v>
      </c>
      <c r="F101" s="99" t="str">
        <v>客户关系管理系统</v>
      </c>
      <c r="G101" s="99">
        <f>$A$64&amp;$C$100&amp;E101</f>
      </c>
    </row>
    <row customHeight="true" ht="23" r="102">
      <c r="A102" s="97"/>
      <c r="B102" s="97"/>
      <c r="C102" s="96"/>
      <c r="D102" s="97"/>
      <c r="E102" s="98" t="str">
        <v>003</v>
      </c>
      <c r="F102" s="99" t="str">
        <v>销售移动APP</v>
      </c>
      <c r="G102" s="99">
        <f>$A$64&amp;$C$100&amp;E102</f>
      </c>
    </row>
    <row customHeight="true" ht="23" r="103">
      <c r="A103" s="97"/>
      <c r="B103" s="97"/>
      <c r="C103" s="96"/>
      <c r="D103" s="97"/>
      <c r="E103" s="98" t="str">
        <v>004</v>
      </c>
      <c r="F103" s="99" t="str">
        <v>汽运GPS</v>
      </c>
      <c r="G103" s="99">
        <f>$A$64&amp;$C$100&amp;E103</f>
      </c>
    </row>
    <row customHeight="true" ht="23" r="104">
      <c r="A104" s="97"/>
      <c r="B104" s="97"/>
      <c r="C104" s="104"/>
      <c r="D104" s="105"/>
      <c r="E104" s="98" t="str">
        <v>005</v>
      </c>
      <c r="F104" s="99" t="str">
        <v>CRM</v>
      </c>
      <c r="G104" s="99">
        <f>$A$64&amp;$C$100&amp;E104</f>
      </c>
    </row>
    <row customHeight="true" ht="23" r="105">
      <c r="A105" s="97"/>
      <c r="B105" s="97"/>
      <c r="C105" s="100" t="str">
        <v>07</v>
      </c>
      <c r="D105" s="101" t="str">
        <v>智能制造</v>
      </c>
      <c r="E105" s="98" t="str">
        <v>001</v>
      </c>
      <c r="F105" s="99" t="str">
        <v>水泥全流程先进控制系统</v>
      </c>
      <c r="G105" s="99">
        <f>$A$64&amp;$C$105&amp;E105</f>
      </c>
    </row>
    <row customHeight="true" ht="23" r="106">
      <c r="A106" s="97"/>
      <c r="B106" s="97"/>
      <c r="C106" s="104"/>
      <c r="D106" s="105"/>
      <c r="E106" s="98" t="str">
        <v>002</v>
      </c>
      <c r="F106" s="99" t="str">
        <v>质量管理系统</v>
      </c>
      <c r="G106" s="99">
        <f>$A$64&amp;$C$105&amp;E106</f>
      </c>
    </row>
    <row customHeight="true" ht="23" r="107">
      <c r="A107" s="97"/>
      <c r="B107" s="97"/>
      <c r="C107" s="100" t="str">
        <v>08</v>
      </c>
      <c r="D107" s="101" t="str">
        <v>数据应用</v>
      </c>
      <c r="E107" s="98" t="str">
        <v>001</v>
      </c>
      <c r="F107" s="99" t="str">
        <v>商业智能平台（BI）</v>
      </c>
      <c r="G107" s="99">
        <f>$A$64&amp;$C$107&amp;E107</f>
      </c>
    </row>
    <row customHeight="true" ht="23" r="108">
      <c r="A108" s="97"/>
      <c r="B108" s="97"/>
      <c r="C108" s="96"/>
      <c r="D108" s="97"/>
      <c r="E108" s="98" t="str">
        <v>002</v>
      </c>
      <c r="F108" s="99" t="s">
        <v>32</v>
      </c>
      <c r="G108" s="99">
        <f>$A$64&amp;$C$107&amp;E108</f>
      </c>
    </row>
    <row customHeight="true" ht="23" r="109">
      <c r="A109" s="97"/>
      <c r="B109" s="97"/>
      <c r="C109" s="96"/>
      <c r="D109" s="97"/>
      <c r="E109" s="98" t="str">
        <v>003</v>
      </c>
      <c r="F109" s="99" t="str">
        <v>生产月报管理系统</v>
      </c>
      <c r="G109" s="99">
        <f>$A$64&amp;$C$107&amp;E109</f>
      </c>
    </row>
    <row customHeight="true" ht="23" r="110">
      <c r="A110" s="97"/>
      <c r="B110" s="97"/>
      <c r="C110" s="96"/>
      <c r="D110" s="97"/>
      <c r="E110" s="98" t="str">
        <v>004</v>
      </c>
      <c r="F110" s="99" t="str">
        <v>人民币报表</v>
      </c>
      <c r="G110" s="99">
        <f>$A$64&amp;$C$107&amp;E110</f>
      </c>
    </row>
    <row customHeight="true" ht="23" r="111">
      <c r="A111" s="97"/>
      <c r="B111" s="97"/>
      <c r="C111" s="96"/>
      <c r="D111" s="97"/>
      <c r="E111" s="98" t="str">
        <v>005</v>
      </c>
      <c r="F111" s="99" t="str">
        <v>上报资料表</v>
      </c>
      <c r="G111" s="99">
        <f>$A$64&amp;$C$107&amp;E111</f>
      </c>
    </row>
    <row customHeight="true" ht="23" r="112">
      <c r="A112" s="97"/>
      <c r="B112" s="97"/>
      <c r="C112" s="96"/>
      <c r="D112" s="97"/>
      <c r="E112" s="98" t="str">
        <v>006</v>
      </c>
      <c r="F112" s="99" t="str">
        <v>基地报表线上化系统</v>
      </c>
      <c r="G112" s="99">
        <f>$A$64&amp;$C$107&amp;E112</f>
      </c>
    </row>
    <row customHeight="true" ht="23" r="113">
      <c r="A113" s="97"/>
      <c r="B113" s="97"/>
      <c r="C113" s="96"/>
      <c r="D113" s="97"/>
      <c r="E113" s="98" t="str">
        <v>007</v>
      </c>
      <c r="F113" s="99" t="str">
        <v>控股数字化大屏</v>
      </c>
      <c r="G113" s="99">
        <f>$A$64&amp;$C$107&amp;E113</f>
      </c>
    </row>
    <row customHeight="true" ht="23" r="114">
      <c r="A114" s="97"/>
      <c r="B114" s="97"/>
      <c r="C114" s="96"/>
      <c r="D114" s="97"/>
      <c r="E114" s="98" t="str">
        <v>008</v>
      </c>
      <c r="F114" s="99" t="str">
        <v>污染物排放在线监控平台（EPM）</v>
      </c>
      <c r="G114" s="99">
        <f>$A$64&amp;$C$107&amp;E114</f>
      </c>
    </row>
    <row customHeight="true" ht="23" r="115">
      <c r="A115" s="97"/>
      <c r="B115" s="97"/>
      <c r="C115" s="96"/>
      <c r="D115" s="97"/>
      <c r="E115" s="98" t="str">
        <v>009</v>
      </c>
      <c r="F115" s="99" t="str">
        <v>主数据运维</v>
      </c>
      <c r="G115" s="99">
        <f>$A$64&amp;$C$107&amp;E115</f>
      </c>
    </row>
    <row customHeight="true" ht="23" r="116">
      <c r="A116" s="97"/>
      <c r="B116" s="97"/>
      <c r="C116" s="100" t="str">
        <v>09</v>
      </c>
      <c r="D116" s="101" t="str">
        <v>基础设施及桌面</v>
      </c>
      <c r="E116" s="98" t="str">
        <v>001</v>
      </c>
      <c r="F116" s="99" t="str">
        <v>桌面设施</v>
      </c>
      <c r="G116" s="99">
        <f>$A$64&amp;$C$116&amp;E116</f>
      </c>
    </row>
    <row customHeight="true" ht="23" r="117">
      <c r="A117" s="97"/>
      <c r="B117" s="97"/>
      <c r="C117" s="96"/>
      <c r="D117" s="97"/>
      <c r="E117" s="98" t="str">
        <v>002</v>
      </c>
      <c r="F117" s="99" t="str">
        <v>网络</v>
      </c>
      <c r="G117" s="99">
        <f>$A$64&amp;$C$116&amp;E117</f>
      </c>
    </row>
    <row customHeight="true" ht="23" r="118">
      <c r="A118" s="97"/>
      <c r="B118" s="97"/>
      <c r="C118" s="96"/>
      <c r="D118" s="97"/>
      <c r="E118" s="98" t="str">
        <v>003</v>
      </c>
      <c r="F118" s="99" t="str">
        <v>主机系统</v>
      </c>
      <c r="G118" s="99">
        <f>$A$64&amp;$C$116&amp;E118</f>
      </c>
    </row>
    <row customHeight="true" ht="23" r="119">
      <c r="A119" s="97"/>
      <c r="B119" s="97"/>
      <c r="C119" s="96"/>
      <c r="D119" s="97"/>
      <c r="E119" s="98" t="str">
        <v>004</v>
      </c>
      <c r="F119" s="99" t="str">
        <v>AD活动目录</v>
      </c>
      <c r="G119" s="99">
        <f>$A$64&amp;$C$116&amp;E119</f>
      </c>
    </row>
    <row customHeight="true" ht="23" r="120">
      <c r="A120" s="97"/>
      <c r="B120" s="97"/>
      <c r="C120" s="96"/>
      <c r="D120" s="97"/>
      <c r="E120" s="98" t="str">
        <v>005</v>
      </c>
      <c r="F120" s="99" t="str">
        <v>IT基础设施管理平台</v>
      </c>
      <c r="G120" s="99">
        <f>$A$64&amp;$C$116&amp;E120</f>
      </c>
    </row>
    <row customHeight="true" ht="23" r="121">
      <c r="A121" s="97"/>
      <c r="B121" s="97"/>
      <c r="C121" s="96"/>
      <c r="D121" s="97"/>
      <c r="E121" s="98" t="str">
        <v>006</v>
      </c>
      <c r="F121" s="99" t="str">
        <v>邮箱</v>
      </c>
      <c r="G121" s="99">
        <f>$A$64&amp;$C$116&amp;E121</f>
      </c>
    </row>
    <row customHeight="true" ht="23" r="122">
      <c r="A122" s="97"/>
      <c r="B122" s="97"/>
      <c r="C122" s="96"/>
      <c r="D122" s="97"/>
      <c r="E122" s="98" t="str">
        <v>007</v>
      </c>
      <c r="F122" s="99" t="str">
        <v>亚信防病毒平台</v>
      </c>
      <c r="G122" s="99">
        <f>$A$64&amp;$C$116&amp;E122</f>
      </c>
    </row>
    <row customHeight="true" ht="23" r="123">
      <c r="A123" s="97"/>
      <c r="B123" s="97"/>
      <c r="C123" s="96"/>
      <c r="D123" s="97"/>
      <c r="E123" s="98" t="str">
        <v>008</v>
      </c>
      <c r="F123" s="99" t="str">
        <v>IT安全运维管理系统</v>
      </c>
      <c r="G123" s="99">
        <f>$A$64&amp;$C$116&amp;E123</f>
      </c>
    </row>
    <row customHeight="true" ht="23" r="124">
      <c r="A124" s="97"/>
      <c r="B124" s="97"/>
      <c r="C124" s="96"/>
      <c r="D124" s="97"/>
      <c r="E124" s="98" t="str">
        <v>009</v>
      </c>
      <c r="F124" s="99" t="str">
        <v>桌面云系统</v>
      </c>
      <c r="G124" s="99">
        <f>$A$64&amp;$C$116&amp;E124</f>
      </c>
    </row>
    <row customHeight="true" ht="23" r="125">
      <c r="A125" s="97"/>
      <c r="B125" s="97"/>
      <c r="C125" s="96"/>
      <c r="D125" s="97"/>
      <c r="E125" s="98" t="str">
        <v>010</v>
      </c>
      <c r="F125" s="99" t="str">
        <v>信息安全相关运维</v>
      </c>
      <c r="G125" s="99">
        <f>$A$64&amp;$C$116&amp;E125</f>
      </c>
    </row>
    <row customHeight="true" ht="23" r="126">
      <c r="A126" s="97"/>
      <c r="B126" s="97"/>
      <c r="C126" s="100" t="str">
        <v>10</v>
      </c>
      <c r="D126" s="101" t="str">
        <v>通用技术平台</v>
      </c>
      <c r="E126" s="98" t="str">
        <v>001</v>
      </c>
      <c r="F126" s="99" t="str">
        <v>数字化中台</v>
      </c>
      <c r="G126" s="99">
        <f>$A$64&amp;$C$126&amp;E126</f>
      </c>
    </row>
    <row customHeight="true" ht="23" r="127">
      <c r="A127" s="97"/>
      <c r="B127" s="97"/>
      <c r="C127" s="96"/>
      <c r="D127" s="97"/>
      <c r="E127" s="98" t="str">
        <v>002</v>
      </c>
      <c r="F127" s="99" t="str">
        <v>容器云</v>
      </c>
      <c r="G127" s="99">
        <f>$A$64&amp;$C$126&amp;E127</f>
      </c>
    </row>
    <row customHeight="true" ht="23" r="128">
      <c r="A128" s="97"/>
      <c r="B128" s="97"/>
      <c r="C128" s="96"/>
      <c r="D128" s="97"/>
      <c r="E128" s="98" t="str">
        <v>003</v>
      </c>
      <c r="F128" s="99" t="str">
        <v>企业云服务总线（ECSB）</v>
      </c>
      <c r="G128" s="99">
        <f>$A$64&amp;$C$126&amp;E128</f>
      </c>
    </row>
    <row customHeight="true" ht="23" r="129">
      <c r="A129" s="97"/>
      <c r="B129" s="97"/>
      <c r="C129" s="96"/>
      <c r="D129" s="97"/>
      <c r="E129" s="98" t="str">
        <v>004</v>
      </c>
      <c r="F129" s="99" t="str">
        <v>企业服务总线（ESB）</v>
      </c>
      <c r="G129" s="99">
        <f>$A$64&amp;$C$126&amp;E129</f>
      </c>
    </row>
    <row customHeight="true" ht="23" r="130">
      <c r="A130" s="97"/>
      <c r="B130" s="97"/>
      <c r="C130" s="104"/>
      <c r="D130" s="105"/>
      <c r="E130" s="98" t="str">
        <v>005</v>
      </c>
      <c r="F130" s="99" t="str">
        <v>数据库运维服务</v>
      </c>
      <c r="G130" s="99">
        <f>$A$64&amp;$C$126&amp;E130</f>
      </c>
    </row>
    <row customHeight="true" ht="23" r="131">
      <c r="A131" s="97"/>
      <c r="B131" s="97"/>
      <c r="C131" s="100" t="str">
        <v>11</v>
      </c>
      <c r="D131" s="101" t="str">
        <v>其他</v>
      </c>
      <c r="E131" s="98" t="str">
        <v>001</v>
      </c>
      <c r="F131" s="99" t="str">
        <v>创新平台小程序</v>
      </c>
      <c r="G131" s="99">
        <f>$A$64&amp;$C$131&amp;E131</f>
      </c>
    </row>
    <row customHeight="true" ht="23" r="132">
      <c r="A132" s="97"/>
      <c r="B132" s="97"/>
      <c r="C132" s="96"/>
      <c r="D132" s="97"/>
      <c r="E132" s="98" t="str">
        <v>002</v>
      </c>
      <c r="F132" s="99" t="str">
        <v>现场数字化管理平台</v>
      </c>
      <c r="G132" s="99">
        <f>$A$64&amp;$C$131&amp;E132</f>
      </c>
    </row>
    <row customHeight="true" ht="23" r="133">
      <c r="A133" s="97"/>
      <c r="B133" s="97"/>
      <c r="C133" s="96"/>
      <c r="D133" s="97"/>
      <c r="E133" s="98" t="str">
        <v>003</v>
      </c>
      <c r="F133" s="99" t="str">
        <v>IT服务管理系统（ITSM）</v>
      </c>
      <c r="G133" s="99">
        <f>$A$64&amp;$C$131&amp;E133</f>
      </c>
    </row>
    <row customHeight="true" ht="23" r="134">
      <c r="A134" s="97"/>
      <c r="B134" s="97"/>
      <c r="C134" s="96"/>
      <c r="D134" s="97"/>
      <c r="E134" s="98" t="str">
        <v>004</v>
      </c>
      <c r="F134" s="99" t="str">
        <v>运维服务（热线咨询，用户回访）</v>
      </c>
      <c r="G134" s="99">
        <f>$A$64&amp;$C$131&amp;E134</f>
      </c>
    </row>
    <row customHeight="true" ht="23" r="135">
      <c r="A135" s="97"/>
      <c r="B135" s="97"/>
      <c r="C135" s="96"/>
      <c r="D135" s="97"/>
      <c r="E135" s="98" t="str">
        <v>005</v>
      </c>
      <c r="F135" s="99" t="str">
        <v>有效投诉</v>
      </c>
      <c r="G135" s="99">
        <f>$A$64&amp;$C$131&amp;E135</f>
      </c>
    </row>
    <row customHeight="true" ht="23" r="136">
      <c r="A136" s="97"/>
      <c r="B136" s="97"/>
      <c r="C136" s="104"/>
      <c r="D136" s="105"/>
      <c r="E136" s="98" t="str">
        <v>006</v>
      </c>
      <c r="F136" s="99" t="str">
        <v>华润电力污泥运输管理平台</v>
      </c>
      <c r="G136" s="99">
        <f>$A$64&amp;$C$131&amp;E136</f>
      </c>
    </row>
    <row customHeight="true" ht="23" r="137">
      <c r="A137" s="105"/>
      <c r="B137" s="105"/>
      <c r="C137" s="104" t="str">
        <v>12</v>
      </c>
      <c r="D137" s="99" t="str">
        <v>电商</v>
      </c>
      <c r="E137" s="98" t="str">
        <v>001</v>
      </c>
      <c r="F137" s="99" t="str">
        <v>电商</v>
      </c>
      <c r="G137" s="99">
        <f>$A$64&amp;$C$137&amp;E137</f>
      </c>
    </row>
    <row customHeight="true" ht="23" r="138">
      <c r="A138" s="97"/>
      <c r="B138" s="97" t="str">
        <v>营销</v>
      </c>
      <c r="C138" s="104" t="str">
        <v>01</v>
      </c>
      <c r="D138" s="99" t="str">
        <v>营销</v>
      </c>
      <c r="E138" s="98" t="str">
        <v>001</v>
      </c>
      <c r="F138" s="99" t="str">
        <v>营销支持</v>
      </c>
      <c r="G138" s="99" t="str">
        <v>MT01001</v>
      </c>
    </row>
    <row customHeight="true" ht="23" r="139">
      <c r="A139" s="101" t="str">
        <v>GE</v>
      </c>
      <c r="B139" s="101" t="str">
        <v>通用</v>
      </c>
      <c r="C139" s="98" t="str">
        <v>01</v>
      </c>
      <c r="D139" s="99" t="str">
        <v>临时会议</v>
      </c>
      <c r="E139" s="98" t="str">
        <v>001</v>
      </c>
      <c r="F139" s="99" t="str">
        <v>临时会议（非项目建设、运维）</v>
      </c>
      <c r="G139" s="99">
        <f>$A$139&amp;$C$139&amp;E139</f>
      </c>
    </row>
    <row customHeight="true" ht="23" r="140">
      <c r="A140" s="97"/>
      <c r="B140" s="97"/>
      <c r="C140" s="98" t="str">
        <v>02</v>
      </c>
      <c r="D140" s="99" t="str">
        <v>党建</v>
      </c>
      <c r="E140" s="98" t="str">
        <v>001</v>
      </c>
      <c r="F140" s="99" t="str">
        <v>党建</v>
      </c>
      <c r="G140" s="99">
        <f>$A$139&amp;C140&amp;E140</f>
      </c>
    </row>
    <row customHeight="true" ht="23" r="141">
      <c r="A141" s="97"/>
      <c r="B141" s="97"/>
      <c r="C141" s="98" t="str">
        <v>03</v>
      </c>
      <c r="D141" s="99" t="str">
        <v>行政工作</v>
      </c>
      <c r="E141" s="98" t="str">
        <v>001</v>
      </c>
      <c r="F141" s="99" t="str">
        <v>行政工作</v>
      </c>
      <c r="G141" s="99">
        <f>$A$139&amp;C141&amp;E141</f>
      </c>
    </row>
    <row customHeight="true" ht="23" r="142">
      <c r="A142" s="97"/>
      <c r="B142" s="97"/>
      <c r="C142" s="98" t="str">
        <v>04</v>
      </c>
      <c r="D142" s="99" t="str">
        <v>智数材料编制</v>
      </c>
      <c r="E142" s="98" t="str">
        <v>001</v>
      </c>
      <c r="F142" s="99" t="str">
        <v>智数材料编制</v>
      </c>
      <c r="G142" s="99">
        <f>$A$139&amp;C142&amp;E142</f>
      </c>
    </row>
    <row customHeight="true" ht="23" r="143">
      <c r="A143" s="97"/>
      <c r="B143" s="97"/>
      <c r="C143" s="98" t="str">
        <v>05</v>
      </c>
      <c r="D143" s="99" t="str">
        <v>其他工作</v>
      </c>
      <c r="E143" s="98" t="str">
        <v>001</v>
      </c>
      <c r="F143" s="99" t="s">
        <v>34</v>
      </c>
      <c r="G143" s="99">
        <f>$A$139&amp;C143&amp;E143</f>
      </c>
    </row>
    <row customHeight="true" ht="23" r="144">
      <c r="A144" s="97"/>
      <c r="B144" s="97"/>
      <c r="C144" s="98" t="str">
        <v>06</v>
      </c>
      <c r="D144" s="99" t="str">
        <v>PMO</v>
      </c>
      <c r="E144" s="98" t="str">
        <v>001</v>
      </c>
      <c r="F144" s="99" t="s">
        <v>33</v>
      </c>
      <c r="G144" s="99">
        <f>$A$139&amp;C144&amp;E144</f>
      </c>
    </row>
    <row customHeight="true" ht="23" r="145">
      <c r="A145" s="97"/>
      <c r="B145" s="97"/>
      <c r="C145" s="100" t="str">
        <v>07</v>
      </c>
      <c r="D145" s="101" t="str">
        <v>集团工作</v>
      </c>
      <c r="E145" s="98" t="str">
        <v>001</v>
      </c>
      <c r="F145" s="99" t="str">
        <v>华润集团临时工作</v>
      </c>
      <c r="G145" s="99">
        <f>$A$139&amp;C145&amp;E145</f>
      </c>
    </row>
    <row customHeight="true" ht="23" r="146">
      <c r="A146" s="105"/>
      <c r="B146" s="105"/>
      <c r="C146" s="104"/>
      <c r="D146" s="105"/>
      <c r="E146" s="98" t="str">
        <v>002</v>
      </c>
      <c r="F146" s="99" t="str">
        <v>信创工作规划与推进</v>
      </c>
      <c r="G146" s="99">
        <f>$A$139&amp;$C$145&amp;E146</f>
      </c>
    </row>
    <row customHeight="true" ht="23" r="147">
      <c r="A147" s="99" t="str">
        <v>VA</v>
      </c>
      <c r="B147" s="99" t="str">
        <v>请假</v>
      </c>
      <c r="C147" s="98" t="str">
        <v>01</v>
      </c>
      <c r="D147" s="99" t="str">
        <v>请假</v>
      </c>
      <c r="E147" s="98" t="str">
        <v>001</v>
      </c>
      <c r="F147" s="99" t="str">
        <v>请假</v>
      </c>
      <c r="G147" s="99">
        <f>A147&amp;C147&amp;E147</f>
      </c>
    </row>
  </sheetData>
  <mergeCells>
    <mergeCell ref="C145:C146"/>
    <mergeCell ref="B139:B146"/>
    <mergeCell ref="A139:A146"/>
    <mergeCell ref="D145:D146"/>
    <mergeCell ref="D65:D79"/>
    <mergeCell ref="C65:C79"/>
    <mergeCell ref="A64:A137"/>
    <mergeCell ref="B64:B137"/>
    <mergeCell ref="C107:C115"/>
    <mergeCell ref="D107:D115"/>
    <mergeCell ref="C126:C130"/>
    <mergeCell ref="D126:D130"/>
    <mergeCell ref="D100:D104"/>
    <mergeCell ref="C100:C104"/>
    <mergeCell ref="D98:D99"/>
    <mergeCell ref="C98:C99"/>
    <mergeCell ref="A1:G3"/>
    <mergeCell ref="A4:G5"/>
    <mergeCell ref="A7:A62"/>
    <mergeCell ref="D53:D61"/>
    <mergeCell ref="C53:C61"/>
    <mergeCell ref="B7:B63"/>
    <mergeCell ref="D80:D92"/>
    <mergeCell ref="C80:C92"/>
    <mergeCell ref="D93:D97"/>
    <mergeCell ref="C93:C97"/>
    <mergeCell ref="C7:C52"/>
    <mergeCell ref="D7:D52"/>
    <mergeCell ref="C131:C136"/>
    <mergeCell ref="D131:D136"/>
    <mergeCell ref="D116:D125"/>
    <mergeCell ref="C116:C125"/>
    <mergeCell ref="D105:D106"/>
    <mergeCell ref="C105:C106"/>
  </mergeCells>
</worksheet>
</file>

<file path=xl/worksheets/sheet9.xml><?xml version="1.0" encoding="utf-8"?>
<worksheet xmlns:xr="http://schemas.microsoft.com/office/spreadsheetml/2014/revision" xmlns:xr3="http://schemas.microsoft.com/office/spreadsheetml/2016/revision3" xmlns:xr2="http://schemas.microsoft.com/office/spreadsheetml/2015/revision2" xmlns:xr6="http://schemas.microsoft.com/office/spreadsheetml/2016/revision6" xmlns:xr10="http://schemas.microsoft.com/office/spreadsheetml/2016/revision10" xmlns:x14="http://schemas.microsoft.com/office/spreadsheetml/2009/9/main" xmlns:x14ac="http://schemas.microsoft.com/office/spreadsheetml/2009/9/ac" xmlns:x15="http://schemas.microsoft.com/office/spreadsheetml/2010/11/main" xmlns:mc="http://schemas.openxmlformats.org/markup-compatibility/2006" xmlns:mx="http://schemas.microsoft.com/office/mac/excel/2008/main" xmlns:mv="urn:schemas-microsoft-com:mac:vml" xmlns:r="http://schemas.openxmlformats.org/officeDocument/2006/relationships" xmlns="http://schemas.openxmlformats.org/spreadsheetml/2006/main" xr:uid="{00000000-0001-0000-0000-000000000000}" mc:Ignorable="x14ac xr xr2 xr3 xr6 xr10 x15">
  <dimension ref="A1"/>
  <sheetViews>
    <sheetView showGridLines="true" workbookViewId="0"/>
  </sheetViews>
  <sheetFormatPr defaultColWidth="14" defaultRowHeight="19"/>
  <cols>
    <col collapsed="false" customWidth="true" hidden="false" max="1" min="1" style="0" width="63"/>
    <col collapsed="false" customWidth="true" hidden="false" max="2" min="2" style="0" width="35"/>
    <col collapsed="false" customWidth="true" hidden="false" max="3" min="3" style="0" width="35"/>
    <col collapsed="false" customWidth="true" hidden="false" max="4" min="4" style="0" width="41"/>
    <col collapsed="false" customWidth="true" hidden="false" max="5" min="5" style="0" width="6"/>
    <col collapsed="false" customWidth="true" hidden="false" max="6" min="6" style="0" width="9"/>
    <col collapsed="false" customWidth="true" hidden="false" max="7" min="7" style="0" width="9"/>
    <col collapsed="false" customWidth="true" hidden="false" max="8" min="8" style="0" width="9"/>
    <col collapsed="false" customWidth="true" hidden="false" max="9" min="9" style="0" width="9"/>
    <col collapsed="false" customWidth="true" hidden="false" max="10" min="10" style="0" width="9"/>
    <col collapsed="false" customWidth="true" hidden="false" max="11" min="11" style="0" width="9"/>
    <col collapsed="false" customWidth="true" hidden="false" max="12" min="12" style="0" width="9"/>
    <col collapsed="false" customWidth="true" hidden="false" max="13" min="13" style="0" width="9"/>
    <col collapsed="false" customWidth="true" hidden="false" max="14" min="14" style="0" width="9"/>
    <col collapsed="false" customWidth="true" hidden="false" max="15" min="15" style="0" width="9"/>
    <col collapsed="false" customWidth="true" hidden="false" max="16" min="16" style="0" width="9"/>
    <col collapsed="false" customWidth="true" hidden="false" max="17" min="17" style="0" width="9"/>
    <col collapsed="false" customWidth="true" hidden="false" max="18" min="18" style="0" width="9"/>
    <col collapsed="false" customWidth="true" hidden="false" max="19" min="19" style="0" width="9"/>
    <col collapsed="false" customWidth="true" hidden="false" max="20" min="20" style="0" width="9"/>
  </cols>
  <sheetData>
    <row customHeight="true" ht="16" r="1">
      <c r="A1" s="109" t="str">
        <v>建设</v>
      </c>
      <c r="B1" s="109" t="str">
        <v>运维</v>
      </c>
      <c r="C1" s="109" t="str">
        <v>营销</v>
      </c>
      <c r="D1" s="109" t="str">
        <v>通用</v>
      </c>
      <c r="E1" s="109" t="str">
        <v>请假</v>
      </c>
    </row>
    <row customHeight="true" ht="16" r="2">
      <c r="A2" s="99" t="str">
        <v>BI人民币报表优化</v>
      </c>
      <c r="B2" s="99" t="str">
        <v>ERP系统</v>
      </c>
      <c r="C2" s="99" t="str">
        <v>营销支持</v>
      </c>
      <c r="D2" s="108" t="str">
        <v>临时会议（非项目建设、运维）</v>
      </c>
      <c r="E2" s="108" t="str">
        <v>请假</v>
      </c>
    </row>
    <row customHeight="true" ht="16" r="3">
      <c r="A3" s="99" t="str">
        <v>销项发票管理系统优化</v>
      </c>
      <c r="B3" s="99" t="str">
        <v>OA系统</v>
      </c>
      <c r="C3" s="99" t="str">
        <v>营销支持</v>
      </c>
      <c r="D3" s="108" t="str">
        <v>党建</v>
      </c>
      <c r="E3" s="108" t="str">
        <v>请假</v>
      </c>
    </row>
    <row customHeight="true" ht="16" r="4">
      <c r="A4" s="99" t="str">
        <v>ERP财务优化</v>
      </c>
      <c r="B4" s="99" t="str">
        <v>综合内网</v>
      </c>
      <c r="C4" s="99" t="str">
        <v>营销支持</v>
      </c>
      <c r="D4" s="108" t="str">
        <v>行政工作</v>
      </c>
      <c r="E4" s="108" t="str">
        <v>请假</v>
      </c>
    </row>
    <row customHeight="true" ht="16" r="5">
      <c r="A5" s="99" t="str">
        <v>财务系统优化：报账系统组织架构调整项目</v>
      </c>
      <c r="B5" s="99" t="str">
        <v>润工作3.0</v>
      </c>
      <c r="C5" s="99" t="str">
        <v>营销支持</v>
      </c>
      <c r="D5" s="108" t="str">
        <v>智数材料编制</v>
      </c>
      <c r="E5" s="108" t="str">
        <v>请假</v>
      </c>
    </row>
    <row customHeight="true" ht="16" r="6">
      <c r="A6" s="99" t="str">
        <v>财务系统优化：报账系统收款平台建设项目</v>
      </c>
      <c r="B6" s="99" t="str">
        <v>LDAP</v>
      </c>
      <c r="C6" s="99" t="str">
        <v>营销支持</v>
      </c>
      <c r="D6" s="108" t="s">
        <v>34</v>
      </c>
      <c r="E6" s="108" t="str">
        <v>请假</v>
      </c>
    </row>
    <row customHeight="true" ht="16" r="7">
      <c r="A7" s="99" t="str">
        <v>财务系统优化：管理合并系统架构调整、应用升级及上云项目</v>
      </c>
      <c r="B7" s="99" t="str">
        <v>智能客服系统</v>
      </c>
      <c r="C7" s="99" t="str">
        <v>营销支持</v>
      </c>
      <c r="D7" s="108" t="str">
        <v>华润集团临时工作</v>
      </c>
      <c r="E7" s="108" t="str">
        <v>请假</v>
      </c>
    </row>
    <row customHeight="true" ht="16" r="8">
      <c r="A8" s="99" t="str">
        <v>财务系统优化：报账系统上云及数据库升级</v>
      </c>
      <c r="B8" s="99" t="str">
        <v>知识库管理系统（K-cool）</v>
      </c>
      <c r="C8" s="99" t="str">
        <v>营销支持</v>
      </c>
      <c r="D8" s="108" t="str">
        <v>信创工作规划与推进</v>
      </c>
      <c r="E8" s="108" t="str">
        <v>请假</v>
      </c>
    </row>
    <row customHeight="true" ht="16" r="9">
      <c r="A9" s="99" t="str">
        <v>财务系统优化：资金系统优化</v>
      </c>
      <c r="B9" s="99" t="str">
        <v>公文管理系统</v>
      </c>
      <c r="C9" s="99" t="str">
        <v>营销支持</v>
      </c>
      <c r="D9" s="108" t="str">
        <v>----</v>
      </c>
      <c r="E9" s="108" t="str">
        <v>请假</v>
      </c>
    </row>
    <row customHeight="true" ht="16" r="10">
      <c r="A10" s="99" t="str">
        <v>财务系统优化：RPA机器人三期及流程挖掘项目</v>
      </c>
      <c r="B10" s="99" t="str">
        <v>智慧审计平台</v>
      </c>
      <c r="C10" s="99" t="str">
        <v>营销支持</v>
      </c>
      <c r="D10" s="108" t="str">
        <v>----</v>
      </c>
      <c r="E10" s="108" t="str">
        <v>请假</v>
      </c>
    </row>
    <row customHeight="true" ht="16" r="11">
      <c r="A11" s="99" t="str">
        <v>全面预算系统优化（财务及人力）</v>
      </c>
      <c r="B11" s="99" t="str">
        <v>审计整改跟进系统</v>
      </c>
      <c r="C11" s="99" t="str">
        <v>营销支持</v>
      </c>
      <c r="D11" s="108" t="str">
        <v>----</v>
      </c>
      <c r="E11" s="108" t="str">
        <v>请假</v>
      </c>
    </row>
    <row customHeight="true" ht="16" r="12">
      <c r="A12" s="99" t="str">
        <v>智税平台项目实施</v>
      </c>
      <c r="B12" s="99" t="str">
        <v>非现场审计系统</v>
      </c>
      <c r="C12" s="99" t="str">
        <v>营销支持</v>
      </c>
      <c r="D12" s="108" t="str">
        <v>----</v>
      </c>
      <c r="E12" s="108" t="str">
        <v>请假</v>
      </c>
    </row>
    <row customHeight="true" ht="16" r="13">
      <c r="A13" s="99" t="str">
        <v>数字化报表自助分析</v>
      </c>
      <c r="B13" s="99" t="str">
        <v>商旅平台</v>
      </c>
      <c r="C13" s="99" t="str">
        <v>营销支持</v>
      </c>
      <c r="D13" s="108" t="str">
        <v>----</v>
      </c>
      <c r="E13" s="108" t="str">
        <v>请假</v>
      </c>
    </row>
    <row customHeight="true" ht="16" r="14">
      <c r="A14" s="99" t="str">
        <v>共享运营指标及大屏展示</v>
      </c>
      <c r="B14" s="99" t="str">
        <v>水泥官网</v>
      </c>
      <c r="C14" s="99" t="str">
        <v>营销支持</v>
      </c>
      <c r="D14" s="108" t="str">
        <v>----</v>
      </c>
      <c r="E14" s="108" t="str">
        <v>请假</v>
      </c>
    </row>
    <row customHeight="true" ht="16" r="15">
      <c r="A15" s="99" t="str">
        <v>人力资源数据分析（BI）项目</v>
      </c>
      <c r="B15" s="99" t="str">
        <v>党建e站</v>
      </c>
      <c r="C15" s="99" t="str">
        <v>营销支持</v>
      </c>
      <c r="D15" s="108" t="str">
        <v>----</v>
      </c>
      <c r="E15" s="108" t="str">
        <v>请假</v>
      </c>
    </row>
    <row customHeight="true" ht="16" r="16">
      <c r="A16" s="99" t="str">
        <v>考勤升级切换</v>
      </c>
      <c r="B16" s="99" t="str">
        <v>档案管理系统</v>
      </c>
      <c r="C16" s="99" t="str">
        <v>营销支持</v>
      </c>
      <c r="D16" s="108" t="str">
        <v>----</v>
      </c>
      <c r="E16" s="108" t="str">
        <v>请假</v>
      </c>
    </row>
    <row customHeight="true" ht="16" r="17">
      <c r="A17" s="99" t="str">
        <v>人力资源管理系统流程平台优化</v>
      </c>
      <c r="B17" s="99" t="str">
        <v>报账系统</v>
      </c>
      <c r="C17" s="99" t="str">
        <v>营销支持</v>
      </c>
      <c r="D17" s="108" t="str">
        <v>----</v>
      </c>
      <c r="E17" s="108" t="str">
        <v>请假</v>
      </c>
    </row>
    <row customHeight="true" ht="16" r="18">
      <c r="A18" s="99" t="str">
        <v>组织架构管理优化</v>
      </c>
      <c r="B18" s="99" t="str">
        <v>报账系统-收款工作台</v>
      </c>
      <c r="C18" s="99" t="str">
        <v>营销支持</v>
      </c>
      <c r="D18" s="108" t="str">
        <v>----</v>
      </c>
      <c r="E18" s="108" t="str">
        <v>请假</v>
      </c>
    </row>
    <row customHeight="true" ht="16" r="19">
      <c r="A19" s="99" t="str">
        <v>培训管理模块优化</v>
      </c>
      <c r="B19" s="99" t="str">
        <v>RPA机器人</v>
      </c>
      <c r="C19" s="99" t="str">
        <v>营销支持</v>
      </c>
      <c r="D19" s="108" t="str">
        <v>----</v>
      </c>
      <c r="E19" s="108" t="str">
        <v>请假</v>
      </c>
    </row>
    <row customHeight="true" ht="16" r="20">
      <c r="A20" s="99" t="str">
        <v>招聘管理平台优化</v>
      </c>
      <c r="B20" s="99" t="str">
        <v>电票平台</v>
      </c>
      <c r="C20" s="99" t="str">
        <v>营销支持</v>
      </c>
      <c r="D20" s="108" t="str">
        <v>----</v>
      </c>
      <c r="E20" s="108" t="str">
        <v>请假</v>
      </c>
    </row>
    <row customHeight="true" ht="16" r="21">
      <c r="A21" s="99" t="str">
        <v>档案管理系统优化</v>
      </c>
      <c r="B21" s="99" t="str">
        <v>资金系统</v>
      </c>
      <c r="C21" s="99" t="str">
        <v>营销支持</v>
      </c>
      <c r="D21" s="108" t="str">
        <v>----</v>
      </c>
      <c r="E21" s="108" t="str">
        <v>请假</v>
      </c>
    </row>
    <row customHeight="true" ht="16" r="22">
      <c r="A22" s="99" t="str">
        <v>集团督办系统推广</v>
      </c>
      <c r="B22" s="99" t="str">
        <v>电子签章</v>
      </c>
      <c r="C22" s="99" t="str">
        <v>营销支持</v>
      </c>
      <c r="D22" s="108" t="str">
        <v>----</v>
      </c>
      <c r="E22" s="108" t="str">
        <v>请假</v>
      </c>
    </row>
    <row customHeight="true" ht="16" r="23">
      <c r="A23" s="99" t="str">
        <v>中文网站优化</v>
      </c>
      <c r="B23" s="99" t="str">
        <v>进项发票管理</v>
      </c>
      <c r="C23" s="99" t="str">
        <v>营销支持</v>
      </c>
      <c r="D23" s="108" t="str">
        <v>----</v>
      </c>
      <c r="E23" s="108" t="str">
        <v>请假</v>
      </c>
    </row>
    <row customHeight="true" ht="16" r="24">
      <c r="A24" s="99" t="str">
        <v>非现场审计系统</v>
      </c>
      <c r="B24" s="99" t="str">
        <v>销项发票管理系统</v>
      </c>
      <c r="C24" s="99" t="str">
        <v>营销支持</v>
      </c>
      <c r="D24" s="108" t="str">
        <v>----</v>
      </c>
      <c r="E24" s="108" t="str">
        <v>请假</v>
      </c>
    </row>
    <row customHeight="true" ht="16" r="25">
      <c r="A25" s="99" t="str">
        <v>智慧审计平台</v>
      </c>
      <c r="B25" s="99" t="str">
        <v>管理合并系统</v>
      </c>
      <c r="C25" s="99" t="str">
        <v>营销支持</v>
      </c>
      <c r="D25" s="108" t="str">
        <v>----</v>
      </c>
      <c r="E25" s="108" t="str">
        <v>请假</v>
      </c>
    </row>
    <row customHeight="true" ht="16" r="26">
      <c r="A26" s="99" t="str">
        <v>审计整改系统优化</v>
      </c>
      <c r="B26" s="99" t="str">
        <v>会计电子档案</v>
      </c>
      <c r="C26" s="99" t="str">
        <v>营销支持</v>
      </c>
      <c r="D26" s="108" t="str">
        <v>----</v>
      </c>
      <c r="E26" s="108" t="str">
        <v>请假</v>
      </c>
    </row>
    <row customHeight="true" ht="16" r="27">
      <c r="A27" s="99" t="str">
        <v>集团数据定期采集报送</v>
      </c>
      <c r="B27" s="99" t="str">
        <v>全面预算管理系统</v>
      </c>
      <c r="C27" s="99" t="str">
        <v>营销支持</v>
      </c>
      <c r="D27" s="108" t="str">
        <v>----</v>
      </c>
      <c r="E27" s="108" t="str">
        <v>请假</v>
      </c>
    </row>
    <row customHeight="true" ht="16" r="28">
      <c r="A28" s="99" t="str">
        <v>数据标准化项目</v>
      </c>
      <c r="B28" s="99" t="str">
        <v>财务合并系统（HFM）</v>
      </c>
      <c r="C28" s="99" t="str">
        <v>营销支持</v>
      </c>
      <c r="D28" s="108" t="str">
        <v>----</v>
      </c>
      <c r="E28" s="108" t="str">
        <v>请假</v>
      </c>
    </row>
    <row customHeight="true" ht="16" r="29">
      <c r="A29" s="99" t="str">
        <v>现场数字化管理</v>
      </c>
      <c r="B29" s="99" t="str">
        <v>税务管理系统</v>
      </c>
      <c r="C29" s="99" t="str">
        <v>营销支持</v>
      </c>
      <c r="D29" s="108" t="str">
        <v>----</v>
      </c>
      <c r="E29" s="108" t="str">
        <v>请假</v>
      </c>
    </row>
    <row customHeight="true" ht="16" r="30">
      <c r="A30" s="99" t="str">
        <v>数字化大屏二期</v>
      </c>
      <c r="B30" s="99" t="str">
        <v>人力资源系统(PS)</v>
      </c>
      <c r="C30" s="99" t="str">
        <v>营销支持</v>
      </c>
      <c r="D30" s="108" t="str">
        <v>----</v>
      </c>
      <c r="E30" s="108" t="str">
        <v>请假</v>
      </c>
    </row>
    <row customHeight="true" ht="16" r="31">
      <c r="A31" s="99" t="str">
        <v>基地报表线上化推广三期项目</v>
      </c>
      <c r="B31" s="99" t="str">
        <v>考勤系统</v>
      </c>
      <c r="C31" s="99" t="str">
        <v>营销支持</v>
      </c>
      <c r="D31" s="108" t="str">
        <v>----</v>
      </c>
      <c r="E31" s="108" t="str">
        <v>请假</v>
      </c>
    </row>
    <row customHeight="true" ht="16" r="32">
      <c r="A32" s="99" t="str">
        <v>辅材备件共享平台优化项目</v>
      </c>
      <c r="B32" s="99" t="str">
        <v>集团电子学习系统</v>
      </c>
      <c r="C32" s="99" t="str">
        <v>营销支持</v>
      </c>
      <c r="D32" s="108" t="str">
        <v>----</v>
      </c>
      <c r="E32" s="108" t="str">
        <v>请假</v>
      </c>
    </row>
    <row customHeight="true" ht="16" r="33">
      <c r="A33" s="99" t="str">
        <v>SRM升级项目</v>
      </c>
      <c r="B33" s="99" t="str">
        <v>招聘管理系统</v>
      </c>
      <c r="C33" s="99" t="str">
        <v>营销支持</v>
      </c>
      <c r="D33" s="108" t="str">
        <v>----</v>
      </c>
      <c r="E33" s="108" t="str">
        <v>请假</v>
      </c>
    </row>
    <row customHeight="true" ht="16" r="34">
      <c r="A34" s="99" t="str">
        <v>SRM与守正对接项目</v>
      </c>
      <c r="B34" s="99" t="str">
        <v>人力资源数据挖掘</v>
      </c>
      <c r="C34" s="99" t="str">
        <v>营销支持</v>
      </c>
      <c r="D34" s="108" t="str">
        <v>----</v>
      </c>
      <c r="E34" s="108" t="str">
        <v>请假</v>
      </c>
    </row>
    <row customHeight="true" ht="16" r="35">
      <c r="A35" s="99" t="str">
        <v>研发项目管理</v>
      </c>
      <c r="B35" s="99" t="str">
        <v>辅材备件共享系统（SISC）</v>
      </c>
      <c r="C35" s="99" t="str">
        <v>营销支持</v>
      </c>
      <c r="D35" s="108" t="str">
        <v>----</v>
      </c>
      <c r="E35" s="108" t="str">
        <v>请假</v>
      </c>
    </row>
    <row customHeight="true" ht="16" r="36">
      <c r="A36" s="99" t="str">
        <v>一卡通系统推广</v>
      </c>
      <c r="B36" s="99" t="str">
        <v>供应商关系管理系统（SRM）</v>
      </c>
      <c r="C36" s="99" t="str">
        <v>营销支持</v>
      </c>
      <c r="D36" s="108" t="str">
        <v>----</v>
      </c>
      <c r="E36" s="108" t="str">
        <v>请假</v>
      </c>
    </row>
    <row customHeight="true" ht="16" r="37">
      <c r="A37" s="99" t="str">
        <v>一卡通系统迭代优化</v>
      </c>
      <c r="B37" s="99" t="str">
        <v>一卡通发运</v>
      </c>
      <c r="C37" s="99" t="str">
        <v>营销支持</v>
      </c>
      <c r="D37" s="108" t="str">
        <v>----</v>
      </c>
      <c r="E37" s="108" t="str">
        <v>请假</v>
      </c>
    </row>
    <row customHeight="true" ht="16" r="38">
      <c r="A38" s="99" t="str">
        <v>汽运调度管理系统升级项目</v>
      </c>
      <c r="B38" s="99" t="str">
        <v>客户关系管理系统</v>
      </c>
      <c r="C38" s="99" t="str">
        <v>营销支持</v>
      </c>
      <c r="D38" s="108" t="str">
        <v>----</v>
      </c>
      <c r="E38" s="108" t="str">
        <v>请假</v>
      </c>
    </row>
    <row customHeight="true" ht="16" r="39">
      <c r="A39" s="99" t="str">
        <v>CRM客户关系管理系统一期项目</v>
      </c>
      <c r="B39" s="99" t="str">
        <v>销售移动APP</v>
      </c>
      <c r="C39" s="99" t="str">
        <v>营销支持</v>
      </c>
      <c r="D39" s="108" t="str">
        <v>----</v>
      </c>
      <c r="E39" s="108" t="str">
        <v>请假</v>
      </c>
    </row>
    <row customHeight="true" ht="16" r="40">
      <c r="A40" s="99" t="str">
        <v>CRM客户关系管理系统二期项目</v>
      </c>
      <c r="B40" s="99" t="str">
        <v>汽运GPS</v>
      </c>
      <c r="C40" s="99" t="str">
        <v>营销支持</v>
      </c>
      <c r="D40" s="108" t="str">
        <v>----</v>
      </c>
      <c r="E40" s="108" t="str">
        <v>请假</v>
      </c>
    </row>
    <row customHeight="true" ht="16" r="41">
      <c r="A41" s="99" t="str">
        <v>华润化学材料智慧物流项目</v>
      </c>
      <c r="B41" s="99" t="str">
        <v>CRM</v>
      </c>
      <c r="C41" s="99" t="str">
        <v>营销支持</v>
      </c>
      <c r="D41" s="108" t="str">
        <v>----</v>
      </c>
      <c r="E41" s="108" t="str">
        <v>请假</v>
      </c>
    </row>
    <row customHeight="true" ht="16" r="42">
      <c r="A42" s="99" t="str">
        <v>装配式生产管理系统推广及系统集成项目</v>
      </c>
      <c r="B42" s="99" t="str">
        <v>水泥全流程先进控制系统</v>
      </c>
      <c r="C42" s="99" t="str">
        <v>营销支持</v>
      </c>
      <c r="D42" s="108" t="str">
        <v>----</v>
      </c>
      <c r="E42" s="108" t="str">
        <v>请假</v>
      </c>
    </row>
    <row customHeight="true" ht="16" r="43">
      <c r="A43" s="99" t="str">
        <v>新业态基础信息化系统推广项目</v>
      </c>
      <c r="B43" s="99" t="str">
        <v>质量管理系统</v>
      </c>
      <c r="C43" s="99" t="str">
        <v>营销支持</v>
      </c>
      <c r="D43" s="108" t="str">
        <v>----</v>
      </c>
      <c r="E43" s="108" t="str">
        <v>请假</v>
      </c>
    </row>
    <row customHeight="true" ht="16" r="44">
      <c r="A44" s="99" t="str">
        <v>新业态基础信息化系统改造</v>
      </c>
      <c r="B44" s="99" t="str">
        <v>商业智能平台（BI）</v>
      </c>
      <c r="C44" s="99" t="str">
        <v>营销支持</v>
      </c>
      <c r="D44" s="108" t="str">
        <v>----</v>
      </c>
      <c r="E44" s="108" t="str">
        <v>请假</v>
      </c>
    </row>
    <row customHeight="true" ht="16" r="45">
      <c r="A45" s="99" t="str">
        <v>石材ERP一期建设项目（石材工厂ERP和石材销售一体化）</v>
      </c>
      <c r="B45" s="99" t="s">
        <v>32</v>
      </c>
      <c r="C45" s="99" t="str">
        <v>营销支持</v>
      </c>
      <c r="D45" s="108" t="str">
        <v>----</v>
      </c>
      <c r="E45" s="108" t="str">
        <v>请假</v>
      </c>
    </row>
    <row customHeight="true" ht="16" r="46">
      <c r="A46" s="99" t="str">
        <v>华润电力粉煤灰挂牌销售管理系统项目</v>
      </c>
      <c r="B46" s="99" t="str">
        <v>生产月报管理系统</v>
      </c>
      <c r="C46" s="99" t="str">
        <v>营销支持</v>
      </c>
      <c r="D46" s="108" t="str">
        <v>----</v>
      </c>
      <c r="E46" s="108" t="str">
        <v>请假</v>
      </c>
    </row>
    <row customHeight="true" ht="16" r="47">
      <c r="A47" s="99" t="str">
        <v>巡察整改系统项目</v>
      </c>
      <c r="B47" s="99" t="str">
        <v>人民币报表</v>
      </c>
      <c r="C47" s="99" t="str">
        <v>营销支持</v>
      </c>
      <c r="D47" s="108" t="str">
        <v>----</v>
      </c>
      <c r="E47" s="108" t="str">
        <v>请假</v>
      </c>
    </row>
    <row customHeight="true" ht="16" r="48">
      <c r="A48" s="99" t="str">
        <v>总部会议系统升级及维保</v>
      </c>
      <c r="B48" s="99" t="str">
        <v>上报资料表</v>
      </c>
      <c r="C48" s="99" t="str">
        <v>营销支持</v>
      </c>
      <c r="D48" s="108" t="str">
        <v>----</v>
      </c>
      <c r="E48" s="108" t="str">
        <v>请假</v>
      </c>
    </row>
    <row customHeight="true" ht="16" r="49">
      <c r="A49" s="99" t="str">
        <v>总部桌面云建设</v>
      </c>
      <c r="B49" s="99" t="str">
        <v>基地报表线上化系统</v>
      </c>
      <c r="C49" s="99" t="str">
        <v>营销支持</v>
      </c>
      <c r="D49" s="108" t="str">
        <v>----</v>
      </c>
      <c r="E49" s="108" t="str">
        <v>请假</v>
      </c>
    </row>
    <row customHeight="true" ht="16" r="50">
      <c r="A50" s="99" t="str">
        <v>2022年网络、服务器硬件第三方维保</v>
      </c>
      <c r="B50" s="99" t="str">
        <v>控股数字化大屏</v>
      </c>
      <c r="C50" s="99" t="str">
        <v>营销支持</v>
      </c>
      <c r="D50" s="108" t="str">
        <v>----</v>
      </c>
      <c r="E50" s="108" t="str">
        <v>请假</v>
      </c>
    </row>
    <row customHeight="true" ht="16" r="51">
      <c r="A51" s="99" t="str">
        <v>系统迁移上云</v>
      </c>
      <c r="B51" s="99" t="str">
        <v>污染物排放在线监控平台（EPM）</v>
      </c>
      <c r="C51" s="99" t="str">
        <v>营销支持</v>
      </c>
      <c r="D51" s="108" t="str">
        <v>----</v>
      </c>
      <c r="E51" s="108" t="str">
        <v>请假</v>
      </c>
    </row>
    <row customHeight="true" ht="16" r="52">
      <c r="A52" s="99" t="str">
        <v>微软软件采购（EA）</v>
      </c>
      <c r="B52" s="99" t="str">
        <v>主数据运维</v>
      </c>
      <c r="C52" s="99" t="str">
        <v>营销支持</v>
      </c>
      <c r="D52" s="108" t="str">
        <v>----</v>
      </c>
      <c r="E52" s="108" t="str">
        <v>请假</v>
      </c>
    </row>
    <row customHeight="true" ht="16" r="53">
      <c r="A53" s="99" t="str">
        <v>亚信防病毒软件维保</v>
      </c>
      <c r="B53" s="99" t="str">
        <v>桌面设施</v>
      </c>
      <c r="C53" s="99" t="str">
        <v>营销支持</v>
      </c>
      <c r="D53" s="108" t="str">
        <v>----</v>
      </c>
      <c r="E53" s="108" t="str">
        <v>请假</v>
      </c>
    </row>
    <row customHeight="true" ht="16" r="54">
      <c r="A54" s="99" t="str">
        <v>终端安全维保</v>
      </c>
      <c r="B54" s="99" t="str">
        <v>网络</v>
      </c>
      <c r="C54" s="99" t="str">
        <v>营销支持</v>
      </c>
      <c r="D54" s="108" t="str">
        <v>----</v>
      </c>
      <c r="E54" s="108" t="str">
        <v>请假</v>
      </c>
    </row>
    <row customHeight="true" ht="16" r="55">
      <c r="A55" s="99" t="str">
        <v>沙河机房搬迁</v>
      </c>
      <c r="B55" s="99" t="str">
        <v>主机系统</v>
      </c>
      <c r="C55" s="99" t="str">
        <v>营销支持</v>
      </c>
      <c r="D55" s="108" t="str">
        <v>----</v>
      </c>
      <c r="E55" s="108" t="str">
        <v>请假</v>
      </c>
    </row>
    <row customHeight="true" ht="17" r="56">
      <c r="A56" s="99" t="str">
        <v>IOT对接-超融合试点</v>
      </c>
      <c r="B56" s="99" t="str">
        <v>AD活动目录</v>
      </c>
      <c r="C56" s="99" t="str">
        <v>营销支持</v>
      </c>
      <c r="D56" s="108" t="str">
        <v>----</v>
      </c>
      <c r="E56" s="108" t="str">
        <v>请假</v>
      </c>
    </row>
    <row customHeight="true" ht="17" r="57">
      <c r="A57" s="99" t="str">
        <v>智能制造</v>
      </c>
      <c r="B57" s="99" t="str">
        <v>IT基础设施管理平台</v>
      </c>
      <c r="C57" s="99" t="str">
        <v>营销支持</v>
      </c>
      <c r="D57" s="108" t="str">
        <v>----</v>
      </c>
      <c r="E57" s="108" t="str">
        <v>请假</v>
      </c>
    </row>
    <row customHeight="true" ht="17" r="58">
      <c r="A58" s="99" t="str">
        <v>集团临时项目建设任务</v>
      </c>
      <c r="B58" s="99" t="str">
        <v>邮箱</v>
      </c>
      <c r="C58" s="99" t="str">
        <v>营销支持</v>
      </c>
      <c r="D58" s="108" t="str">
        <v>----</v>
      </c>
      <c r="E58" s="108" t="str">
        <v>请假</v>
      </c>
    </row>
    <row customHeight="true" ht="16" r="59">
      <c r="A59" s="108" t="str">
        <v>----</v>
      </c>
      <c r="B59" s="99" t="str">
        <v>亚信防病毒平台</v>
      </c>
      <c r="C59" s="99" t="str">
        <v>营销支持</v>
      </c>
      <c r="D59" s="108" t="str">
        <v>----</v>
      </c>
      <c r="E59" s="108" t="str">
        <v>请假</v>
      </c>
    </row>
    <row customHeight="true" ht="16" r="60">
      <c r="A60" s="108" t="str">
        <v>----</v>
      </c>
      <c r="B60" s="99" t="str">
        <v>IT安全运维管理系统</v>
      </c>
      <c r="C60" s="99" t="str">
        <v>营销支持</v>
      </c>
      <c r="D60" s="108" t="str">
        <v>----</v>
      </c>
      <c r="E60" s="108" t="str">
        <v>请假</v>
      </c>
    </row>
    <row customHeight="true" ht="16" r="61">
      <c r="A61" s="108" t="str">
        <v>----</v>
      </c>
      <c r="B61" s="99" t="str">
        <v>桌面云系统</v>
      </c>
      <c r="C61" s="99" t="str">
        <v>营销支持</v>
      </c>
      <c r="D61" s="108" t="str">
        <v>----</v>
      </c>
      <c r="E61" s="108" t="str">
        <v>请假</v>
      </c>
    </row>
    <row customHeight="true" ht="16" r="62">
      <c r="A62" s="108" t="str">
        <v>----</v>
      </c>
      <c r="B62" s="99" t="str">
        <v>数字化中台</v>
      </c>
      <c r="C62" s="99" t="str">
        <v>营销支持</v>
      </c>
      <c r="D62" s="108" t="str">
        <v>----</v>
      </c>
      <c r="E62" s="108" t="str">
        <v>请假</v>
      </c>
    </row>
    <row customHeight="true" ht="16" r="63">
      <c r="A63" s="108" t="str">
        <v>----</v>
      </c>
      <c r="B63" s="99" t="str">
        <v>容器云</v>
      </c>
      <c r="C63" s="99" t="str">
        <v>营销支持</v>
      </c>
      <c r="D63" s="108" t="str">
        <v>----</v>
      </c>
      <c r="E63" s="108" t="str">
        <v>请假</v>
      </c>
    </row>
    <row customHeight="true" ht="16" r="64">
      <c r="A64" s="108" t="str">
        <v>----</v>
      </c>
      <c r="B64" s="99" t="str">
        <v>企业云服务总线（ECSB）</v>
      </c>
      <c r="C64" s="99" t="str">
        <v>营销支持</v>
      </c>
      <c r="D64" s="108" t="str">
        <v>----</v>
      </c>
      <c r="E64" s="108" t="str">
        <v>请假</v>
      </c>
    </row>
    <row customHeight="true" ht="16" r="65">
      <c r="A65" s="108" t="str">
        <v>----</v>
      </c>
      <c r="B65" s="99" t="str">
        <v>企业服务总线（ESB）</v>
      </c>
      <c r="C65" s="99" t="str">
        <v>营销支持</v>
      </c>
      <c r="D65" s="108" t="str">
        <v>----</v>
      </c>
      <c r="E65" s="108" t="str">
        <v>请假</v>
      </c>
    </row>
    <row customHeight="true" ht="16" r="66">
      <c r="A66" s="108" t="str">
        <v>----</v>
      </c>
      <c r="B66" s="99" t="str">
        <v>信息安全相关运维</v>
      </c>
      <c r="C66" s="99" t="str">
        <v>营销支持</v>
      </c>
      <c r="D66" s="108" t="str">
        <v>----</v>
      </c>
      <c r="E66" s="108" t="str">
        <v>请假</v>
      </c>
    </row>
    <row customHeight="true" ht="16" r="67">
      <c r="A67" s="108" t="str">
        <v>----</v>
      </c>
      <c r="B67" s="99" t="str">
        <v>数据库运维服务</v>
      </c>
      <c r="C67" s="99" t="str">
        <v>营销支持</v>
      </c>
      <c r="D67" s="108" t="str">
        <v>----</v>
      </c>
      <c r="E67" s="108" t="str">
        <v>请假</v>
      </c>
    </row>
    <row customHeight="true" ht="16" r="68">
      <c r="A68" s="108" t="str">
        <v>----</v>
      </c>
      <c r="B68" s="99" t="str">
        <v>创新平台小程序</v>
      </c>
      <c r="C68" s="99" t="str">
        <v>营销支持</v>
      </c>
      <c r="D68" s="108" t="str">
        <v>----</v>
      </c>
      <c r="E68" s="108" t="str">
        <v>请假</v>
      </c>
    </row>
    <row customHeight="true" ht="16" r="69">
      <c r="A69" s="108" t="str">
        <v>----</v>
      </c>
      <c r="B69" s="99" t="str">
        <v>现场数字化管理平台</v>
      </c>
      <c r="C69" s="99" t="str">
        <v>营销支持</v>
      </c>
      <c r="D69" s="108" t="str">
        <v>----</v>
      </c>
      <c r="E69" s="108" t="str">
        <v>请假</v>
      </c>
    </row>
    <row customHeight="true" ht="16" r="70">
      <c r="A70" s="108" t="str">
        <v>----</v>
      </c>
      <c r="B70" s="99" t="str">
        <v>IT服务管理系统（ITSM）</v>
      </c>
      <c r="C70" s="99" t="str">
        <v>营销支持</v>
      </c>
      <c r="D70" s="108" t="str">
        <v>----</v>
      </c>
      <c r="E70" s="108" t="str">
        <v>请假</v>
      </c>
    </row>
    <row customHeight="true" ht="16" r="71">
      <c r="A71" s="108" t="str">
        <v>----</v>
      </c>
      <c r="B71" s="99" t="str">
        <v>运维服务（热线咨询，用户回访）</v>
      </c>
      <c r="C71" s="99" t="str">
        <v>营销支持</v>
      </c>
      <c r="D71" s="108" t="str">
        <v>----</v>
      </c>
      <c r="E71" s="108" t="str">
        <v>请假</v>
      </c>
    </row>
    <row customHeight="true" ht="16" r="72">
      <c r="A72" s="108" t="str">
        <v>----</v>
      </c>
      <c r="B72" s="99" t="str">
        <v>华润电力污泥运输管理平台</v>
      </c>
      <c r="C72" s="99" t="str">
        <v>营销支持</v>
      </c>
      <c r="D72" s="108" t="str">
        <v>----</v>
      </c>
      <c r="E72" s="108" t="str">
        <v>请假</v>
      </c>
    </row>
    <row customHeight="true" ht="16" r="73">
      <c r="A73" s="108" t="str">
        <v>----</v>
      </c>
      <c r="B73" s="99" t="str">
        <v>巡察整改系统</v>
      </c>
      <c r="C73" s="99" t="str">
        <v>营销支持</v>
      </c>
      <c r="D73" s="108" t="str">
        <v>----</v>
      </c>
      <c r="E73" s="108" t="str">
        <v>请假</v>
      </c>
    </row>
    <row customHeight="true" ht="16" r="74">
      <c r="A74" s="108" t="str">
        <v>----</v>
      </c>
      <c r="B74" s="99" t="str">
        <v>有效投诉</v>
      </c>
      <c r="C74" s="99" t="str">
        <v>营销支持</v>
      </c>
      <c r="D74" s="108" t="str">
        <v>----</v>
      </c>
      <c r="E74" s="108" t="str">
        <v>请假</v>
      </c>
    </row>
    <row customHeight="true" ht="16" r="75">
      <c r="A75" s="108" t="str">
        <v>----</v>
      </c>
      <c r="B75" s="99" t="str">
        <v>电商</v>
      </c>
      <c r="C75" s="99" t="str">
        <v>营销支持</v>
      </c>
      <c r="D75" s="108" t="str">
        <v>----</v>
      </c>
      <c r="E75" s="108" t="str">
        <v>请假</v>
      </c>
    </row>
  </sheetData>
  <dataValidations count="1">
    <dataValidation allowBlank="true" errorStyle="stop" showErrorMessage="true" sqref="H12:H17" type="list">
      <formula1>$A$1:$E$1</formula1>
    </dataValidation>
  </dataValidations>
</worksheet>
</file>

<file path=docProps/app.xml><?xml version="1.0" encoding="utf-8"?>
<Properties xmlns="http://schemas.openxmlformats.org/officeDocument/2006/extended-properties" xmlns:vt="http://schemas.openxmlformats.org/officeDocument/2006/docPropsVTypes">
  <TotalTime>0</TotalTime>
  <Application>Go Excelize</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file>