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2M12\"/>
    </mc:Choice>
  </mc:AlternateContent>
  <xr:revisionPtr revIDLastSave="0" documentId="13_ncr:1_{67C5A05C-3385-4E1E-9D2F-462F1A369A89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 " sheetId="7" r:id="rId6"/>
    <sheet name="附表-1" sheetId="8" r:id="rId7"/>
    <sheet name="附表-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9" i="8" l="1"/>
  <c r="G148" i="8"/>
  <c r="G147" i="8"/>
  <c r="G146" i="8"/>
  <c r="G145" i="8"/>
  <c r="G144" i="8"/>
  <c r="G143" i="8"/>
  <c r="B8" i="4" s="1"/>
  <c r="G142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B7" i="4" s="1"/>
  <c r="G101" i="8"/>
  <c r="B6" i="7" s="1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B4" i="6" s="1"/>
  <c r="G39" i="8"/>
  <c r="G38" i="8"/>
  <c r="G37" i="8"/>
  <c r="B5" i="5" s="1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P9" i="7"/>
  <c r="O9" i="7"/>
  <c r="N9" i="7"/>
  <c r="M9" i="7"/>
  <c r="L9" i="7"/>
  <c r="K9" i="7"/>
  <c r="R9" i="7" s="1"/>
  <c r="R8" i="7"/>
  <c r="R7" i="7"/>
  <c r="R6" i="7"/>
  <c r="R5" i="7"/>
  <c r="R4" i="7"/>
  <c r="B4" i="7"/>
  <c r="A2" i="7"/>
  <c r="Q9" i="6"/>
  <c r="P9" i="6"/>
  <c r="O9" i="6"/>
  <c r="N9" i="6"/>
  <c r="M9" i="6"/>
  <c r="L9" i="6"/>
  <c r="K9" i="6"/>
  <c r="R8" i="6"/>
  <c r="B8" i="6"/>
  <c r="R7" i="6"/>
  <c r="R6" i="6"/>
  <c r="R5" i="6"/>
  <c r="R4" i="6"/>
  <c r="R9" i="6" s="1"/>
  <c r="A2" i="6"/>
  <c r="Q9" i="5"/>
  <c r="P9" i="5"/>
  <c r="O9" i="5"/>
  <c r="N9" i="5"/>
  <c r="M9" i="5"/>
  <c r="L9" i="5"/>
  <c r="K9" i="5"/>
  <c r="R8" i="5"/>
  <c r="B8" i="5"/>
  <c r="R7" i="5"/>
  <c r="B7" i="5"/>
  <c r="R6" i="5"/>
  <c r="B6" i="5"/>
  <c r="R5" i="5"/>
  <c r="R4" i="5"/>
  <c r="R9" i="5" s="1"/>
  <c r="B4" i="5"/>
  <c r="A2" i="5"/>
  <c r="Q9" i="4"/>
  <c r="P9" i="4"/>
  <c r="O9" i="4"/>
  <c r="N9" i="4"/>
  <c r="M9" i="4"/>
  <c r="L9" i="4"/>
  <c r="K9" i="4"/>
  <c r="R8" i="4"/>
  <c r="R7" i="4"/>
  <c r="R6" i="4"/>
  <c r="B6" i="4"/>
  <c r="R5" i="4"/>
  <c r="B5" i="4"/>
  <c r="R4" i="4"/>
  <c r="R9" i="4" s="1"/>
  <c r="B4" i="4"/>
  <c r="A2" i="4"/>
  <c r="Q9" i="3"/>
  <c r="P9" i="3"/>
  <c r="O9" i="3"/>
  <c r="N9" i="3"/>
  <c r="M9" i="3"/>
  <c r="L9" i="3"/>
  <c r="K9" i="3"/>
  <c r="R8" i="3"/>
  <c r="B8" i="3"/>
  <c r="R7" i="3"/>
  <c r="B7" i="3"/>
  <c r="R6" i="3"/>
  <c r="B6" i="3"/>
  <c r="R5" i="3"/>
  <c r="R4" i="3"/>
  <c r="R9" i="3" s="1"/>
  <c r="B4" i="3"/>
  <c r="A2" i="3"/>
  <c r="B6" i="6" l="1"/>
  <c r="B5" i="7"/>
  <c r="B5" i="6"/>
  <c r="B7" i="6"/>
  <c r="B5" i="3"/>
  <c r="B7" i="7"/>
</calcChain>
</file>

<file path=xl/sharedStrings.xml><?xml version="1.0" encoding="utf-8"?>
<sst xmlns="http://schemas.openxmlformats.org/spreadsheetml/2006/main" count="1242" uniqueCount="443">
  <si>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研发项目商务招采资料修改及确认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完成商务招采</t>
    </r>
  </si>
  <si>
    <r>
      <t>目标1：</t>
    </r>
    <r>
      <rPr>
        <sz val="9"/>
        <color rgb="FF000000"/>
        <rFont val="Calibri"/>
        <family val="2"/>
      </rPr>
      <t>完成库存调拨开发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 xml:space="preserve">开发
</t>
    </r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完成辅材备件优化项目招采资料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辅材备件优化需求梳理、市场调研报告</t>
    </r>
  </si>
  <si>
    <r>
      <rPr>
        <sz val="9"/>
        <color rgb="FF000000"/>
        <rFont val="Calibri"/>
        <family val="2"/>
      </rPr>
      <t>完成辅材备件</t>
    </r>
    <r>
      <rPr>
        <sz val="9"/>
        <color rgb="FF000000"/>
        <rFont val="Calibri"/>
        <family val="2"/>
      </rPr>
      <t>11</t>
    </r>
    <r>
      <rPr>
        <sz val="9"/>
        <color rgb="FF000000"/>
        <rFont val="Calibri"/>
        <family val="2"/>
      </rPr>
      <t>月月结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</si>
  <si>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
</t>
    </r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辅材备件紧急需求优化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设计方案、SIT测试、UAT测试、上线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</si>
  <si>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SRM合同档案运维及需求处理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问题清单、需求设计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</si>
  <si>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</si>
  <si>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研发项目商务招采资料修改及确认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供应商报名，资格预审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</si>
  <si>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</si>
  <si>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PMO</t>
    </r>
    <r>
      <rPr>
        <sz val="11"/>
        <color rgb="FF000000"/>
        <rFont val="Calibri"/>
        <family val="2"/>
      </rPr>
      <t>运维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</si>
  <si>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</si>
  <si>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</si>
  <si>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</si>
  <si>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</si>
  <si>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>月度计划性工作&lt;2022年11月28日-2023年1月1日&gt;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</si>
  <si>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</si>
  <si>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</si>
  <si>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</si>
  <si>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</si>
  <si>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</si>
  <si>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</si>
  <si>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</si>
  <si>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</si>
  <si>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</si>
  <si>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</si>
  <si>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</si>
  <si>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</si>
  <si>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</si>
  <si>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</si>
  <si>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</si>
  <si>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研发项目管理</t>
  </si>
  <si>
    <t>刘攀</t>
  </si>
  <si>
    <t>朱苏明</t>
  </si>
  <si>
    <t>1、完成供应商资格预审
2、完场招采发布</t>
  </si>
  <si>
    <t>1、完成招采评审</t>
  </si>
  <si>
    <t>辅材备件共享平台优化项目</t>
  </si>
  <si>
    <t>运维</t>
  </si>
  <si>
    <t>辅材备件共享系统（SISC）</t>
  </si>
  <si>
    <t>进行中</t>
  </si>
  <si>
    <t>供应商关系管理系统（SRM）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</si>
  <si>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</si>
  <si>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</si>
  <si>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</si>
  <si>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</si>
  <si>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</si>
  <si>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</si>
  <si>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</si>
  <si>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</si>
  <si>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</si>
  <si>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</si>
  <si>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</si>
  <si>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</si>
  <si>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</si>
  <si>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</si>
  <si>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</si>
  <si>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</si>
  <si>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任务完成情况</t>
  </si>
  <si>
    <t>上午</t>
  </si>
  <si>
    <t>09:00 ~ 10:00</t>
  </si>
  <si>
    <t>处理上思水泥调拨取消的问题</t>
  </si>
  <si>
    <t>处理平南水泥库存退货的问题</t>
  </si>
  <si>
    <t>处理武宣水泥库存领用的问题</t>
  </si>
  <si>
    <t>处理廉江水泥库存调拨的问题</t>
  </si>
  <si>
    <t>处理红水河水泥出库失败的数据</t>
  </si>
  <si>
    <t>10:00 ~ 11:00</t>
  </si>
  <si>
    <t>处理漳平水泥退货的问题</t>
  </si>
  <si>
    <t>处理平南水泥领料待办无法生成的问题</t>
  </si>
  <si>
    <t>处理武宣水泥物料领用人变更的问题</t>
  </si>
  <si>
    <t>研发项目招采与供应商沟通澄清</t>
  </si>
  <si>
    <t>11:00 ~ 12:00</t>
  </si>
  <si>
    <t>处理曹溪水泥库存对不上的问题</t>
  </si>
  <si>
    <t>处理上思水泥出库单打印没有审批人的问题</t>
  </si>
  <si>
    <t>处理合浦水泥领料用途变更的问题</t>
  </si>
  <si>
    <t>处理罗定水泥物资评价没有供应商的问题</t>
  </si>
  <si>
    <t>处理平南水泥调拨单取消</t>
  </si>
  <si>
    <t>下午</t>
  </si>
  <si>
    <t>13:30 ~ 14:30</t>
  </si>
  <si>
    <t>请假
处理龙岩雁石水泥库存领用的问题</t>
  </si>
  <si>
    <t>石材ERP与辅材备件沟通</t>
  </si>
  <si>
    <t>处理弥渡水泥出库失败的问题</t>
  </si>
  <si>
    <t>处理罗定水泥物资评价审批权限的问题</t>
  </si>
  <si>
    <t>处理贵港水泥出库失败的数据</t>
  </si>
  <si>
    <t>14:30 ~ 15:30</t>
  </si>
  <si>
    <t>处理雁石水泥无法领料的问题</t>
  </si>
  <si>
    <t>处理SRM合同归档失败的问题</t>
  </si>
  <si>
    <t>处理罗定水泥物资评价的问题</t>
  </si>
  <si>
    <t>15:30 ~ 16:30</t>
  </si>
  <si>
    <t>处理安顺水泥数据报表的问题</t>
  </si>
  <si>
    <t>处理阳春水泥无法领用的问题</t>
  </si>
  <si>
    <t>处理平南水泥调拨取消的问题</t>
  </si>
  <si>
    <t>辅材备件数据资料梳理</t>
  </si>
  <si>
    <t>16:30 ~ 17:30</t>
  </si>
  <si>
    <t>处理弥渡水泥无法开领料单的问题</t>
  </si>
  <si>
    <t>处理漳平水泥退货失败的问题</t>
  </si>
  <si>
    <t>加班</t>
  </si>
  <si>
    <t>17:30 ~ 18:30</t>
  </si>
  <si>
    <t>项目管理招投标与供应商沟通</t>
  </si>
  <si>
    <t>18:30 ~ 19:30</t>
  </si>
  <si>
    <t>19:30 ~ 20:30</t>
  </si>
  <si>
    <t>=第1周工作计划!sdate+7</t>
  </si>
  <si>
    <t>交付件/工作文档</t>
  </si>
  <si>
    <t>通用</t>
  </si>
  <si>
    <t>党建</t>
  </si>
  <si>
    <t>小计</t>
  </si>
  <si>
    <t>处理云南弥渡水泥领料出库失败的问题</t>
  </si>
  <si>
    <t>处理罗东水泥SRM合同档案同步的问题</t>
  </si>
  <si>
    <t>处理永定水泥出库失败的数据</t>
  </si>
  <si>
    <t>项目管理平台开标</t>
  </si>
  <si>
    <t>处理封开水泥库存领用的问题</t>
  </si>
  <si>
    <t>处理泉州水泥领料人变更的问题</t>
  </si>
  <si>
    <t>处理红水河水泥SRM档案同步的问题
其他会议</t>
  </si>
  <si>
    <t>处理田阳水泥领料流程的问题</t>
  </si>
  <si>
    <t>处理平南水泥物料领用取消的问题</t>
  </si>
  <si>
    <t>处理红水河水泥计划申报的问题</t>
  </si>
  <si>
    <t>处理上思水泥库存预留数量明细展示不对的问题</t>
  </si>
  <si>
    <t>处理曹溪水泥领料人变更的问题</t>
  </si>
  <si>
    <t>项目管理平台评标</t>
  </si>
  <si>
    <t>党二十大会议精神学习</t>
  </si>
  <si>
    <t>处理武宣水泥子库存转移的问题</t>
  </si>
  <si>
    <t>SRM蓝图方案与辅材备件需求</t>
  </si>
  <si>
    <t>处理永定水泥需求计划备注截取的问题</t>
  </si>
  <si>
    <t>处理东南大区采购物资评价报表的问题</t>
  </si>
  <si>
    <t>处理贵港水泥退货的问题</t>
  </si>
  <si>
    <t>惠州水泥出库失败的问题处理</t>
  </si>
  <si>
    <t>处理封开水泥验收入库数据的问题</t>
  </si>
  <si>
    <t>处理富川水泥调拨取消的问题</t>
  </si>
  <si>
    <t>处理贵港水泥退库的问题
处理田阳水泥编码的问题</t>
  </si>
  <si>
    <t>产品中心月度例会</t>
  </si>
  <si>
    <t>项目管理招投标需求问题</t>
  </si>
  <si>
    <t>处理上思水泥库存数据异常</t>
  </si>
  <si>
    <t>辅材备件一期验收交付件审核</t>
  </si>
  <si>
    <t>=第2周工作计划!sdate+7</t>
  </si>
  <si>
    <t>处理上思水泥领料单无法提交的问题</t>
  </si>
  <si>
    <t>整理辅材备件优化需求</t>
  </si>
  <si>
    <t>处理弥渡水泥领料单无法正常开单的问题</t>
  </si>
  <si>
    <t>处理曹溪水泥库存领用的问题</t>
  </si>
  <si>
    <t>处理惠州水泥退料失败的数据</t>
  </si>
  <si>
    <t>处理封开水泥库存物料调拨取消的问题</t>
  </si>
  <si>
    <t>项目管理平台招投标打分</t>
  </si>
  <si>
    <t>处理贵港水泥闲置库存未平衡的问题</t>
  </si>
  <si>
    <t>处理漳平水泥领料计划无法平衡本地库存的问题</t>
  </si>
  <si>
    <t>处理永定水泥出库失败数据</t>
  </si>
  <si>
    <t>处理红水河水泥出库失败的单据</t>
  </si>
  <si>
    <t>处理武宣水泥出库失败的单据</t>
  </si>
  <si>
    <t>处理昌江水泥库存数据的问题</t>
  </si>
  <si>
    <t>处理东莞水泥物料编码的问题</t>
  </si>
  <si>
    <t>处理惠州水泥退库失败的问题</t>
  </si>
  <si>
    <t>研发项目招采沟通</t>
  </si>
  <si>
    <t>处理长治水泥需求审批报错的问题</t>
  </si>
  <si>
    <t>部门会议
处理永定水泥出库失败数据</t>
  </si>
  <si>
    <t>处理廉江水泥需求全过程跟踪不显示的问题</t>
  </si>
  <si>
    <t>处理漳平水泥调拨取消的数据</t>
  </si>
  <si>
    <t>项目管理平台评标会议</t>
  </si>
  <si>
    <t>处理金江水泥无法退货的问题</t>
  </si>
  <si>
    <t>处理廉江水泥调拨解除申请的问题</t>
  </si>
  <si>
    <t>处理上思水泥调拨取消的数据</t>
  </si>
  <si>
    <t>处理上思水泥领料人变更的问题</t>
  </si>
  <si>
    <t>=第3周工作计划!sdate+7</t>
  </si>
  <si>
    <t>处理合浦水泥调拨取消的数据</t>
  </si>
  <si>
    <t>处理金沙水泥审批权限的问题</t>
  </si>
  <si>
    <t>处理田阳水泥出库失败的问题</t>
  </si>
  <si>
    <t>10:00 ~ 11:0</t>
  </si>
  <si>
    <t>处理武宣水泥领用人变更的问题</t>
  </si>
  <si>
    <t>处理阳春水泥审批类型数据同步的问题</t>
  </si>
  <si>
    <t>处理龙岩水泥库存物资领用的问题</t>
  </si>
  <si>
    <t>处理曹溪SRM合同同步的问题数据</t>
  </si>
  <si>
    <t>处理防城港水泥平衡利库的问题</t>
  </si>
  <si>
    <t>处理廉江水泥库存调拨取消的问题</t>
  </si>
  <si>
    <t>处理惠州水泥领料待办人变更的问题</t>
  </si>
  <si>
    <t>处理田阳水泥出库数据的问题</t>
  </si>
  <si>
    <t>处理金沙水泥验收数据的问题</t>
  </si>
  <si>
    <t>处理项目管理平台供应商异议</t>
  </si>
  <si>
    <t>处理武宣水泥调拨取消的问题</t>
  </si>
  <si>
    <t>处理漳平水泥库存调拨的问题</t>
  </si>
  <si>
    <t>处理封开水泥入库库存的问题</t>
  </si>
  <si>
    <t>处理红水河水泥领料待办数据问题</t>
  </si>
  <si>
    <t>处理弥渡水泥领料金额计算的问题</t>
  </si>
  <si>
    <t>处理永定水泥库存领用数据异常的问题</t>
  </si>
  <si>
    <t>处理惠州水泥调拨的流程问题</t>
  </si>
  <si>
    <t>处理龙岩水泥库存领用的问题</t>
  </si>
  <si>
    <t>处理东南大区物资评价的问题</t>
  </si>
  <si>
    <t>处理田阳水泥出库失败的数据问题</t>
  </si>
  <si>
    <t>取消富川水泥库存调拨的问题
处理田阳水泥库存数据问题</t>
  </si>
  <si>
    <t>处理陆川水泥库存调拨的问题</t>
  </si>
  <si>
    <t>处理泉州水泥采购订单入库的问题</t>
  </si>
  <si>
    <t>处理鹤庆公司权限申请的问题
处理漳平水泥物料领用的问题</t>
  </si>
  <si>
    <t>处理泉州水泥库存数据不正确的问题
处理平南水泥领料热变更的问题</t>
  </si>
  <si>
    <t>处理陆川水泥需求计划评审的问题
处理合浦水泥库存领用的问题</t>
  </si>
  <si>
    <t>处理项目管理平台供应商质疑的问题</t>
  </si>
  <si>
    <t>=第4周工作计划!sdate+7</t>
  </si>
  <si>
    <t>处理龙岩水泥库存不一致的问题</t>
  </si>
  <si>
    <t>处理金沙水泥入库订单取消的问题</t>
  </si>
  <si>
    <t>处理贵港水泥库存领用的问题</t>
  </si>
  <si>
    <t>处理惠州水泥出库部门修改的问题</t>
  </si>
  <si>
    <t>处理南宁水泥权限变更流程</t>
  </si>
  <si>
    <t>处理封开水泥领料单出库的问题</t>
  </si>
  <si>
    <t>项目管理SOW准备及平台供应商沟通</t>
  </si>
  <si>
    <t>处理鹤庆水泥领料出库失败的问题</t>
  </si>
  <si>
    <t>处理惠州水泥领料人修改的问题</t>
  </si>
  <si>
    <t>处理罗定水泥库存调拨的问题</t>
  </si>
  <si>
    <t>处理封开水泥出库失败的数据</t>
  </si>
  <si>
    <t>处理陆川水泥库存数据同步的问题</t>
  </si>
  <si>
    <t>处理鹤庆水泥领料单查看的问题</t>
  </si>
  <si>
    <t>项目管理SOW修改</t>
  </si>
  <si>
    <t>处理金沙水泥采购获取请购单的问题</t>
  </si>
  <si>
    <t>处理惠州水泥出库失败的数据</t>
  </si>
  <si>
    <t>处理金沙水泥出库失败的数据</t>
  </si>
  <si>
    <t>处理永定水泥打印出库单计划用途显示不对的问题</t>
  </si>
  <si>
    <t>处理阳春水泥调拨取消的问题</t>
  </si>
  <si>
    <t>处理封开水泥出库失败的问题
处理田阳水泥领料计划申请的问题</t>
  </si>
  <si>
    <t>处理罗定水泥出库失败单据的问题；</t>
  </si>
  <si>
    <t>处理鹤庆水泥领料待办数量不对的问题</t>
  </si>
  <si>
    <t>处理南宁水泥领料人变更的问题</t>
  </si>
  <si>
    <t>项目管理SOW修改
处理金沙水泥请购单同步失败的问题</t>
  </si>
  <si>
    <t>项目管理SOW修改
处理平南水泥入库同步失败的问题</t>
  </si>
  <si>
    <t>处理惠州水泥出库失败的数据问题、</t>
  </si>
  <si>
    <t>处理平南水泥采购订单同步的问题</t>
  </si>
  <si>
    <t>项目管理SOW修改
处理昌江水泥库存转移的问题</t>
  </si>
  <si>
    <t>项目管理SOW修改
处理请购失败的数据</t>
  </si>
  <si>
    <t>处理长治水泥与廉江水泥调拨的入库的问题</t>
  </si>
  <si>
    <t>处理合浦水泥出库失败的单据</t>
  </si>
  <si>
    <t>处理金沙水泥库存退货的问题</t>
  </si>
  <si>
    <t>项目管理SOW准备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</si>
  <si>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</si>
  <si>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</si>
  <si>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</si>
  <si>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</si>
  <si>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</si>
  <si>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</si>
  <si>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</si>
  <si>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</si>
  <si>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</si>
  <si>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</si>
  <si>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</si>
  <si>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</si>
  <si>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</si>
  <si>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</si>
  <si>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</si>
  <si>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</si>
  <si>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</si>
  <si>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</si>
  <si>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</si>
  <si>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</si>
  <si>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</si>
  <si>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</si>
  <si>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</si>
  <si>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</si>
  <si>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</si>
  <si>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</si>
  <si>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</si>
  <si>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</si>
  <si>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</si>
  <si>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</si>
  <si>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</si>
  <si>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</si>
  <si>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</si>
  <si>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</si>
  <si>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</si>
  <si>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</si>
  <si>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</si>
  <si>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</si>
  <si>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</si>
  <si>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</si>
  <si>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</si>
  <si>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</si>
  <si>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</si>
  <si>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</si>
  <si>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</si>
  <si>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</si>
  <si>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</si>
  <si>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</si>
  <si>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</si>
  <si>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</si>
  <si>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</si>
  <si>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</si>
  <si>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</si>
  <si>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</si>
  <si>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</si>
  <si>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</si>
  <si>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</si>
  <si>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</si>
  <si>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</si>
  <si>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</si>
  <si>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</si>
  <si>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</si>
  <si>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</si>
  <si>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</si>
  <si>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</si>
  <si>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</si>
  <si>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</si>
  <si>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</si>
  <si>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</si>
  <si>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</si>
  <si>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032</t>
  </si>
  <si>
    <t>SRM升级项目</t>
  </si>
  <si>
    <t>033</t>
  </si>
  <si>
    <t>SRM与守正对接项目</t>
  </si>
  <si>
    <t>034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</si>
  <si>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</si>
  <si>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</si>
  <si>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</si>
  <si>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</si>
  <si>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</si>
  <si>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</si>
  <si>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</si>
  <si>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</si>
  <si>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</si>
  <si>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</si>
  <si>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</si>
  <si>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</si>
  <si>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</si>
  <si>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</si>
  <si>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</si>
  <si>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</si>
  <si>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</si>
  <si>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</si>
  <si>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</si>
  <si>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</si>
  <si>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</si>
  <si>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</si>
  <si>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</si>
  <si>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</si>
  <si>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</si>
  <si>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</si>
  <si>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</si>
  <si>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</si>
  <si>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</si>
  <si>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</si>
  <si>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</si>
  <si>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</si>
  <si>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</si>
  <si>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</si>
  <si>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</si>
  <si>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</si>
  <si>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</si>
  <si>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</si>
  <si>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</si>
  <si>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</si>
  <si>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</si>
  <si>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</si>
  <si>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</si>
  <si>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</si>
  <si>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</si>
  <si>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</si>
  <si>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</si>
  <si>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</si>
  <si>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</si>
  <si>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</si>
  <si>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</si>
  <si>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</si>
  <si>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</si>
  <si>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</si>
  <si>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</si>
  <si>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</si>
  <si>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</si>
  <si>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</si>
  <si>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</si>
  <si>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</si>
  <si>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</si>
  <si>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</si>
  <si>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</si>
  <si>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</si>
  <si>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</si>
  <si>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</si>
  <si>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</si>
  <si>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</si>
  <si>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</si>
  <si>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</si>
  <si>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</si>
  <si>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</si>
  <si>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</si>
  <si>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</si>
  <si>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</si>
  <si>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</si>
  <si>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</si>
  <si>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</si>
  <si>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</si>
  <si>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</si>
  <si>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</si>
  <si>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</si>
  <si>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</si>
  <si>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</si>
  <si>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</si>
  <si>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</si>
  <si>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</si>
  <si>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</si>
  <si>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</si>
  <si>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</si>
  <si>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</si>
  <si>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</si>
  <si>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</si>
  <si>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</si>
  <si>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</si>
  <si>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</si>
  <si>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</si>
  <si>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</si>
  <si>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</si>
  <si>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</si>
  <si>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</si>
  <si>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</si>
  <si>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</si>
  <si>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</si>
  <si>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</si>
  <si>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</si>
  <si>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</si>
  <si>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</si>
  <si>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</si>
  <si>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</si>
  <si>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</si>
  <si>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</si>
  <si>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</si>
  <si>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</si>
  <si>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</si>
  <si>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</si>
  <si>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</si>
  <si>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</si>
  <si>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</si>
  <si>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</si>
  <si>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</si>
  <si>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</si>
  <si>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</si>
  <si>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</si>
  <si>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</si>
  <si>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</si>
  <si>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</si>
  <si>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</si>
  <si>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</si>
  <si>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</si>
  <si>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</si>
  <si>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</si>
  <si>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</si>
  <si>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</si>
  <si>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</si>
  <si>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临时会议（非项目建设、运维）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</si>
  <si>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</si>
  <si>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</si>
  <si>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</si>
  <si>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</si>
  <si>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</si>
  <si>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</si>
  <si>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</si>
  <si>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</si>
  <si>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</si>
  <si>
    <t>小计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</si>
</sst>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54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4F81BD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Alignment="1">
      <alignment vertical="center"/>
    </xf>
    <xf numFmtId="9" fontId="1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176" fontId="8" fillId="0" borderId="8" xfId="0" applyNumberFormat="1" applyFont="1" applyBorder="1" applyAlignment="1">
      <alignment vertical="center" wrapText="1"/>
    </xf>
    <xf numFmtId="177" fontId="9" fillId="0" borderId="9" xfId="0" applyNumberFormat="1" applyFont="1" applyBorder="1" applyAlignment="1">
      <alignment horizontal="center" vertical="center" wrapText="1"/>
    </xf>
    <xf numFmtId="176" fontId="13" fillId="5" borderId="13" xfId="0" applyNumberFormat="1" applyFont="1" applyFill="1" applyBorder="1" applyAlignment="1">
      <alignment horizontal="center" vertical="center"/>
    </xf>
    <xf numFmtId="176" fontId="14" fillId="6" borderId="14" xfId="0" applyNumberFormat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176" fontId="20" fillId="7" borderId="20" xfId="0" applyNumberFormat="1" applyFont="1" applyFill="1" applyBorder="1" applyAlignment="1">
      <alignment horizontal="left" vertical="center" wrapText="1"/>
    </xf>
    <xf numFmtId="176" fontId="22" fillId="9" borderId="22" xfId="0" applyNumberFormat="1" applyFont="1" applyFill="1" applyBorder="1" applyAlignment="1">
      <alignment horizontal="center" vertical="center"/>
    </xf>
    <xf numFmtId="177" fontId="23" fillId="0" borderId="23" xfId="0" applyNumberFormat="1" applyFont="1" applyBorder="1" applyAlignment="1">
      <alignment horizontal="center" vertical="center"/>
    </xf>
    <xf numFmtId="9" fontId="24" fillId="0" borderId="24" xfId="0" applyNumberFormat="1" applyFont="1" applyBorder="1" applyAlignment="1">
      <alignment horizontal="center" vertical="center"/>
    </xf>
    <xf numFmtId="177" fontId="25" fillId="10" borderId="25" xfId="0" applyNumberFormat="1" applyFont="1" applyFill="1" applyBorder="1" applyAlignment="1">
      <alignment horizontal="center" vertical="center"/>
    </xf>
    <xf numFmtId="176" fontId="30" fillId="12" borderId="30" xfId="0" applyNumberFormat="1" applyFont="1" applyFill="1" applyBorder="1" applyAlignment="1">
      <alignment horizontal="left" vertical="center" wrapText="1"/>
    </xf>
    <xf numFmtId="176" fontId="31" fillId="13" borderId="31" xfId="0" applyNumberFormat="1" applyFont="1" applyFill="1" applyBorder="1" applyAlignment="1">
      <alignment horizontal="center" vertical="center" wrapText="1"/>
    </xf>
    <xf numFmtId="30" fontId="32" fillId="0" borderId="32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6" fontId="35" fillId="15" borderId="35" xfId="0" applyNumberFormat="1" applyFont="1" applyFill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43" fillId="16" borderId="43" xfId="0" applyNumberFormat="1" applyFont="1" applyFill="1" applyBorder="1" applyAlignment="1">
      <alignment horizontal="center" vertical="center"/>
    </xf>
    <xf numFmtId="49" fontId="46" fillId="0" borderId="46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vertical="center"/>
    </xf>
    <xf numFmtId="176" fontId="50" fillId="20" borderId="50" xfId="0" applyNumberFormat="1" applyFont="1" applyFill="1" applyBorder="1" applyAlignment="1">
      <alignment horizontal="center" vertical="center"/>
    </xf>
    <xf numFmtId="176" fontId="13" fillId="5" borderId="13" xfId="0" applyNumberFormat="1" applyFont="1" applyFill="1" applyBorder="1" applyAlignment="1">
      <alignment horizontal="center" vertical="center"/>
    </xf>
    <xf numFmtId="176" fontId="11" fillId="3" borderId="11" xfId="0" applyNumberFormat="1" applyFont="1" applyFill="1" applyBorder="1" applyAlignment="1">
      <alignment horizontal="center" vertical="center"/>
    </xf>
    <xf numFmtId="176" fontId="10" fillId="2" borderId="10" xfId="0" applyNumberFormat="1" applyFont="1" applyFill="1" applyBorder="1" applyAlignment="1">
      <alignment horizontal="center" vertical="center"/>
    </xf>
    <xf numFmtId="176" fontId="12" fillId="4" borderId="12" xfId="0" applyNumberFormat="1" applyFont="1" applyFill="1" applyBorder="1" applyAlignment="1">
      <alignment horizontal="center" vertical="center"/>
    </xf>
    <xf numFmtId="176" fontId="21" fillId="8" borderId="21" xfId="0" applyNumberFormat="1" applyFont="1" applyFill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/>
    </xf>
    <xf numFmtId="176" fontId="34" fillId="14" borderId="34" xfId="0" applyNumberFormat="1" applyFont="1" applyFill="1" applyBorder="1" applyAlignment="1">
      <alignment horizontal="center" vertical="center"/>
    </xf>
    <xf numFmtId="176" fontId="14" fillId="6" borderId="14" xfId="0" applyNumberFormat="1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76" fontId="28" fillId="0" borderId="28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/>
    </xf>
    <xf numFmtId="176" fontId="22" fillId="9" borderId="22" xfId="0" applyNumberFormat="1" applyFont="1" applyFill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49" fontId="38" fillId="0" borderId="38" xfId="0" applyNumberFormat="1" applyFont="1" applyBorder="1" applyAlignment="1">
      <alignment horizontal="center" vertical="center"/>
    </xf>
    <xf numFmtId="49" fontId="46" fillId="0" borderId="46" xfId="0" applyNumberFormat="1" applyFont="1" applyBorder="1" applyAlignment="1">
      <alignment horizontal="center" vertical="center"/>
    </xf>
    <xf numFmtId="176" fontId="48" fillId="19" borderId="48" xfId="0" applyNumberFormat="1" applyFont="1" applyFill="1" applyBorder="1" applyAlignment="1">
      <alignment horizontal="left" vertical="center" wrapText="1"/>
    </xf>
    <xf numFmtId="176" fontId="44" fillId="17" borderId="44" xfId="0" applyNumberFormat="1" applyFont="1" applyFill="1" applyBorder="1" applyAlignment="1">
      <alignment horizontal="left" vertical="center"/>
    </xf>
    <xf numFmtId="176" fontId="45" fillId="18" borderId="45" xfId="0" applyNumberFormat="1" applyFont="1" applyFill="1" applyBorder="1" applyAlignment="1">
      <alignment horizontal="center" vertical="center"/>
    </xf>
    <xf numFmtId="0" fontId="53" fillId="11" borderId="2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DA0D-37AC-46E9-A963-14EEC16166C7}">
  <dimension ref="A1:O20"/>
  <sheetViews>
    <sheetView workbookViewId="0">
      <pane xSplit="7" ySplit="2" topLeftCell="H11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9" customWidth="1"/>
    <col min="3" max="3" width="20" customWidth="1"/>
    <col min="4" max="4" width="9" customWidth="1"/>
    <col min="5" max="5" width="35" customWidth="1"/>
    <col min="6" max="8" width="6" customWidth="1"/>
    <col min="9" max="9" width="9" customWidth="1"/>
    <col min="10" max="10" width="19" customWidth="1"/>
    <col min="11" max="11" width="15" customWidth="1"/>
    <col min="12" max="14" width="7" customWidth="1"/>
    <col min="15" max="15" width="6" customWidth="1"/>
    <col min="16" max="20" width="10" customWidth="1"/>
  </cols>
  <sheetData>
    <row r="1" spans="1:15" ht="16" customHeight="1" x14ac:dyDescent="0.3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33" t="s">
        <v>14</v>
      </c>
    </row>
    <row r="2" spans="1:15" ht="29" customHeight="1" x14ac:dyDescent="0.3">
      <c r="A2" s="10" t="s">
        <v>15</v>
      </c>
      <c r="B2" s="10" t="s">
        <v>16</v>
      </c>
      <c r="C2" s="11" t="s">
        <v>5</v>
      </c>
      <c r="D2" s="10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33"/>
    </row>
    <row r="3" spans="1:15" ht="38" customHeight="1" x14ac:dyDescent="0.3">
      <c r="A3" s="4">
        <v>1</v>
      </c>
      <c r="B3" s="5" t="s">
        <v>28</v>
      </c>
      <c r="C3" s="5" t="s">
        <v>29</v>
      </c>
      <c r="D3" s="1">
        <v>0.25</v>
      </c>
      <c r="E3" s="6" t="s">
        <v>0</v>
      </c>
      <c r="F3" s="4" t="s">
        <v>30</v>
      </c>
      <c r="G3" s="7" t="s">
        <v>31</v>
      </c>
      <c r="H3" s="1">
        <v>0.25</v>
      </c>
      <c r="I3" s="1"/>
      <c r="J3" s="2" t="s">
        <v>32</v>
      </c>
      <c r="K3" s="2" t="s">
        <v>33</v>
      </c>
      <c r="L3" s="3"/>
      <c r="M3" s="3"/>
      <c r="N3" s="3"/>
      <c r="O3" s="3"/>
    </row>
    <row r="4" spans="1:15" ht="64" customHeight="1" x14ac:dyDescent="0.3">
      <c r="A4" s="4">
        <v>2</v>
      </c>
      <c r="B4" s="4" t="s">
        <v>28</v>
      </c>
      <c r="C4" s="5" t="s">
        <v>34</v>
      </c>
      <c r="D4" s="1">
        <v>0.05</v>
      </c>
      <c r="E4" s="8" t="s">
        <v>1</v>
      </c>
      <c r="F4" s="4" t="s">
        <v>30</v>
      </c>
      <c r="G4" s="4"/>
      <c r="H4" s="1">
        <v>0.05</v>
      </c>
      <c r="I4" s="1"/>
      <c r="J4" s="3"/>
      <c r="K4" s="3"/>
      <c r="L4" s="3"/>
      <c r="M4" s="3"/>
      <c r="N4" s="3"/>
      <c r="O4" s="3"/>
    </row>
    <row r="5" spans="1:15" ht="64" customHeight="1" x14ac:dyDescent="0.3">
      <c r="A5" s="4">
        <v>3</v>
      </c>
      <c r="B5" s="4" t="s">
        <v>35</v>
      </c>
      <c r="C5" s="5" t="s">
        <v>36</v>
      </c>
      <c r="D5" s="5" t="s">
        <v>37</v>
      </c>
      <c r="E5" s="6" t="s">
        <v>3</v>
      </c>
      <c r="F5" s="4" t="s">
        <v>30</v>
      </c>
      <c r="G5" s="4"/>
      <c r="H5" s="1"/>
      <c r="I5" s="1"/>
      <c r="J5" s="3" t="s">
        <v>2</v>
      </c>
      <c r="K5" s="3"/>
      <c r="L5" s="3"/>
      <c r="M5" s="3"/>
      <c r="N5" s="3"/>
      <c r="O5" s="3"/>
    </row>
    <row r="6" spans="1:15" ht="28" customHeight="1" x14ac:dyDescent="0.3">
      <c r="A6" s="4">
        <v>4</v>
      </c>
      <c r="B6" s="4" t="s">
        <v>35</v>
      </c>
      <c r="C6" s="3" t="s">
        <v>38</v>
      </c>
      <c r="D6" s="3" t="s">
        <v>37</v>
      </c>
      <c r="E6" s="6" t="s">
        <v>4</v>
      </c>
      <c r="F6" s="4" t="s">
        <v>30</v>
      </c>
      <c r="G6" s="5"/>
      <c r="H6" s="1"/>
      <c r="I6" s="5"/>
      <c r="J6" s="5"/>
      <c r="K6" s="5"/>
      <c r="L6" s="5"/>
      <c r="M6" s="5"/>
      <c r="N6" s="5"/>
      <c r="O6" s="3"/>
    </row>
    <row r="7" spans="1:15" ht="15" customHeight="1" x14ac:dyDescent="0.3">
      <c r="A7" s="4">
        <v>5</v>
      </c>
      <c r="B7" s="4" t="s">
        <v>39</v>
      </c>
      <c r="C7" s="3" t="s">
        <v>39</v>
      </c>
      <c r="D7" s="3"/>
      <c r="E7" s="3"/>
      <c r="F7" s="4"/>
      <c r="G7" s="4"/>
      <c r="H7" s="1"/>
      <c r="I7" s="1"/>
      <c r="J7" s="9"/>
      <c r="K7" s="9"/>
      <c r="L7" s="9"/>
      <c r="M7" s="9"/>
      <c r="N7" s="9"/>
      <c r="O7" s="3"/>
    </row>
    <row r="8" spans="1:15" ht="15" customHeight="1" x14ac:dyDescent="0.3">
      <c r="A8" s="4">
        <v>6</v>
      </c>
      <c r="B8" s="4"/>
      <c r="C8" s="3"/>
      <c r="D8" s="3"/>
      <c r="E8" s="3"/>
      <c r="F8" s="4"/>
      <c r="G8" s="4"/>
      <c r="H8" s="1"/>
      <c r="I8" s="1"/>
      <c r="J8" s="9"/>
      <c r="K8" s="9"/>
      <c r="L8" s="9"/>
      <c r="M8" s="9"/>
      <c r="N8" s="9"/>
      <c r="O8" s="3"/>
    </row>
    <row r="9" spans="1:15" ht="15" customHeight="1" x14ac:dyDescent="0.3"/>
    <row r="10" spans="1:15" ht="15" customHeight="1" x14ac:dyDescent="0.3"/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O1:O2"/>
    <mergeCell ref="A1:N1"/>
  </mergeCells>
  <phoneticPr fontId="52" type="noConversion"/>
  <dataValidations count="2">
    <dataValidation type="list" allowBlank="1" showErrorMessage="1" sqref="B7:B8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423559F-2F3C-43C1-B717-52C1DEE63C2E}">
          <x14:formula1>
            <xm:f>'附表-2'!$A$1:$E$1</xm:f>
          </x14:formula1>
          <xm:sqref>B3:B6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2146-98A2-4709-ACDC-95E44058266B}">
  <dimension ref="A1:S20"/>
  <sheetViews>
    <sheetView showGridLines="0" tabSelected="1" workbookViewId="0">
      <selection activeCell="A9" sqref="A9:J9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3" width="21" customWidth="1"/>
    <col min="14" max="14" width="28" customWidth="1"/>
    <col min="15" max="15" width="18" customWidth="1"/>
    <col min="16" max="17" width="7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21" t="s">
        <v>40</v>
      </c>
      <c r="B1" s="21"/>
      <c r="C1" s="21"/>
      <c r="D1" s="20">
        <v>44899</v>
      </c>
    </row>
    <row r="2" spans="1:19" ht="19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 t="s">
        <v>41</v>
      </c>
      <c r="S2" s="33" t="s">
        <v>14</v>
      </c>
    </row>
    <row r="3" spans="1:19" ht="29" customHeight="1" x14ac:dyDescent="0.3">
      <c r="A3" s="10" t="s">
        <v>15</v>
      </c>
      <c r="B3" s="10" t="s">
        <v>42</v>
      </c>
      <c r="C3" s="10" t="s">
        <v>43</v>
      </c>
      <c r="D3" s="11" t="s">
        <v>44</v>
      </c>
      <c r="E3" s="11" t="s">
        <v>17</v>
      </c>
      <c r="F3" s="11" t="s">
        <v>19</v>
      </c>
      <c r="G3" s="11" t="s">
        <v>45</v>
      </c>
      <c r="H3" s="10" t="s">
        <v>46</v>
      </c>
      <c r="I3" s="11" t="s">
        <v>21</v>
      </c>
      <c r="J3" s="11" t="s">
        <v>47</v>
      </c>
      <c r="K3" s="10" t="s">
        <v>48</v>
      </c>
      <c r="L3" s="10" t="s">
        <v>49</v>
      </c>
      <c r="M3" s="10" t="s">
        <v>50</v>
      </c>
      <c r="N3" s="10" t="s">
        <v>51</v>
      </c>
      <c r="O3" s="10" t="s">
        <v>52</v>
      </c>
      <c r="P3" s="10" t="s">
        <v>53</v>
      </c>
      <c r="Q3" s="10" t="s">
        <v>54</v>
      </c>
      <c r="R3" s="33"/>
      <c r="S3" s="33"/>
    </row>
    <row r="4" spans="1:19" ht="32" customHeight="1" x14ac:dyDescent="0.3">
      <c r="A4" s="4">
        <v>1</v>
      </c>
      <c r="B4" s="4" t="str">
        <f>VLOOKUP(D4,'附表-1'!$F$7:$G$149,2,FALSE)</f>
        <v>BU01034</v>
      </c>
      <c r="C4" s="5" t="s">
        <v>28</v>
      </c>
      <c r="D4" s="5" t="s">
        <v>29</v>
      </c>
      <c r="E4" s="1">
        <v>0.25</v>
      </c>
      <c r="F4" s="7" t="s">
        <v>30</v>
      </c>
      <c r="G4" s="7" t="s">
        <v>31</v>
      </c>
      <c r="H4" s="6" t="s">
        <v>6</v>
      </c>
      <c r="I4" s="16"/>
      <c r="J4" s="16"/>
      <c r="K4" s="15"/>
      <c r="L4" s="15"/>
      <c r="M4" s="15">
        <v>1</v>
      </c>
      <c r="N4" s="15"/>
      <c r="O4" s="15">
        <v>1</v>
      </c>
      <c r="P4" s="15"/>
      <c r="Q4" s="15"/>
      <c r="R4" s="17">
        <f>SUM(K4:Q4)</f>
        <v>2</v>
      </c>
      <c r="S4" s="3"/>
    </row>
    <row r="5" spans="1:19" ht="32" customHeight="1" x14ac:dyDescent="0.3">
      <c r="A5" s="4">
        <v>2</v>
      </c>
      <c r="B5" s="4" t="str">
        <f>VLOOKUP(D5,'附表-1'!$F$7:$G$149,2,FALSE)</f>
        <v>BU01031</v>
      </c>
      <c r="C5" s="4" t="s">
        <v>28</v>
      </c>
      <c r="D5" s="5" t="s">
        <v>34</v>
      </c>
      <c r="E5" s="1">
        <v>0.05</v>
      </c>
      <c r="F5" s="7" t="s">
        <v>30</v>
      </c>
      <c r="G5" s="3"/>
      <c r="H5" s="8" t="s">
        <v>1</v>
      </c>
      <c r="I5" s="16"/>
      <c r="J5" s="16"/>
      <c r="K5" s="15"/>
      <c r="L5" s="15"/>
      <c r="M5" s="15"/>
      <c r="N5" s="15"/>
      <c r="O5" s="15"/>
      <c r="P5" s="15"/>
      <c r="Q5" s="15"/>
      <c r="R5" s="17">
        <f>SUM(K5:Q5)</f>
        <v>0</v>
      </c>
      <c r="S5" s="3"/>
    </row>
    <row r="6" spans="1:19" ht="32" customHeight="1" x14ac:dyDescent="0.3">
      <c r="A6" s="4">
        <v>3</v>
      </c>
      <c r="B6" s="4" t="str">
        <f>VLOOKUP(D6,'附表-1'!$F$7:$G$149,2,FALSE)</f>
        <v>OP05001</v>
      </c>
      <c r="C6" s="4" t="s">
        <v>35</v>
      </c>
      <c r="D6" s="5" t="s">
        <v>36</v>
      </c>
      <c r="E6" s="5" t="s">
        <v>37</v>
      </c>
      <c r="F6" s="4"/>
      <c r="G6" s="3"/>
      <c r="H6" s="6" t="s">
        <v>3</v>
      </c>
      <c r="I6" s="16"/>
      <c r="J6" s="16"/>
      <c r="K6" s="15">
        <v>4</v>
      </c>
      <c r="L6" s="15">
        <v>7</v>
      </c>
      <c r="M6" s="15">
        <v>7</v>
      </c>
      <c r="N6" s="15">
        <v>7</v>
      </c>
      <c r="O6" s="15">
        <v>6</v>
      </c>
      <c r="P6" s="15"/>
      <c r="Q6" s="15"/>
      <c r="R6" s="17">
        <f>SUM(K6:Q6)</f>
        <v>31</v>
      </c>
      <c r="S6" s="3"/>
    </row>
    <row r="7" spans="1:19" ht="32" customHeight="1" x14ac:dyDescent="0.3">
      <c r="A7" s="4">
        <v>4</v>
      </c>
      <c r="B7" s="4" t="str">
        <f>VLOOKUP(D7,'附表-1'!$F$7:$G$149,2,FALSE)</f>
        <v>OP05002</v>
      </c>
      <c r="C7" s="4" t="s">
        <v>35</v>
      </c>
      <c r="D7" s="3" t="s">
        <v>38</v>
      </c>
      <c r="E7" s="3" t="s">
        <v>37</v>
      </c>
      <c r="F7" s="4"/>
      <c r="G7" s="3"/>
      <c r="H7" s="6" t="s">
        <v>4</v>
      </c>
      <c r="I7" s="16"/>
      <c r="J7" s="16"/>
      <c r="K7" s="15"/>
      <c r="L7" s="15"/>
      <c r="M7" s="15"/>
      <c r="N7" s="15"/>
      <c r="O7" s="15"/>
      <c r="P7" s="15"/>
      <c r="Q7" s="15"/>
      <c r="R7" s="17">
        <f>SUM(K7:Q7)</f>
        <v>0</v>
      </c>
      <c r="S7" s="3"/>
    </row>
    <row r="8" spans="1:19" ht="26" customHeight="1" x14ac:dyDescent="0.3">
      <c r="A8" s="4">
        <v>5</v>
      </c>
      <c r="B8" s="4" t="str">
        <f>VLOOKUP(D8,'附表-1'!$F$7:$G$149,2,FALSE)</f>
        <v>VA01001</v>
      </c>
      <c r="C8" s="4" t="s">
        <v>39</v>
      </c>
      <c r="D8" s="3" t="s">
        <v>39</v>
      </c>
      <c r="E8" s="3"/>
      <c r="F8" s="4"/>
      <c r="G8" s="3"/>
      <c r="H8" s="16"/>
      <c r="I8" s="16"/>
      <c r="J8" s="3"/>
      <c r="K8" s="15">
        <v>3</v>
      </c>
      <c r="L8" s="15"/>
      <c r="M8" s="15"/>
      <c r="N8" s="15"/>
      <c r="O8" s="15"/>
      <c r="P8" s="15"/>
      <c r="Q8" s="15"/>
      <c r="R8" s="17">
        <f>SUM(J8:Q8)</f>
        <v>3</v>
      </c>
      <c r="S8" s="3"/>
    </row>
    <row r="9" spans="1:19" ht="25" customHeight="1" x14ac:dyDescent="0.3">
      <c r="A9" s="59" t="s">
        <v>442</v>
      </c>
      <c r="B9" s="41"/>
      <c r="C9" s="41"/>
      <c r="D9" s="41"/>
      <c r="E9" s="41"/>
      <c r="F9" s="41"/>
      <c r="G9" s="41"/>
      <c r="H9" s="41"/>
      <c r="I9" s="41"/>
      <c r="J9" s="41"/>
      <c r="K9" s="17">
        <f t="shared" ref="K9:R9" si="0">SUM(K4:K8)</f>
        <v>7</v>
      </c>
      <c r="L9" s="17">
        <f t="shared" si="0"/>
        <v>7</v>
      </c>
      <c r="M9" s="17">
        <f t="shared" si="0"/>
        <v>8</v>
      </c>
      <c r="N9" s="17">
        <f t="shared" si="0"/>
        <v>7</v>
      </c>
      <c r="O9" s="17">
        <f t="shared" si="0"/>
        <v>7</v>
      </c>
      <c r="P9" s="17">
        <f t="shared" si="0"/>
        <v>0</v>
      </c>
      <c r="Q9" s="17">
        <f t="shared" si="0"/>
        <v>0</v>
      </c>
      <c r="R9" s="17">
        <f t="shared" si="0"/>
        <v>36</v>
      </c>
      <c r="S9" s="3"/>
    </row>
    <row r="10" spans="1:19" ht="28" customHeight="1" x14ac:dyDescent="0.3">
      <c r="A10" s="42" t="s">
        <v>55</v>
      </c>
      <c r="B10" s="42"/>
      <c r="C10" s="42"/>
      <c r="D10" s="43" t="s">
        <v>56</v>
      </c>
      <c r="E10" s="44"/>
      <c r="F10" s="45"/>
      <c r="G10" s="38" t="s">
        <v>57</v>
      </c>
      <c r="H10" s="38"/>
      <c r="I10" s="38"/>
      <c r="J10" s="38"/>
      <c r="K10" s="12" t="s">
        <v>58</v>
      </c>
      <c r="L10" s="12" t="s">
        <v>59</v>
      </c>
      <c r="M10" s="12" t="s">
        <v>60</v>
      </c>
      <c r="N10" s="12" t="s">
        <v>61</v>
      </c>
      <c r="O10" s="12" t="s">
        <v>62</v>
      </c>
      <c r="P10" s="12"/>
      <c r="Q10" s="12"/>
      <c r="R10" s="3"/>
      <c r="S10" s="3"/>
    </row>
    <row r="11" spans="1:19" ht="28" customHeight="1" x14ac:dyDescent="0.3">
      <c r="A11" s="42"/>
      <c r="B11" s="42"/>
      <c r="C11" s="42"/>
      <c r="D11" s="46"/>
      <c r="E11" s="47"/>
      <c r="F11" s="48"/>
      <c r="G11" s="38" t="s">
        <v>63</v>
      </c>
      <c r="H11" s="38"/>
      <c r="I11" s="38"/>
      <c r="J11" s="38"/>
      <c r="K11" s="12" t="s">
        <v>59</v>
      </c>
      <c r="L11" s="12" t="s">
        <v>64</v>
      </c>
      <c r="M11" s="12" t="s">
        <v>65</v>
      </c>
      <c r="N11" s="12" t="s">
        <v>66</v>
      </c>
      <c r="O11" s="12" t="s">
        <v>67</v>
      </c>
      <c r="P11" s="12"/>
      <c r="Q11" s="12"/>
      <c r="R11" s="3"/>
      <c r="S11" s="3"/>
    </row>
    <row r="12" spans="1:19" ht="28" customHeight="1" x14ac:dyDescent="0.3">
      <c r="A12" s="42"/>
      <c r="B12" s="42"/>
      <c r="C12" s="42"/>
      <c r="D12" s="46"/>
      <c r="E12" s="47"/>
      <c r="F12" s="48"/>
      <c r="G12" s="38" t="s">
        <v>68</v>
      </c>
      <c r="H12" s="38"/>
      <c r="I12" s="38"/>
      <c r="J12" s="38"/>
      <c r="K12" s="12" t="s">
        <v>69</v>
      </c>
      <c r="L12" s="12" t="s">
        <v>70</v>
      </c>
      <c r="M12" s="12" t="s">
        <v>71</v>
      </c>
      <c r="N12" s="12" t="s">
        <v>72</v>
      </c>
      <c r="O12" s="12" t="s">
        <v>73</v>
      </c>
      <c r="P12" s="12"/>
      <c r="Q12" s="12"/>
      <c r="R12" s="3"/>
      <c r="S12" s="3"/>
    </row>
    <row r="13" spans="1:19" ht="42" customHeight="1" x14ac:dyDescent="0.3">
      <c r="A13" s="42"/>
      <c r="B13" s="42"/>
      <c r="C13" s="42"/>
      <c r="D13" s="38" t="s">
        <v>74</v>
      </c>
      <c r="E13" s="38"/>
      <c r="F13" s="38"/>
      <c r="G13" s="38" t="s">
        <v>75</v>
      </c>
      <c r="H13" s="38"/>
      <c r="I13" s="38"/>
      <c r="J13" s="38"/>
      <c r="K13" s="12" t="s">
        <v>76</v>
      </c>
      <c r="L13" s="12" t="s">
        <v>77</v>
      </c>
      <c r="M13" s="12" t="s">
        <v>78</v>
      </c>
      <c r="N13" s="12" t="s">
        <v>79</v>
      </c>
      <c r="O13" s="12" t="s">
        <v>80</v>
      </c>
      <c r="P13" s="12"/>
      <c r="Q13" s="12"/>
      <c r="R13" s="3"/>
      <c r="S13" s="3"/>
    </row>
    <row r="14" spans="1:19" ht="28" customHeight="1" x14ac:dyDescent="0.3">
      <c r="A14" s="42"/>
      <c r="B14" s="42"/>
      <c r="C14" s="42"/>
      <c r="D14" s="38"/>
      <c r="E14" s="38"/>
      <c r="F14" s="38"/>
      <c r="G14" s="38" t="s">
        <v>81</v>
      </c>
      <c r="H14" s="38"/>
      <c r="I14" s="38"/>
      <c r="J14" s="38"/>
      <c r="K14" s="12" t="s">
        <v>39</v>
      </c>
      <c r="L14" s="12" t="s">
        <v>77</v>
      </c>
      <c r="M14" s="12" t="s">
        <v>82</v>
      </c>
      <c r="N14" s="12" t="s">
        <v>83</v>
      </c>
      <c r="O14" s="12" t="s">
        <v>84</v>
      </c>
      <c r="P14" s="12"/>
      <c r="Q14" s="12"/>
      <c r="R14" s="3"/>
      <c r="S14" s="3"/>
    </row>
    <row r="15" spans="1:19" ht="28" customHeight="1" x14ac:dyDescent="0.3">
      <c r="A15" s="42"/>
      <c r="B15" s="42"/>
      <c r="C15" s="42"/>
      <c r="D15" s="38"/>
      <c r="E15" s="38"/>
      <c r="F15" s="38"/>
      <c r="G15" s="38" t="s">
        <v>85</v>
      </c>
      <c r="H15" s="38"/>
      <c r="I15" s="38"/>
      <c r="J15" s="38"/>
      <c r="K15" s="12" t="s">
        <v>39</v>
      </c>
      <c r="L15" s="12" t="s">
        <v>86</v>
      </c>
      <c r="M15" s="12" t="s">
        <v>87</v>
      </c>
      <c r="N15" s="12" t="s">
        <v>88</v>
      </c>
      <c r="O15" s="12" t="s">
        <v>89</v>
      </c>
      <c r="P15" s="12"/>
      <c r="Q15" s="12"/>
      <c r="R15" s="3"/>
      <c r="S15" s="3"/>
    </row>
    <row r="16" spans="1:19" ht="28" customHeight="1" x14ac:dyDescent="0.3">
      <c r="A16" s="42"/>
      <c r="B16" s="42"/>
      <c r="C16" s="42"/>
      <c r="D16" s="38"/>
      <c r="E16" s="38"/>
      <c r="F16" s="38"/>
      <c r="G16" s="38" t="s">
        <v>90</v>
      </c>
      <c r="H16" s="38"/>
      <c r="I16" s="38"/>
      <c r="J16" s="38"/>
      <c r="K16" s="12" t="s">
        <v>39</v>
      </c>
      <c r="L16" s="12" t="s">
        <v>91</v>
      </c>
      <c r="M16" s="12" t="s">
        <v>80</v>
      </c>
      <c r="N16" s="12" t="s">
        <v>92</v>
      </c>
      <c r="O16" s="12" t="s">
        <v>89</v>
      </c>
      <c r="P16" s="12"/>
      <c r="Q16" s="12"/>
      <c r="R16" s="3"/>
      <c r="S16" s="3"/>
    </row>
    <row r="17" spans="1:19" ht="28" customHeight="1" x14ac:dyDescent="0.3">
      <c r="A17" s="42"/>
      <c r="B17" s="42"/>
      <c r="C17" s="42"/>
      <c r="D17" s="49" t="s">
        <v>93</v>
      </c>
      <c r="E17" s="49"/>
      <c r="F17" s="49"/>
      <c r="G17" s="37" t="s">
        <v>94</v>
      </c>
      <c r="H17" s="37"/>
      <c r="I17" s="37"/>
      <c r="J17" s="37"/>
      <c r="K17" s="18"/>
      <c r="L17" s="18"/>
      <c r="M17" s="18" t="s">
        <v>95</v>
      </c>
      <c r="N17" s="18"/>
      <c r="O17" s="18"/>
      <c r="P17" s="18"/>
      <c r="Q17" s="18"/>
      <c r="R17" s="19"/>
      <c r="S17" s="14"/>
    </row>
    <row r="18" spans="1:19" ht="16" customHeight="1" x14ac:dyDescent="0.3">
      <c r="A18" s="42"/>
      <c r="B18" s="42"/>
      <c r="C18" s="42"/>
      <c r="D18" s="49"/>
      <c r="E18" s="49"/>
      <c r="F18" s="49"/>
      <c r="G18" s="37" t="s">
        <v>96</v>
      </c>
      <c r="H18" s="37"/>
      <c r="I18" s="37"/>
      <c r="J18" s="37"/>
      <c r="K18" s="18"/>
      <c r="L18" s="18"/>
      <c r="M18" s="18"/>
      <c r="N18" s="18"/>
      <c r="O18" s="18"/>
      <c r="P18" s="18"/>
      <c r="Q18" s="18"/>
      <c r="R18" s="14"/>
      <c r="S18" s="14"/>
    </row>
    <row r="19" spans="1:19" ht="16" customHeight="1" x14ac:dyDescent="0.3">
      <c r="A19" s="42"/>
      <c r="B19" s="42"/>
      <c r="C19" s="42"/>
      <c r="D19" s="49"/>
      <c r="E19" s="49"/>
      <c r="F19" s="49"/>
      <c r="G19" s="37" t="s">
        <v>97</v>
      </c>
      <c r="H19" s="37"/>
      <c r="I19" s="37"/>
      <c r="J19" s="37"/>
      <c r="K19" s="13"/>
      <c r="L19" s="13"/>
      <c r="M19" s="13"/>
      <c r="N19" s="13"/>
      <c r="O19" s="13"/>
      <c r="P19" s="13"/>
      <c r="Q19" s="13"/>
      <c r="R19" s="14"/>
      <c r="S19" s="14"/>
    </row>
    <row r="20" spans="1:19" ht="16" customHeight="1" x14ac:dyDescent="0.3"/>
  </sheetData>
  <mergeCells count="18">
    <mergeCell ref="G17:J17"/>
    <mergeCell ref="G18:J18"/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</mergeCells>
  <phoneticPr fontId="52" type="noConversion"/>
  <dataValidations count="2">
    <dataValidation type="list" allowBlank="1" showErrorMessage="1" sqref="C9:C20" xr:uid="{00000000-0002-0000-0100-000000000000}">
      <formula1>"建设,运维,通用"</formula1>
    </dataValidation>
    <dataValidation type="list" allowBlank="1" showErrorMessage="1" sqref="J8" xr:uid="{00000000-0002-0000-0100-000001000000}">
      <formula1>"完成,延迟"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13DB4D3-ACF3-4239-A442-65D4FA75ED05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F4AE-8766-4D65-9999-9A4C56CF1CE3}">
  <dimension ref="A1:S20"/>
  <sheetViews>
    <sheetView showGridLines="0" workbookViewId="0"/>
  </sheetViews>
  <sheetFormatPr defaultColWidth="14" defaultRowHeight="13" x14ac:dyDescent="0.3"/>
  <cols>
    <col min="1" max="1" width="8" customWidth="1"/>
    <col min="2" max="2" width="10" customWidth="1"/>
    <col min="3" max="3" width="9" customWidth="1"/>
    <col min="4" max="4" width="15" customWidth="1"/>
    <col min="5" max="5" width="9" customWidth="1"/>
    <col min="6" max="7" width="7" customWidth="1"/>
    <col min="8" max="8" width="35" customWidth="1"/>
    <col min="9" max="10" width="6" customWidth="1"/>
    <col min="11" max="11" width="23" customWidth="1"/>
    <col min="12" max="15" width="18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40</v>
      </c>
      <c r="B1" s="21"/>
      <c r="C1" s="21"/>
      <c r="D1" s="20" t="s">
        <v>98</v>
      </c>
    </row>
    <row r="2" spans="1:19" ht="16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 t="s">
        <v>41</v>
      </c>
      <c r="S2" s="33" t="s">
        <v>14</v>
      </c>
    </row>
    <row r="3" spans="1:19" ht="29" customHeight="1" x14ac:dyDescent="0.3">
      <c r="A3" s="10" t="s">
        <v>15</v>
      </c>
      <c r="B3" s="10" t="s">
        <v>42</v>
      </c>
      <c r="C3" s="10" t="s">
        <v>43</v>
      </c>
      <c r="D3" s="11" t="s">
        <v>44</v>
      </c>
      <c r="E3" s="11" t="s">
        <v>17</v>
      </c>
      <c r="F3" s="11" t="s">
        <v>19</v>
      </c>
      <c r="G3" s="11" t="s">
        <v>45</v>
      </c>
      <c r="H3" s="10" t="s">
        <v>99</v>
      </c>
      <c r="I3" s="11" t="s">
        <v>21</v>
      </c>
      <c r="J3" s="11" t="s">
        <v>47</v>
      </c>
      <c r="K3" s="10" t="s">
        <v>48</v>
      </c>
      <c r="L3" s="10" t="s">
        <v>49</v>
      </c>
      <c r="M3" s="10" t="s">
        <v>50</v>
      </c>
      <c r="N3" s="10" t="s">
        <v>51</v>
      </c>
      <c r="O3" s="10" t="s">
        <v>52</v>
      </c>
      <c r="P3" s="10" t="s">
        <v>53</v>
      </c>
      <c r="Q3" s="10" t="s">
        <v>54</v>
      </c>
      <c r="R3" s="33"/>
      <c r="S3" s="33"/>
    </row>
    <row r="4" spans="1:19" ht="26" customHeight="1" x14ac:dyDescent="0.3">
      <c r="A4" s="4">
        <v>1</v>
      </c>
      <c r="B4" s="4" t="str">
        <f>VLOOKUP(D4,'附表-1'!$F$7:$G$149,2,FALSE)</f>
        <v>BU01034</v>
      </c>
      <c r="C4" s="5" t="s">
        <v>28</v>
      </c>
      <c r="D4" s="12" t="s">
        <v>29</v>
      </c>
      <c r="E4" s="1">
        <v>0.25</v>
      </c>
      <c r="F4" s="7" t="s">
        <v>30</v>
      </c>
      <c r="G4" s="7" t="s">
        <v>31</v>
      </c>
      <c r="H4" s="6" t="s">
        <v>6</v>
      </c>
      <c r="I4" s="16"/>
      <c r="J4" s="16"/>
      <c r="K4" s="15"/>
      <c r="L4" s="15"/>
      <c r="M4" s="15">
        <v>1</v>
      </c>
      <c r="N4" s="15">
        <v>10</v>
      </c>
      <c r="O4" s="15">
        <v>1</v>
      </c>
      <c r="P4" s="15"/>
      <c r="Q4" s="15"/>
      <c r="R4" s="17">
        <f>SUM(K4:Q4)</f>
        <v>12</v>
      </c>
      <c r="S4" s="3"/>
    </row>
    <row r="5" spans="1:19" ht="64" customHeight="1" x14ac:dyDescent="0.3">
      <c r="A5" s="4">
        <v>2</v>
      </c>
      <c r="B5" s="4" t="str">
        <f>VLOOKUP(D5,'附表-1'!$F$7:$G$149,2,FALSE)</f>
        <v>BU01031</v>
      </c>
      <c r="C5" s="4" t="s">
        <v>28</v>
      </c>
      <c r="D5" s="12" t="s">
        <v>34</v>
      </c>
      <c r="E5" s="1">
        <v>0.05</v>
      </c>
      <c r="F5" s="7" t="s">
        <v>30</v>
      </c>
      <c r="G5" s="3"/>
      <c r="H5" s="8" t="s">
        <v>1</v>
      </c>
      <c r="I5" s="16"/>
      <c r="J5" s="16"/>
      <c r="K5" s="15"/>
      <c r="L5" s="15">
        <v>2</v>
      </c>
      <c r="M5" s="15">
        <v>2</v>
      </c>
      <c r="N5" s="15"/>
      <c r="O5" s="15"/>
      <c r="P5" s="15"/>
      <c r="Q5" s="15"/>
      <c r="R5" s="17">
        <f>SUM(K5:Q5)</f>
        <v>4</v>
      </c>
      <c r="S5" s="3"/>
    </row>
    <row r="6" spans="1:19" ht="64" customHeight="1" x14ac:dyDescent="0.3">
      <c r="A6" s="4">
        <v>3</v>
      </c>
      <c r="B6" s="4" t="str">
        <f>VLOOKUP(D6,'附表-1'!$F$7:$G$149,2,FALSE)</f>
        <v>OP05001</v>
      </c>
      <c r="C6" s="4" t="s">
        <v>35</v>
      </c>
      <c r="D6" s="12" t="s">
        <v>36</v>
      </c>
      <c r="E6" s="5" t="s">
        <v>37</v>
      </c>
      <c r="F6" s="4"/>
      <c r="G6" s="3"/>
      <c r="H6" s="6" t="s">
        <v>3</v>
      </c>
      <c r="I6" s="16"/>
      <c r="J6" s="16"/>
      <c r="K6" s="15">
        <v>5</v>
      </c>
      <c r="L6" s="15">
        <v>5</v>
      </c>
      <c r="M6" s="15">
        <v>4</v>
      </c>
      <c r="N6" s="15"/>
      <c r="O6" s="15">
        <v>6</v>
      </c>
      <c r="P6" s="15"/>
      <c r="Q6" s="15"/>
      <c r="R6" s="17">
        <f>SUM(K6:Q6)</f>
        <v>20</v>
      </c>
      <c r="S6" s="3"/>
    </row>
    <row r="7" spans="1:19" ht="28" customHeight="1" x14ac:dyDescent="0.3">
      <c r="A7" s="4">
        <v>4</v>
      </c>
      <c r="B7" s="4" t="str">
        <f>VLOOKUP(D7,'附表-1'!$F$7:$G$149,2,FALSE)</f>
        <v>OP05002</v>
      </c>
      <c r="C7" s="4" t="s">
        <v>35</v>
      </c>
      <c r="D7" s="2" t="s">
        <v>38</v>
      </c>
      <c r="E7" s="3" t="s">
        <v>37</v>
      </c>
      <c r="F7" s="4"/>
      <c r="G7" s="3"/>
      <c r="H7" s="6" t="s">
        <v>4</v>
      </c>
      <c r="I7" s="16"/>
      <c r="J7" s="16"/>
      <c r="K7" s="15"/>
      <c r="L7" s="15">
        <v>2</v>
      </c>
      <c r="M7" s="15"/>
      <c r="N7" s="15"/>
      <c r="O7" s="15"/>
      <c r="P7" s="15"/>
      <c r="Q7" s="15"/>
      <c r="R7" s="17">
        <f>SUM(K7:Q7)</f>
        <v>2</v>
      </c>
      <c r="S7" s="3"/>
    </row>
    <row r="8" spans="1:19" ht="15" customHeight="1" x14ac:dyDescent="0.3">
      <c r="A8" s="4">
        <v>5</v>
      </c>
      <c r="B8" s="4" t="str">
        <f>VLOOKUP(D8,'附表-1'!$F$7:$G$149,2,FALSE)</f>
        <v>GE02001</v>
      </c>
      <c r="C8" s="4" t="s">
        <v>100</v>
      </c>
      <c r="D8" s="3" t="s">
        <v>101</v>
      </c>
      <c r="E8" s="3"/>
      <c r="F8" s="4"/>
      <c r="G8" s="3"/>
      <c r="H8" s="16"/>
      <c r="I8" s="16"/>
      <c r="J8" s="3"/>
      <c r="K8" s="15">
        <v>2</v>
      </c>
      <c r="L8" s="15"/>
      <c r="M8" s="15"/>
      <c r="N8" s="15"/>
      <c r="O8" s="15"/>
      <c r="P8" s="15"/>
      <c r="Q8" s="15"/>
      <c r="R8" s="17">
        <f>SUM(J8:Q8)</f>
        <v>2</v>
      </c>
      <c r="S8" s="3"/>
    </row>
    <row r="9" spans="1:19" ht="15" customHeight="1" x14ac:dyDescent="0.3">
      <c r="A9" s="41" t="s">
        <v>102</v>
      </c>
      <c r="B9" s="41"/>
      <c r="C9" s="41"/>
      <c r="D9" s="41"/>
      <c r="E9" s="41"/>
      <c r="F9" s="41"/>
      <c r="G9" s="41"/>
      <c r="H9" s="41"/>
      <c r="I9" s="41"/>
      <c r="J9" s="41"/>
      <c r="K9" s="17">
        <f t="shared" ref="K9:R9" si="0">SUM(K4:K8)</f>
        <v>7</v>
      </c>
      <c r="L9" s="17">
        <f t="shared" si="0"/>
        <v>9</v>
      </c>
      <c r="M9" s="17">
        <f t="shared" si="0"/>
        <v>7</v>
      </c>
      <c r="N9" s="17">
        <f t="shared" si="0"/>
        <v>10</v>
      </c>
      <c r="O9" s="17">
        <f t="shared" si="0"/>
        <v>7</v>
      </c>
      <c r="P9" s="17">
        <f t="shared" si="0"/>
        <v>0</v>
      </c>
      <c r="Q9" s="17">
        <f t="shared" si="0"/>
        <v>0</v>
      </c>
      <c r="R9" s="17">
        <f t="shared" si="0"/>
        <v>40</v>
      </c>
      <c r="S9" s="3"/>
    </row>
    <row r="10" spans="1:19" ht="28" customHeight="1" x14ac:dyDescent="0.3">
      <c r="A10" s="42" t="s">
        <v>55</v>
      </c>
      <c r="B10" s="42"/>
      <c r="C10" s="42"/>
      <c r="D10" s="38" t="s">
        <v>56</v>
      </c>
      <c r="E10" s="38"/>
      <c r="F10" s="38"/>
      <c r="G10" s="38" t="s">
        <v>57</v>
      </c>
      <c r="H10" s="38"/>
      <c r="I10" s="38"/>
      <c r="J10" s="38"/>
      <c r="K10" s="2" t="s">
        <v>103</v>
      </c>
      <c r="L10" s="2" t="s">
        <v>104</v>
      </c>
      <c r="M10" s="2" t="s">
        <v>105</v>
      </c>
      <c r="N10" s="2" t="s">
        <v>106</v>
      </c>
      <c r="O10" s="2" t="s">
        <v>107</v>
      </c>
      <c r="P10" s="3"/>
      <c r="Q10" s="3"/>
      <c r="R10" s="3"/>
      <c r="S10" s="3"/>
    </row>
    <row r="11" spans="1:19" ht="42" customHeight="1" x14ac:dyDescent="0.3">
      <c r="A11" s="42"/>
      <c r="B11" s="42"/>
      <c r="C11" s="42"/>
      <c r="D11" s="38"/>
      <c r="E11" s="38"/>
      <c r="F11" s="38"/>
      <c r="G11" s="38" t="s">
        <v>63</v>
      </c>
      <c r="H11" s="38"/>
      <c r="I11" s="38"/>
      <c r="J11" s="38"/>
      <c r="K11" s="2" t="s">
        <v>108</v>
      </c>
      <c r="L11" s="2" t="s">
        <v>109</v>
      </c>
      <c r="M11" s="2" t="s">
        <v>110</v>
      </c>
      <c r="N11" s="2" t="s">
        <v>106</v>
      </c>
      <c r="O11" s="2" t="s">
        <v>111</v>
      </c>
      <c r="P11" s="3"/>
      <c r="Q11" s="3"/>
      <c r="R11" s="3"/>
      <c r="S11" s="3"/>
    </row>
    <row r="12" spans="1:19" ht="42" customHeight="1" x14ac:dyDescent="0.3">
      <c r="A12" s="42"/>
      <c r="B12" s="42"/>
      <c r="C12" s="42"/>
      <c r="D12" s="38"/>
      <c r="E12" s="38"/>
      <c r="F12" s="38"/>
      <c r="G12" s="38" t="s">
        <v>68</v>
      </c>
      <c r="H12" s="38"/>
      <c r="I12" s="38"/>
      <c r="J12" s="38"/>
      <c r="K12" s="2" t="s">
        <v>112</v>
      </c>
      <c r="L12" s="2" t="s">
        <v>113</v>
      </c>
      <c r="M12" s="2" t="s">
        <v>114</v>
      </c>
      <c r="N12" s="2" t="s">
        <v>106</v>
      </c>
      <c r="O12" s="2" t="s">
        <v>115</v>
      </c>
      <c r="P12" s="3"/>
      <c r="Q12" s="3"/>
      <c r="R12" s="3"/>
      <c r="S12" s="3"/>
    </row>
    <row r="13" spans="1:19" ht="28" customHeight="1" x14ac:dyDescent="0.3">
      <c r="A13" s="42"/>
      <c r="B13" s="42"/>
      <c r="C13" s="42"/>
      <c r="D13" s="38" t="s">
        <v>74</v>
      </c>
      <c r="E13" s="38"/>
      <c r="F13" s="38"/>
      <c r="G13" s="38" t="s">
        <v>75</v>
      </c>
      <c r="H13" s="38"/>
      <c r="I13" s="38"/>
      <c r="J13" s="38"/>
      <c r="K13" s="2" t="s">
        <v>116</v>
      </c>
      <c r="L13" s="2" t="s">
        <v>117</v>
      </c>
      <c r="M13" s="2" t="s">
        <v>118</v>
      </c>
      <c r="N13" s="2" t="s">
        <v>106</v>
      </c>
      <c r="O13" s="2" t="s">
        <v>119</v>
      </c>
      <c r="P13" s="3"/>
      <c r="Q13" s="3"/>
      <c r="R13" s="3"/>
      <c r="S13" s="3"/>
    </row>
    <row r="14" spans="1:19" ht="28" customHeight="1" x14ac:dyDescent="0.3">
      <c r="A14" s="42"/>
      <c r="B14" s="42"/>
      <c r="C14" s="42"/>
      <c r="D14" s="38"/>
      <c r="E14" s="38"/>
      <c r="F14" s="38"/>
      <c r="G14" s="38" t="s">
        <v>81</v>
      </c>
      <c r="H14" s="38"/>
      <c r="I14" s="38"/>
      <c r="J14" s="38"/>
      <c r="K14" s="2" t="s">
        <v>116</v>
      </c>
      <c r="L14" s="2" t="s">
        <v>120</v>
      </c>
      <c r="M14" s="2" t="s">
        <v>118</v>
      </c>
      <c r="N14" s="2" t="s">
        <v>106</v>
      </c>
      <c r="O14" s="2" t="s">
        <v>64</v>
      </c>
      <c r="P14" s="3"/>
      <c r="Q14" s="3"/>
      <c r="R14" s="3"/>
      <c r="S14" s="3"/>
    </row>
    <row r="15" spans="1:19" ht="28" customHeight="1" x14ac:dyDescent="0.3">
      <c r="A15" s="42"/>
      <c r="B15" s="42"/>
      <c r="C15" s="42"/>
      <c r="D15" s="38"/>
      <c r="E15" s="38"/>
      <c r="F15" s="38"/>
      <c r="G15" s="38" t="s">
        <v>85</v>
      </c>
      <c r="H15" s="38"/>
      <c r="I15" s="38"/>
      <c r="J15" s="38"/>
      <c r="K15" s="2" t="s">
        <v>121</v>
      </c>
      <c r="L15" s="2" t="s">
        <v>122</v>
      </c>
      <c r="M15" s="2" t="s">
        <v>123</v>
      </c>
      <c r="N15" s="2" t="s">
        <v>115</v>
      </c>
      <c r="O15" s="2" t="s">
        <v>124</v>
      </c>
      <c r="P15" s="3"/>
      <c r="Q15" s="3"/>
      <c r="R15" s="3"/>
      <c r="S15" s="3"/>
    </row>
    <row r="16" spans="1:19" ht="28" customHeight="1" x14ac:dyDescent="0.3">
      <c r="A16" s="42"/>
      <c r="B16" s="42"/>
      <c r="C16" s="42"/>
      <c r="D16" s="38"/>
      <c r="E16" s="38"/>
      <c r="F16" s="38"/>
      <c r="G16" s="38" t="s">
        <v>90</v>
      </c>
      <c r="H16" s="38"/>
      <c r="I16" s="38"/>
      <c r="J16" s="38"/>
      <c r="K16" s="2" t="s">
        <v>125</v>
      </c>
      <c r="L16" s="2" t="s">
        <v>126</v>
      </c>
      <c r="M16" s="2" t="s">
        <v>127</v>
      </c>
      <c r="N16" s="2" t="s">
        <v>115</v>
      </c>
      <c r="O16" s="2" t="s">
        <v>128</v>
      </c>
      <c r="P16" s="3"/>
      <c r="Q16" s="3"/>
      <c r="R16" s="3"/>
      <c r="S16" s="3"/>
    </row>
    <row r="17" spans="1:19" ht="28" customHeight="1" x14ac:dyDescent="0.3">
      <c r="A17" s="42"/>
      <c r="B17" s="42"/>
      <c r="C17" s="42"/>
      <c r="D17" s="49" t="s">
        <v>93</v>
      </c>
      <c r="E17" s="49"/>
      <c r="F17" s="49"/>
      <c r="G17" s="37" t="s">
        <v>94</v>
      </c>
      <c r="H17" s="37"/>
      <c r="I17" s="37"/>
      <c r="J17" s="37"/>
      <c r="K17" s="18"/>
      <c r="L17" s="18" t="s">
        <v>129</v>
      </c>
      <c r="M17" s="18"/>
      <c r="N17" s="18" t="s">
        <v>115</v>
      </c>
      <c r="O17" s="18"/>
      <c r="P17" s="19"/>
      <c r="Q17" s="19"/>
      <c r="R17" s="19"/>
      <c r="S17" s="14"/>
    </row>
    <row r="18" spans="1:19" ht="28" customHeight="1" x14ac:dyDescent="0.3">
      <c r="A18" s="42"/>
      <c r="B18" s="42"/>
      <c r="C18" s="42"/>
      <c r="D18" s="49"/>
      <c r="E18" s="49"/>
      <c r="F18" s="49"/>
      <c r="G18" s="37" t="s">
        <v>96</v>
      </c>
      <c r="H18" s="37"/>
      <c r="I18" s="37"/>
      <c r="J18" s="37"/>
      <c r="K18" s="18"/>
      <c r="L18" s="18" t="s">
        <v>129</v>
      </c>
      <c r="M18" s="18"/>
      <c r="N18" s="18" t="s">
        <v>115</v>
      </c>
      <c r="O18" s="18"/>
      <c r="P18" s="19"/>
      <c r="Q18" s="19"/>
      <c r="R18" s="14"/>
      <c r="S18" s="14"/>
    </row>
    <row r="19" spans="1:19" ht="16" customHeight="1" x14ac:dyDescent="0.3">
      <c r="A19" s="42"/>
      <c r="B19" s="42"/>
      <c r="C19" s="42"/>
      <c r="D19" s="49"/>
      <c r="E19" s="49"/>
      <c r="F19" s="49"/>
      <c r="G19" s="37" t="s">
        <v>97</v>
      </c>
      <c r="H19" s="37"/>
      <c r="I19" s="37"/>
      <c r="J19" s="37"/>
      <c r="K19" s="13"/>
      <c r="L19" s="13"/>
      <c r="M19" s="13"/>
      <c r="N19" s="13" t="s">
        <v>115</v>
      </c>
      <c r="O19" s="13"/>
      <c r="P19" s="22"/>
      <c r="Q19" s="22"/>
      <c r="R19" s="14"/>
      <c r="S19" s="14"/>
    </row>
    <row r="20" spans="1:19" ht="16" customHeight="1" x14ac:dyDescent="0.3"/>
  </sheetData>
  <mergeCells count="18"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52" type="noConversion"/>
  <dataValidations count="2">
    <dataValidation type="list" allowBlank="1" showErrorMessage="1" sqref="C9:C20" xr:uid="{00000000-0002-0000-0200-000000000000}">
      <formula1>"建设,运维,通用"</formula1>
    </dataValidation>
    <dataValidation type="list" allowBlank="1" showErrorMessage="1" sqref="J8" xr:uid="{00000000-0002-0000-02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523BA74-2FE0-4FA8-AD18-DABCE7A82269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C4-96D7-4BC0-9AD9-10291E2A9EAB}">
  <dimension ref="A1:S20"/>
  <sheetViews>
    <sheetView showGridLines="0" workbookViewId="0"/>
  </sheetViews>
  <sheetFormatPr defaultColWidth="14" defaultRowHeight="13" x14ac:dyDescent="0.3"/>
  <cols>
    <col min="1" max="1" width="9" customWidth="1"/>
    <col min="2" max="2" width="10" customWidth="1"/>
    <col min="3" max="3" width="9" customWidth="1"/>
    <col min="4" max="4" width="20" customWidth="1"/>
    <col min="5" max="5" width="9" customWidth="1"/>
    <col min="6" max="7" width="7" customWidth="1"/>
    <col min="8" max="8" width="17" customWidth="1"/>
    <col min="9" max="10" width="6" customWidth="1"/>
    <col min="11" max="11" width="23" customWidth="1"/>
    <col min="12" max="12" width="19" customWidth="1"/>
    <col min="13" max="14" width="21" customWidth="1"/>
    <col min="15" max="15" width="23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40</v>
      </c>
      <c r="B1" s="21"/>
      <c r="C1" s="21"/>
      <c r="D1" s="20" t="s">
        <v>130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 t="s">
        <v>41</v>
      </c>
      <c r="S2" s="33" t="s">
        <v>14</v>
      </c>
    </row>
    <row r="3" spans="1:19" ht="29" customHeight="1" x14ac:dyDescent="0.3">
      <c r="A3" s="10" t="s">
        <v>15</v>
      </c>
      <c r="B3" s="10" t="s">
        <v>42</v>
      </c>
      <c r="C3" s="10" t="s">
        <v>43</v>
      </c>
      <c r="D3" s="11" t="s">
        <v>44</v>
      </c>
      <c r="E3" s="11" t="s">
        <v>17</v>
      </c>
      <c r="F3" s="11" t="s">
        <v>19</v>
      </c>
      <c r="G3" s="11" t="s">
        <v>45</v>
      </c>
      <c r="H3" s="10" t="s">
        <v>99</v>
      </c>
      <c r="I3" s="11" t="s">
        <v>21</v>
      </c>
      <c r="J3" s="11" t="s">
        <v>47</v>
      </c>
      <c r="K3" s="10" t="s">
        <v>48</v>
      </c>
      <c r="L3" s="10" t="s">
        <v>49</v>
      </c>
      <c r="M3" s="10" t="s">
        <v>50</v>
      </c>
      <c r="N3" s="10" t="s">
        <v>51</v>
      </c>
      <c r="O3" s="10" t="s">
        <v>52</v>
      </c>
      <c r="P3" s="10" t="s">
        <v>53</v>
      </c>
      <c r="Q3" s="10" t="s">
        <v>54</v>
      </c>
      <c r="R3" s="33"/>
      <c r="S3" s="33"/>
    </row>
    <row r="4" spans="1:19" ht="32" customHeight="1" x14ac:dyDescent="0.3">
      <c r="A4" s="4">
        <v>1</v>
      </c>
      <c r="B4" s="4" t="str">
        <f>VLOOKUP(D4,'附表-1'!$F$7:$G$149,2,FALSE)</f>
        <v>BU01034</v>
      </c>
      <c r="C4" s="5" t="s">
        <v>28</v>
      </c>
      <c r="D4" s="12" t="s">
        <v>29</v>
      </c>
      <c r="E4" s="1">
        <v>0.25</v>
      </c>
      <c r="F4" s="7" t="s">
        <v>30</v>
      </c>
      <c r="G4" s="7" t="s">
        <v>31</v>
      </c>
      <c r="H4" s="6" t="s">
        <v>6</v>
      </c>
      <c r="I4" s="16"/>
      <c r="J4" s="16"/>
      <c r="K4" s="15">
        <v>1</v>
      </c>
      <c r="L4" s="15">
        <v>1</v>
      </c>
      <c r="M4" s="15">
        <v>1</v>
      </c>
      <c r="N4" s="15"/>
      <c r="O4" s="15">
        <v>2</v>
      </c>
      <c r="P4" s="15"/>
      <c r="Q4" s="15"/>
      <c r="R4" s="17">
        <f>SUM(K4:Q4)</f>
        <v>5</v>
      </c>
      <c r="S4" s="3"/>
    </row>
    <row r="5" spans="1:19" ht="32" customHeight="1" x14ac:dyDescent="0.3">
      <c r="A5" s="4">
        <v>2</v>
      </c>
      <c r="B5" s="4" t="str">
        <f>VLOOKUP(D5,'附表-1'!$F$7:$G$149,2,FALSE)</f>
        <v>BU01031</v>
      </c>
      <c r="C5" s="4" t="s">
        <v>28</v>
      </c>
      <c r="D5" s="12" t="s">
        <v>34</v>
      </c>
      <c r="E5" s="1">
        <v>0.05</v>
      </c>
      <c r="F5" s="7" t="s">
        <v>30</v>
      </c>
      <c r="G5" s="3"/>
      <c r="H5" s="8" t="s">
        <v>1</v>
      </c>
      <c r="I5" s="16"/>
      <c r="J5" s="16"/>
      <c r="K5" s="15"/>
      <c r="L5" s="15">
        <v>4</v>
      </c>
      <c r="M5" s="15">
        <v>3</v>
      </c>
      <c r="N5" s="15">
        <v>1</v>
      </c>
      <c r="O5" s="15">
        <v>2</v>
      </c>
      <c r="P5" s="15"/>
      <c r="Q5" s="15"/>
      <c r="R5" s="17">
        <f>SUM(K5:Q5)</f>
        <v>10</v>
      </c>
      <c r="S5" s="3"/>
    </row>
    <row r="6" spans="1:19" ht="32" customHeight="1" x14ac:dyDescent="0.3">
      <c r="A6" s="4">
        <v>3</v>
      </c>
      <c r="B6" s="4" t="str">
        <f>VLOOKUP(D6,'附表-1'!$F$7:$G$149,2,FALSE)</f>
        <v>OP05001</v>
      </c>
      <c r="C6" s="4" t="s">
        <v>35</v>
      </c>
      <c r="D6" s="12" t="s">
        <v>36</v>
      </c>
      <c r="E6" s="5" t="s">
        <v>37</v>
      </c>
      <c r="F6" s="4"/>
      <c r="G6" s="3"/>
      <c r="H6" s="6" t="s">
        <v>3</v>
      </c>
      <c r="I6" s="16"/>
      <c r="J6" s="16"/>
      <c r="K6" s="15">
        <v>7</v>
      </c>
      <c r="L6" s="15">
        <v>3</v>
      </c>
      <c r="M6" s="15">
        <v>4</v>
      </c>
      <c r="N6" s="15">
        <v>7</v>
      </c>
      <c r="O6" s="15">
        <v>3</v>
      </c>
      <c r="P6" s="15"/>
      <c r="Q6" s="15"/>
      <c r="R6" s="17">
        <f>SUM(K6:Q6)</f>
        <v>24</v>
      </c>
      <c r="S6" s="3"/>
    </row>
    <row r="7" spans="1:19" ht="32" customHeight="1" x14ac:dyDescent="0.3">
      <c r="A7" s="4">
        <v>4</v>
      </c>
      <c r="B7" s="4" t="str">
        <f>VLOOKUP(D7,'附表-1'!$F$7:$G$149,2,FALSE)</f>
        <v>OP05002</v>
      </c>
      <c r="C7" s="4" t="s">
        <v>35</v>
      </c>
      <c r="D7" s="2" t="s">
        <v>38</v>
      </c>
      <c r="E7" s="3" t="s">
        <v>37</v>
      </c>
      <c r="F7" s="4"/>
      <c r="G7" s="3"/>
      <c r="H7" s="6" t="s">
        <v>4</v>
      </c>
      <c r="I7" s="16"/>
      <c r="J7" s="16"/>
      <c r="K7" s="15"/>
      <c r="L7" s="15"/>
      <c r="M7" s="15"/>
      <c r="N7" s="15"/>
      <c r="O7" s="15"/>
      <c r="P7" s="15"/>
      <c r="Q7" s="15"/>
      <c r="R7" s="17">
        <f>SUM(K7:Q7)</f>
        <v>0</v>
      </c>
      <c r="S7" s="3"/>
    </row>
    <row r="8" spans="1:19" ht="26" customHeight="1" x14ac:dyDescent="0.3">
      <c r="A8" s="4">
        <v>5</v>
      </c>
      <c r="B8" s="4" t="e">
        <f>VLOOKUP(D8,'附表-1'!$F$7:$G$149,2,FALSE)</f>
        <v>#N/A</v>
      </c>
      <c r="C8" s="4"/>
      <c r="D8" s="3"/>
      <c r="E8" s="3"/>
      <c r="F8" s="4"/>
      <c r="G8" s="3"/>
      <c r="H8" s="16"/>
      <c r="I8" s="16"/>
      <c r="J8" s="3"/>
      <c r="K8" s="15"/>
      <c r="L8" s="15"/>
      <c r="M8" s="15"/>
      <c r="N8" s="15"/>
      <c r="O8" s="15"/>
      <c r="P8" s="15"/>
      <c r="Q8" s="15"/>
      <c r="R8" s="17">
        <f>SUM(J8:Q8)</f>
        <v>0</v>
      </c>
      <c r="S8" s="3"/>
    </row>
    <row r="9" spans="1:19" ht="25" customHeight="1" x14ac:dyDescent="0.3">
      <c r="A9" s="41" t="s">
        <v>102</v>
      </c>
      <c r="B9" s="41"/>
      <c r="C9" s="41"/>
      <c r="D9" s="41"/>
      <c r="E9" s="41"/>
      <c r="F9" s="41"/>
      <c r="G9" s="41"/>
      <c r="H9" s="41"/>
      <c r="I9" s="41"/>
      <c r="J9" s="41"/>
      <c r="K9" s="17">
        <f t="shared" ref="K9:R9" si="0">SUM(K4:K8)</f>
        <v>8</v>
      </c>
      <c r="L9" s="17">
        <f t="shared" si="0"/>
        <v>8</v>
      </c>
      <c r="M9" s="17">
        <f t="shared" si="0"/>
        <v>8</v>
      </c>
      <c r="N9" s="17">
        <f t="shared" si="0"/>
        <v>8</v>
      </c>
      <c r="O9" s="17">
        <f t="shared" si="0"/>
        <v>7</v>
      </c>
      <c r="P9" s="17">
        <f t="shared" si="0"/>
        <v>0</v>
      </c>
      <c r="Q9" s="17">
        <f t="shared" si="0"/>
        <v>0</v>
      </c>
      <c r="R9" s="17">
        <f t="shared" si="0"/>
        <v>39</v>
      </c>
      <c r="S9" s="3"/>
    </row>
    <row r="10" spans="1:19" ht="28" customHeight="1" x14ac:dyDescent="0.3">
      <c r="A10" s="42" t="s">
        <v>55</v>
      </c>
      <c r="B10" s="42"/>
      <c r="C10" s="42"/>
      <c r="D10" s="38" t="s">
        <v>56</v>
      </c>
      <c r="E10" s="38"/>
      <c r="F10" s="38"/>
      <c r="G10" s="38" t="s">
        <v>57</v>
      </c>
      <c r="H10" s="38"/>
      <c r="I10" s="38"/>
      <c r="J10" s="38"/>
      <c r="K10" s="2" t="s">
        <v>131</v>
      </c>
      <c r="L10" s="2" t="s">
        <v>132</v>
      </c>
      <c r="M10" s="2" t="s">
        <v>133</v>
      </c>
      <c r="N10" s="2" t="s">
        <v>134</v>
      </c>
      <c r="O10" s="2" t="s">
        <v>135</v>
      </c>
      <c r="P10" s="2"/>
      <c r="Q10" s="2"/>
      <c r="R10" s="3"/>
      <c r="S10" s="3"/>
    </row>
    <row r="11" spans="1:19" ht="28" customHeight="1" x14ac:dyDescent="0.3">
      <c r="A11" s="42"/>
      <c r="B11" s="42"/>
      <c r="C11" s="42"/>
      <c r="D11" s="38"/>
      <c r="E11" s="38"/>
      <c r="F11" s="38"/>
      <c r="G11" s="38" t="s">
        <v>63</v>
      </c>
      <c r="H11" s="38"/>
      <c r="I11" s="38"/>
      <c r="J11" s="38"/>
      <c r="K11" s="2" t="s">
        <v>136</v>
      </c>
      <c r="L11" s="2" t="s">
        <v>137</v>
      </c>
      <c r="M11" s="2" t="s">
        <v>134</v>
      </c>
      <c r="N11" s="2" t="s">
        <v>138</v>
      </c>
      <c r="O11" s="2" t="s">
        <v>132</v>
      </c>
      <c r="P11" s="2"/>
      <c r="Q11" s="2"/>
      <c r="R11" s="3"/>
      <c r="S11" s="3"/>
    </row>
    <row r="12" spans="1:19" ht="28" customHeight="1" x14ac:dyDescent="0.3">
      <c r="A12" s="42"/>
      <c r="B12" s="42"/>
      <c r="C12" s="42"/>
      <c r="D12" s="38"/>
      <c r="E12" s="38"/>
      <c r="F12" s="38"/>
      <c r="G12" s="38" t="s">
        <v>68</v>
      </c>
      <c r="H12" s="38"/>
      <c r="I12" s="38"/>
      <c r="J12" s="38"/>
      <c r="K12" s="2" t="s">
        <v>139</v>
      </c>
      <c r="L12" s="2" t="s">
        <v>140</v>
      </c>
      <c r="M12" s="2" t="s">
        <v>115</v>
      </c>
      <c r="N12" s="2" t="s">
        <v>141</v>
      </c>
      <c r="O12" s="2" t="s">
        <v>132</v>
      </c>
      <c r="P12" s="2"/>
      <c r="Q12" s="2"/>
      <c r="R12" s="3"/>
      <c r="S12" s="3"/>
    </row>
    <row r="13" spans="1:19" ht="28" customHeight="1" x14ac:dyDescent="0.3">
      <c r="A13" s="42"/>
      <c r="B13" s="42"/>
      <c r="C13" s="42"/>
      <c r="D13" s="38" t="s">
        <v>74</v>
      </c>
      <c r="E13" s="38"/>
      <c r="F13" s="38"/>
      <c r="G13" s="38" t="s">
        <v>75</v>
      </c>
      <c r="H13" s="38"/>
      <c r="I13" s="38"/>
      <c r="J13" s="38"/>
      <c r="K13" s="2" t="s">
        <v>142</v>
      </c>
      <c r="L13" s="2" t="s">
        <v>143</v>
      </c>
      <c r="M13" s="2" t="s">
        <v>144</v>
      </c>
      <c r="N13" s="2" t="s">
        <v>145</v>
      </c>
      <c r="O13" s="2" t="s">
        <v>146</v>
      </c>
      <c r="P13" s="2"/>
      <c r="Q13" s="2"/>
      <c r="R13" s="3"/>
      <c r="S13" s="3"/>
    </row>
    <row r="14" spans="1:19" ht="28" customHeight="1" x14ac:dyDescent="0.3">
      <c r="A14" s="42"/>
      <c r="B14" s="42"/>
      <c r="C14" s="42"/>
      <c r="D14" s="38"/>
      <c r="E14" s="38"/>
      <c r="F14" s="38"/>
      <c r="G14" s="38" t="s">
        <v>81</v>
      </c>
      <c r="H14" s="38"/>
      <c r="I14" s="38"/>
      <c r="J14" s="38"/>
      <c r="K14" s="2" t="s">
        <v>142</v>
      </c>
      <c r="L14" s="2" t="s">
        <v>132</v>
      </c>
      <c r="M14" s="2" t="s">
        <v>144</v>
      </c>
      <c r="N14" s="2" t="s">
        <v>147</v>
      </c>
      <c r="O14" s="2" t="s">
        <v>146</v>
      </c>
      <c r="P14" s="2"/>
      <c r="Q14" s="2"/>
      <c r="R14" s="3"/>
      <c r="S14" s="3"/>
    </row>
    <row r="15" spans="1:19" ht="28" customHeight="1" x14ac:dyDescent="0.3">
      <c r="A15" s="42"/>
      <c r="B15" s="42"/>
      <c r="C15" s="42"/>
      <c r="D15" s="38"/>
      <c r="E15" s="38"/>
      <c r="F15" s="38"/>
      <c r="G15" s="38" t="s">
        <v>85</v>
      </c>
      <c r="H15" s="38"/>
      <c r="I15" s="38"/>
      <c r="J15" s="38"/>
      <c r="K15" s="2" t="s">
        <v>148</v>
      </c>
      <c r="L15" s="2" t="s">
        <v>132</v>
      </c>
      <c r="M15" s="2" t="s">
        <v>132</v>
      </c>
      <c r="N15" s="2" t="s">
        <v>149</v>
      </c>
      <c r="O15" s="2" t="s">
        <v>150</v>
      </c>
      <c r="P15" s="2"/>
      <c r="Q15" s="2"/>
      <c r="R15" s="3"/>
      <c r="S15" s="3"/>
    </row>
    <row r="16" spans="1:19" ht="28" customHeight="1" x14ac:dyDescent="0.3">
      <c r="A16" s="42"/>
      <c r="B16" s="42"/>
      <c r="C16" s="42"/>
      <c r="D16" s="38"/>
      <c r="E16" s="38"/>
      <c r="F16" s="38"/>
      <c r="G16" s="38" t="s">
        <v>90</v>
      </c>
      <c r="H16" s="38"/>
      <c r="I16" s="38"/>
      <c r="J16" s="38"/>
      <c r="K16" s="2" t="s">
        <v>151</v>
      </c>
      <c r="L16" s="2" t="s">
        <v>152</v>
      </c>
      <c r="M16" s="2" t="s">
        <v>132</v>
      </c>
      <c r="N16" s="2" t="s">
        <v>153</v>
      </c>
      <c r="O16" s="2" t="s">
        <v>154</v>
      </c>
      <c r="P16" s="2"/>
      <c r="Q16" s="2"/>
      <c r="R16" s="3"/>
      <c r="S16" s="3"/>
    </row>
    <row r="17" spans="1:19" ht="28" customHeight="1" x14ac:dyDescent="0.3">
      <c r="A17" s="42"/>
      <c r="B17" s="42"/>
      <c r="C17" s="42"/>
      <c r="D17" s="49" t="s">
        <v>93</v>
      </c>
      <c r="E17" s="49"/>
      <c r="F17" s="49"/>
      <c r="G17" s="37" t="s">
        <v>94</v>
      </c>
      <c r="H17" s="37"/>
      <c r="I17" s="37"/>
      <c r="J17" s="37"/>
      <c r="K17" s="18" t="s">
        <v>155</v>
      </c>
      <c r="L17" s="18" t="s">
        <v>132</v>
      </c>
      <c r="M17" s="18" t="s">
        <v>132</v>
      </c>
      <c r="N17" s="18" t="s">
        <v>132</v>
      </c>
      <c r="O17" s="18"/>
      <c r="P17" s="18"/>
      <c r="Q17" s="18"/>
      <c r="R17" s="19"/>
      <c r="S17" s="14"/>
    </row>
    <row r="18" spans="1:19" ht="16" customHeight="1" x14ac:dyDescent="0.3">
      <c r="A18" s="42"/>
      <c r="B18" s="42"/>
      <c r="C18" s="42"/>
      <c r="D18" s="49"/>
      <c r="E18" s="49"/>
      <c r="F18" s="49"/>
      <c r="G18" s="37" t="s">
        <v>96</v>
      </c>
      <c r="H18" s="37"/>
      <c r="I18" s="37"/>
      <c r="J18" s="37"/>
      <c r="K18" s="18"/>
      <c r="L18" s="18"/>
      <c r="M18" s="18"/>
      <c r="N18" s="18"/>
      <c r="O18" s="18"/>
      <c r="P18" s="18"/>
      <c r="Q18" s="18"/>
      <c r="R18" s="14"/>
      <c r="S18" s="14"/>
    </row>
    <row r="19" spans="1:19" ht="16" customHeight="1" x14ac:dyDescent="0.3">
      <c r="A19" s="42"/>
      <c r="B19" s="42"/>
      <c r="C19" s="42"/>
      <c r="D19" s="49"/>
      <c r="E19" s="49"/>
      <c r="F19" s="49"/>
      <c r="G19" s="37" t="s">
        <v>97</v>
      </c>
      <c r="H19" s="37"/>
      <c r="I19" s="37"/>
      <c r="J19" s="37"/>
      <c r="K19" s="13"/>
      <c r="L19" s="13"/>
      <c r="M19" s="13"/>
      <c r="N19" s="13"/>
      <c r="O19" s="13"/>
      <c r="P19" s="13"/>
      <c r="Q19" s="13"/>
      <c r="R19" s="14"/>
      <c r="S19" s="14"/>
    </row>
    <row r="20" spans="1:19" ht="16" customHeight="1" x14ac:dyDescent="0.3"/>
  </sheetData>
  <mergeCells count="18"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52" type="noConversion"/>
  <dataValidations count="2">
    <dataValidation type="list" allowBlank="1" showErrorMessage="1" sqref="C9:C20" xr:uid="{00000000-0002-0000-0300-000000000000}">
      <formula1>"建设,运维,通用"</formula1>
    </dataValidation>
    <dataValidation type="list" allowBlank="1" showErrorMessage="1" sqref="J8" xr:uid="{00000000-0002-0000-03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3224C3E-62D3-49E3-A4A4-132CD5D7814B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697F-9BE2-48D1-95A2-57565CF832BA}">
  <dimension ref="A1:S20"/>
  <sheetViews>
    <sheetView showGridLines="0" workbookViewId="0"/>
  </sheetViews>
  <sheetFormatPr defaultColWidth="14" defaultRowHeight="13" x14ac:dyDescent="0.3"/>
  <cols>
    <col min="1" max="1" width="6" customWidth="1"/>
    <col min="2" max="2" width="10" customWidth="1"/>
    <col min="3" max="3" width="9" customWidth="1"/>
    <col min="4" max="4" width="14" customWidth="1"/>
    <col min="5" max="5" width="9" customWidth="1"/>
    <col min="6" max="7" width="7" customWidth="1"/>
    <col min="8" max="8" width="32" customWidth="1"/>
    <col min="9" max="10" width="6" customWidth="1"/>
    <col min="11" max="11" width="25" customWidth="1"/>
    <col min="12" max="12" width="33" customWidth="1"/>
    <col min="13" max="13" width="26" customWidth="1"/>
    <col min="14" max="15" width="21" customWidth="1"/>
    <col min="16" max="17" width="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40</v>
      </c>
      <c r="B1" s="21"/>
      <c r="C1" s="21"/>
      <c r="D1" s="20" t="s">
        <v>156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6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 t="s">
        <v>41</v>
      </c>
      <c r="S2" s="33" t="s">
        <v>14</v>
      </c>
    </row>
    <row r="3" spans="1:19" ht="29" customHeight="1" x14ac:dyDescent="0.3">
      <c r="A3" s="10" t="s">
        <v>15</v>
      </c>
      <c r="B3" s="10" t="s">
        <v>42</v>
      </c>
      <c r="C3" s="10" t="s">
        <v>43</v>
      </c>
      <c r="D3" s="11" t="s">
        <v>44</v>
      </c>
      <c r="E3" s="11" t="s">
        <v>17</v>
      </c>
      <c r="F3" s="11" t="s">
        <v>19</v>
      </c>
      <c r="G3" s="11" t="s">
        <v>45</v>
      </c>
      <c r="H3" s="10" t="s">
        <v>99</v>
      </c>
      <c r="I3" s="11" t="s">
        <v>21</v>
      </c>
      <c r="J3" s="11" t="s">
        <v>47</v>
      </c>
      <c r="K3" s="10" t="s">
        <v>48</v>
      </c>
      <c r="L3" s="10" t="s">
        <v>49</v>
      </c>
      <c r="M3" s="10" t="s">
        <v>50</v>
      </c>
      <c r="N3" s="10" t="s">
        <v>51</v>
      </c>
      <c r="O3" s="10" t="s">
        <v>52</v>
      </c>
      <c r="P3" s="10" t="s">
        <v>53</v>
      </c>
      <c r="Q3" s="10" t="s">
        <v>54</v>
      </c>
      <c r="R3" s="33"/>
      <c r="S3" s="33"/>
    </row>
    <row r="4" spans="1:19" ht="38" customHeight="1" x14ac:dyDescent="0.3">
      <c r="A4" s="4">
        <v>1</v>
      </c>
      <c r="B4" s="4" t="str">
        <f>VLOOKUP(D4,'附表-1'!$F$7:$G$149,2,FALSE)</f>
        <v>BU01034</v>
      </c>
      <c r="C4" s="5" t="s">
        <v>28</v>
      </c>
      <c r="D4" s="12" t="s">
        <v>29</v>
      </c>
      <c r="E4" s="1">
        <v>0.25</v>
      </c>
      <c r="F4" s="7" t="s">
        <v>30</v>
      </c>
      <c r="G4" s="7" t="s">
        <v>31</v>
      </c>
      <c r="H4" s="6" t="s">
        <v>6</v>
      </c>
      <c r="I4" s="16"/>
      <c r="J4" s="16"/>
      <c r="K4" s="15"/>
      <c r="L4" s="15"/>
      <c r="M4" s="15">
        <v>1</v>
      </c>
      <c r="N4" s="15"/>
      <c r="O4" s="15">
        <v>3</v>
      </c>
      <c r="P4" s="15"/>
      <c r="Q4" s="15"/>
      <c r="R4" s="17">
        <f>SUM(K4:Q4)</f>
        <v>4</v>
      </c>
      <c r="S4" s="3"/>
    </row>
    <row r="5" spans="1:19" ht="64" customHeight="1" x14ac:dyDescent="0.3">
      <c r="A5" s="4">
        <v>2</v>
      </c>
      <c r="B5" s="4" t="str">
        <f>VLOOKUP(D5,'附表-1'!$F$7:$G$149,2,FALSE)</f>
        <v>BU01031</v>
      </c>
      <c r="C5" s="4" t="s">
        <v>28</v>
      </c>
      <c r="D5" s="12" t="s">
        <v>34</v>
      </c>
      <c r="E5" s="1">
        <v>0.05</v>
      </c>
      <c r="F5" s="7" t="s">
        <v>30</v>
      </c>
      <c r="G5" s="3"/>
      <c r="H5" s="8" t="s">
        <v>1</v>
      </c>
      <c r="I5" s="16"/>
      <c r="J5" s="16"/>
      <c r="K5" s="15"/>
      <c r="L5" s="15"/>
      <c r="M5" s="15"/>
      <c r="N5" s="15"/>
      <c r="O5" s="15"/>
      <c r="P5" s="15"/>
      <c r="Q5" s="15"/>
      <c r="R5" s="17">
        <f>SUM(K5:Q5)</f>
        <v>0</v>
      </c>
      <c r="S5" s="3"/>
    </row>
    <row r="6" spans="1:19" ht="64" customHeight="1" x14ac:dyDescent="0.3">
      <c r="A6" s="4">
        <v>3</v>
      </c>
      <c r="B6" s="4" t="str">
        <f>VLOOKUP(D6,'附表-1'!$F$7:$G$149,2,FALSE)</f>
        <v>OP05001</v>
      </c>
      <c r="C6" s="4" t="s">
        <v>35</v>
      </c>
      <c r="D6" s="12" t="s">
        <v>36</v>
      </c>
      <c r="E6" s="5" t="s">
        <v>37</v>
      </c>
      <c r="F6" s="4"/>
      <c r="G6" s="3"/>
      <c r="H6" s="6" t="s">
        <v>3</v>
      </c>
      <c r="I6" s="16"/>
      <c r="J6" s="16"/>
      <c r="K6" s="15">
        <v>8</v>
      </c>
      <c r="L6" s="15">
        <v>9</v>
      </c>
      <c r="M6" s="15">
        <v>5</v>
      </c>
      <c r="N6" s="15">
        <v>7</v>
      </c>
      <c r="O6" s="15">
        <v>4</v>
      </c>
      <c r="P6" s="15"/>
      <c r="Q6" s="15"/>
      <c r="R6" s="17">
        <f>SUM(K6:Q6)</f>
        <v>33</v>
      </c>
      <c r="S6" s="3"/>
    </row>
    <row r="7" spans="1:19" ht="28" customHeight="1" x14ac:dyDescent="0.3">
      <c r="A7" s="4">
        <v>4</v>
      </c>
      <c r="B7" s="4" t="str">
        <f>VLOOKUP(D7,'附表-1'!$F$7:$G$149,2,FALSE)</f>
        <v>OP05002</v>
      </c>
      <c r="C7" s="4" t="s">
        <v>35</v>
      </c>
      <c r="D7" s="2" t="s">
        <v>38</v>
      </c>
      <c r="E7" s="3" t="s">
        <v>37</v>
      </c>
      <c r="F7" s="4"/>
      <c r="G7" s="3"/>
      <c r="H7" s="6" t="s">
        <v>4</v>
      </c>
      <c r="I7" s="16"/>
      <c r="J7" s="16"/>
      <c r="K7" s="15"/>
      <c r="L7" s="15"/>
      <c r="M7" s="15">
        <v>2</v>
      </c>
      <c r="N7" s="15"/>
      <c r="O7" s="15"/>
      <c r="P7" s="15"/>
      <c r="Q7" s="15"/>
      <c r="R7" s="17">
        <f>SUM(K7:Q7)</f>
        <v>2</v>
      </c>
      <c r="S7" s="3"/>
    </row>
    <row r="8" spans="1:19" ht="15" customHeight="1" x14ac:dyDescent="0.3">
      <c r="A8" s="4">
        <v>5</v>
      </c>
      <c r="B8" s="4" t="e">
        <f>VLOOKUP(D8,'附表-1'!$F$7:$G$149,2,FALSE)</f>
        <v>#N/A</v>
      </c>
      <c r="C8" s="4"/>
      <c r="D8" s="3"/>
      <c r="E8" s="3"/>
      <c r="F8" s="4"/>
      <c r="G8" s="3"/>
      <c r="H8" s="16"/>
      <c r="I8" s="16"/>
      <c r="J8" s="3"/>
      <c r="K8" s="15"/>
      <c r="L8" s="15"/>
      <c r="M8" s="15"/>
      <c r="N8" s="15"/>
      <c r="O8" s="15"/>
      <c r="P8" s="15"/>
      <c r="Q8" s="15"/>
      <c r="R8" s="17">
        <f>SUM(J8:Q8)</f>
        <v>0</v>
      </c>
      <c r="S8" s="3"/>
    </row>
    <row r="9" spans="1:19" ht="15" customHeight="1" x14ac:dyDescent="0.3">
      <c r="A9" s="41" t="s">
        <v>102</v>
      </c>
      <c r="B9" s="41"/>
      <c r="C9" s="41"/>
      <c r="D9" s="41"/>
      <c r="E9" s="41"/>
      <c r="F9" s="41"/>
      <c r="G9" s="41"/>
      <c r="H9" s="41"/>
      <c r="I9" s="41"/>
      <c r="J9" s="41"/>
      <c r="K9" s="17">
        <f t="shared" ref="K9:R9" si="0">SUM(K4:K8)</f>
        <v>8</v>
      </c>
      <c r="L9" s="17">
        <f t="shared" si="0"/>
        <v>9</v>
      </c>
      <c r="M9" s="17">
        <f t="shared" si="0"/>
        <v>8</v>
      </c>
      <c r="N9" s="17">
        <f t="shared" si="0"/>
        <v>7</v>
      </c>
      <c r="O9" s="17">
        <f t="shared" si="0"/>
        <v>7</v>
      </c>
      <c r="P9" s="17">
        <f t="shared" si="0"/>
        <v>0</v>
      </c>
      <c r="Q9" s="17">
        <f t="shared" si="0"/>
        <v>0</v>
      </c>
      <c r="R9" s="17">
        <f t="shared" si="0"/>
        <v>39</v>
      </c>
      <c r="S9" s="3"/>
    </row>
    <row r="10" spans="1:19" ht="28" customHeight="1" x14ac:dyDescent="0.3">
      <c r="A10" s="42" t="s">
        <v>55</v>
      </c>
      <c r="B10" s="42"/>
      <c r="C10" s="42"/>
      <c r="D10" s="38" t="s">
        <v>56</v>
      </c>
      <c r="E10" s="38"/>
      <c r="F10" s="38"/>
      <c r="G10" s="38" t="s">
        <v>57</v>
      </c>
      <c r="H10" s="38"/>
      <c r="I10" s="38"/>
      <c r="J10" s="38"/>
      <c r="K10" s="2" t="s">
        <v>157</v>
      </c>
      <c r="L10" s="2" t="s">
        <v>158</v>
      </c>
      <c r="M10" s="2" t="s">
        <v>159</v>
      </c>
      <c r="N10" s="2" t="s">
        <v>78</v>
      </c>
      <c r="O10" s="2" t="s">
        <v>150</v>
      </c>
      <c r="P10" s="2"/>
      <c r="Q10" s="2"/>
      <c r="R10" s="3"/>
      <c r="S10" s="3"/>
    </row>
    <row r="11" spans="1:19" ht="28" customHeight="1" x14ac:dyDescent="0.3">
      <c r="A11" s="42"/>
      <c r="B11" s="42"/>
      <c r="C11" s="42"/>
      <c r="D11" s="38"/>
      <c r="E11" s="38"/>
      <c r="F11" s="38"/>
      <c r="G11" s="38" t="s">
        <v>160</v>
      </c>
      <c r="H11" s="38"/>
      <c r="I11" s="38"/>
      <c r="J11" s="38"/>
      <c r="K11" s="2" t="s">
        <v>161</v>
      </c>
      <c r="L11" s="2" t="s">
        <v>162</v>
      </c>
      <c r="M11" s="2" t="s">
        <v>163</v>
      </c>
      <c r="N11" s="2" t="s">
        <v>164</v>
      </c>
      <c r="O11" s="2" t="s">
        <v>165</v>
      </c>
      <c r="P11" s="2"/>
      <c r="Q11" s="2"/>
      <c r="R11" s="3"/>
      <c r="S11" s="3"/>
    </row>
    <row r="12" spans="1:19" ht="28" customHeight="1" x14ac:dyDescent="0.3">
      <c r="A12" s="42"/>
      <c r="B12" s="42"/>
      <c r="C12" s="42"/>
      <c r="D12" s="38"/>
      <c r="E12" s="38"/>
      <c r="F12" s="38"/>
      <c r="G12" s="38" t="s">
        <v>68</v>
      </c>
      <c r="H12" s="38"/>
      <c r="I12" s="38"/>
      <c r="J12" s="38"/>
      <c r="K12" s="2" t="s">
        <v>166</v>
      </c>
      <c r="L12" s="2" t="s">
        <v>167</v>
      </c>
      <c r="M12" s="2" t="s">
        <v>168</v>
      </c>
      <c r="N12" s="2" t="s">
        <v>169</v>
      </c>
      <c r="O12" s="2" t="s">
        <v>170</v>
      </c>
      <c r="P12" s="2"/>
      <c r="Q12" s="2"/>
      <c r="R12" s="3"/>
      <c r="S12" s="3"/>
    </row>
    <row r="13" spans="1:19" ht="28" customHeight="1" x14ac:dyDescent="0.3">
      <c r="A13" s="42"/>
      <c r="B13" s="42"/>
      <c r="C13" s="42"/>
      <c r="D13" s="38" t="s">
        <v>74</v>
      </c>
      <c r="E13" s="38"/>
      <c r="F13" s="38"/>
      <c r="G13" s="38" t="s">
        <v>75</v>
      </c>
      <c r="H13" s="38"/>
      <c r="I13" s="38"/>
      <c r="J13" s="38"/>
      <c r="K13" s="2" t="s">
        <v>171</v>
      </c>
      <c r="L13" s="2" t="s">
        <v>172</v>
      </c>
      <c r="M13" s="2" t="s">
        <v>173</v>
      </c>
      <c r="N13" s="2" t="s">
        <v>174</v>
      </c>
      <c r="O13" s="2" t="s">
        <v>170</v>
      </c>
      <c r="P13" s="2"/>
      <c r="Q13" s="2"/>
      <c r="R13" s="3"/>
      <c r="S13" s="3"/>
    </row>
    <row r="14" spans="1:19" ht="28" customHeight="1" x14ac:dyDescent="0.3">
      <c r="A14" s="42"/>
      <c r="B14" s="42"/>
      <c r="C14" s="42"/>
      <c r="D14" s="38"/>
      <c r="E14" s="38"/>
      <c r="F14" s="38"/>
      <c r="G14" s="38" t="s">
        <v>81</v>
      </c>
      <c r="H14" s="38"/>
      <c r="I14" s="38"/>
      <c r="J14" s="38"/>
      <c r="K14" s="2" t="s">
        <v>175</v>
      </c>
      <c r="L14" s="2" t="s">
        <v>176</v>
      </c>
      <c r="M14" s="2" t="s">
        <v>177</v>
      </c>
      <c r="N14" s="2" t="s">
        <v>174</v>
      </c>
      <c r="O14" s="2" t="s">
        <v>170</v>
      </c>
      <c r="P14" s="2"/>
      <c r="Q14" s="2"/>
      <c r="R14" s="3"/>
      <c r="S14" s="3"/>
    </row>
    <row r="15" spans="1:19" ht="28" customHeight="1" x14ac:dyDescent="0.3">
      <c r="A15" s="42"/>
      <c r="B15" s="42"/>
      <c r="C15" s="42"/>
      <c r="D15" s="38"/>
      <c r="E15" s="38"/>
      <c r="F15" s="38"/>
      <c r="G15" s="38" t="s">
        <v>85</v>
      </c>
      <c r="H15" s="38"/>
      <c r="I15" s="38"/>
      <c r="J15" s="38"/>
      <c r="K15" s="2" t="s">
        <v>178</v>
      </c>
      <c r="L15" s="2" t="s">
        <v>179</v>
      </c>
      <c r="M15" s="2" t="s">
        <v>164</v>
      </c>
      <c r="N15" s="2" t="s">
        <v>180</v>
      </c>
      <c r="O15" s="2" t="s">
        <v>165</v>
      </c>
      <c r="P15" s="2"/>
      <c r="Q15" s="2"/>
      <c r="R15" s="3"/>
      <c r="S15" s="3"/>
    </row>
    <row r="16" spans="1:19" ht="55" customHeight="1" x14ac:dyDescent="0.3">
      <c r="A16" s="42"/>
      <c r="B16" s="42"/>
      <c r="C16" s="42"/>
      <c r="D16" s="38"/>
      <c r="E16" s="38"/>
      <c r="F16" s="38"/>
      <c r="G16" s="38" t="s">
        <v>90</v>
      </c>
      <c r="H16" s="38"/>
      <c r="I16" s="38"/>
      <c r="J16" s="38"/>
      <c r="K16" s="2" t="s">
        <v>181</v>
      </c>
      <c r="L16" s="2" t="s">
        <v>182</v>
      </c>
      <c r="M16" s="2" t="s">
        <v>164</v>
      </c>
      <c r="N16" s="2" t="s">
        <v>183</v>
      </c>
      <c r="O16" s="2" t="s">
        <v>184</v>
      </c>
      <c r="P16" s="2"/>
      <c r="Q16" s="2"/>
      <c r="R16" s="3"/>
      <c r="S16" s="3"/>
    </row>
    <row r="17" spans="1:19" ht="42" customHeight="1" x14ac:dyDescent="0.3">
      <c r="A17" s="42"/>
      <c r="B17" s="42"/>
      <c r="C17" s="42"/>
      <c r="D17" s="49" t="s">
        <v>93</v>
      </c>
      <c r="E17" s="49"/>
      <c r="F17" s="49"/>
      <c r="G17" s="37" t="s">
        <v>94</v>
      </c>
      <c r="H17" s="37"/>
      <c r="I17" s="37"/>
      <c r="J17" s="37"/>
      <c r="K17" s="18" t="s">
        <v>185</v>
      </c>
      <c r="L17" s="18" t="s">
        <v>186</v>
      </c>
      <c r="M17" s="18" t="s">
        <v>187</v>
      </c>
      <c r="N17" s="18"/>
      <c r="O17" s="18"/>
      <c r="P17" s="18"/>
      <c r="Q17" s="18"/>
      <c r="R17" s="19"/>
      <c r="S17" s="14"/>
    </row>
    <row r="18" spans="1:19" ht="16" customHeight="1" x14ac:dyDescent="0.3">
      <c r="A18" s="42"/>
      <c r="B18" s="42"/>
      <c r="C18" s="42"/>
      <c r="D18" s="49"/>
      <c r="E18" s="49"/>
      <c r="F18" s="49"/>
      <c r="G18" s="37" t="s">
        <v>96</v>
      </c>
      <c r="H18" s="37"/>
      <c r="I18" s="37"/>
      <c r="J18" s="37"/>
      <c r="K18" s="18"/>
      <c r="L18" s="18" t="s">
        <v>161</v>
      </c>
      <c r="M18" s="18"/>
      <c r="N18" s="18"/>
      <c r="O18" s="18"/>
      <c r="P18" s="18"/>
      <c r="Q18" s="18"/>
      <c r="R18" s="14"/>
      <c r="S18" s="14"/>
    </row>
    <row r="19" spans="1:19" ht="16" customHeight="1" x14ac:dyDescent="0.3">
      <c r="A19" s="42"/>
      <c r="B19" s="42"/>
      <c r="C19" s="42"/>
      <c r="D19" s="49"/>
      <c r="E19" s="49"/>
      <c r="F19" s="49"/>
      <c r="G19" s="37" t="s">
        <v>97</v>
      </c>
      <c r="H19" s="37"/>
      <c r="I19" s="37"/>
      <c r="J19" s="37"/>
      <c r="K19" s="13"/>
      <c r="L19" s="13"/>
      <c r="M19" s="13"/>
      <c r="N19" s="13"/>
      <c r="O19" s="13"/>
      <c r="P19" s="13"/>
      <c r="Q19" s="13"/>
      <c r="R19" s="14"/>
      <c r="S19" s="14"/>
    </row>
    <row r="20" spans="1:19" ht="16" customHeight="1" x14ac:dyDescent="0.3"/>
  </sheetData>
  <mergeCells count="18"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52" type="noConversion"/>
  <dataValidations count="2">
    <dataValidation type="list" allowBlank="1" showErrorMessage="1" sqref="J8" xr:uid="{00000000-0002-0000-0400-000000000000}">
      <formula1>"完成,延迟"</formula1>
    </dataValidation>
    <dataValidation type="list" allowBlank="1" showErrorMessage="1" sqref="C9:C20" xr:uid="{00000000-0002-0000-04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D58D1DBC-A30E-4F60-8B72-FC5CA73603BB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39DB-E6FC-4227-8E21-FB2D9FE79EE7}">
  <dimension ref="A1:S20"/>
  <sheetViews>
    <sheetView showGridLines="0" workbookViewId="0"/>
  </sheetViews>
  <sheetFormatPr defaultColWidth="14" defaultRowHeight="13" x14ac:dyDescent="0.3"/>
  <cols>
    <col min="1" max="1" width="8" customWidth="1"/>
    <col min="2" max="2" width="10" customWidth="1"/>
    <col min="3" max="3" width="9" customWidth="1"/>
    <col min="4" max="4" width="16" customWidth="1"/>
    <col min="5" max="5" width="9" customWidth="1"/>
    <col min="6" max="7" width="7" customWidth="1"/>
    <col min="8" max="8" width="16" customWidth="1"/>
    <col min="9" max="10" width="6" customWidth="1"/>
    <col min="11" max="14" width="29" customWidth="1"/>
    <col min="15" max="15" width="37" customWidth="1"/>
    <col min="16" max="16" width="19" customWidth="1"/>
    <col min="17" max="17" width="27" customWidth="1"/>
    <col min="18" max="18" width="13" customWidth="1"/>
    <col min="19" max="19" width="6" customWidth="1"/>
    <col min="20" max="20" width="10" customWidth="1"/>
  </cols>
  <sheetData>
    <row r="1" spans="1:19" ht="18" customHeight="1" x14ac:dyDescent="0.3">
      <c r="A1" s="21" t="s">
        <v>40</v>
      </c>
      <c r="B1" s="21"/>
      <c r="C1" s="21"/>
      <c r="D1" s="20" t="s">
        <v>188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" customHeight="1" x14ac:dyDescent="0.3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 t="s">
        <v>41</v>
      </c>
      <c r="S2" s="33" t="s">
        <v>14</v>
      </c>
    </row>
    <row r="3" spans="1:19" ht="29" customHeight="1" x14ac:dyDescent="0.3">
      <c r="A3" s="10" t="s">
        <v>15</v>
      </c>
      <c r="B3" s="10" t="s">
        <v>42</v>
      </c>
      <c r="C3" s="10" t="s">
        <v>43</v>
      </c>
      <c r="D3" s="11" t="s">
        <v>44</v>
      </c>
      <c r="E3" s="11" t="s">
        <v>17</v>
      </c>
      <c r="F3" s="11" t="s">
        <v>19</v>
      </c>
      <c r="G3" s="11" t="s">
        <v>45</v>
      </c>
      <c r="H3" s="10" t="s">
        <v>99</v>
      </c>
      <c r="I3" s="11" t="s">
        <v>21</v>
      </c>
      <c r="J3" s="11" t="s">
        <v>47</v>
      </c>
      <c r="K3" s="10" t="s">
        <v>48</v>
      </c>
      <c r="L3" s="10" t="s">
        <v>49</v>
      </c>
      <c r="M3" s="10" t="s">
        <v>50</v>
      </c>
      <c r="N3" s="10" t="s">
        <v>51</v>
      </c>
      <c r="O3" s="10" t="s">
        <v>52</v>
      </c>
      <c r="P3" s="10" t="s">
        <v>53</v>
      </c>
      <c r="Q3" s="10" t="s">
        <v>54</v>
      </c>
      <c r="R3" s="33"/>
      <c r="S3" s="33"/>
    </row>
    <row r="4" spans="1:19" ht="32" customHeight="1" x14ac:dyDescent="0.3">
      <c r="A4" s="4">
        <v>1</v>
      </c>
      <c r="B4" s="4" t="str">
        <f>VLOOKUP(D4,'附表-1'!$F$7:$G$149,2,FALSE)</f>
        <v>BU01034</v>
      </c>
      <c r="C4" s="5" t="s">
        <v>28</v>
      </c>
      <c r="D4" s="12" t="s">
        <v>29</v>
      </c>
      <c r="E4" s="1">
        <v>0.25</v>
      </c>
      <c r="F4" s="7" t="s">
        <v>30</v>
      </c>
      <c r="G4" s="7" t="s">
        <v>31</v>
      </c>
      <c r="H4" s="6" t="s">
        <v>6</v>
      </c>
      <c r="I4" s="16"/>
      <c r="J4" s="16"/>
      <c r="K4" s="15">
        <v>1</v>
      </c>
      <c r="L4" s="15">
        <v>3</v>
      </c>
      <c r="M4" s="15"/>
      <c r="N4" s="15">
        <v>3</v>
      </c>
      <c r="O4" s="15">
        <v>3</v>
      </c>
      <c r="P4" s="15"/>
      <c r="Q4" s="15"/>
      <c r="R4" s="17">
        <f>SUM(K4:Q4)</f>
        <v>10</v>
      </c>
      <c r="S4" s="3"/>
    </row>
    <row r="5" spans="1:19" ht="32" customHeight="1" x14ac:dyDescent="0.3">
      <c r="A5" s="4">
        <v>2</v>
      </c>
      <c r="B5" s="4" t="str">
        <f>VLOOKUP(D5,'附表-1'!$F$7:$G$149,2,FALSE)</f>
        <v>BU01031</v>
      </c>
      <c r="C5" s="4" t="s">
        <v>28</v>
      </c>
      <c r="D5" s="12" t="s">
        <v>34</v>
      </c>
      <c r="E5" s="1">
        <v>0.05</v>
      </c>
      <c r="F5" s="7" t="s">
        <v>30</v>
      </c>
      <c r="G5" s="3"/>
      <c r="H5" s="8" t="s">
        <v>1</v>
      </c>
      <c r="I5" s="16"/>
      <c r="J5" s="16"/>
      <c r="K5" s="15"/>
      <c r="L5" s="15"/>
      <c r="M5" s="15"/>
      <c r="N5" s="15"/>
      <c r="O5" s="15"/>
      <c r="P5" s="15"/>
      <c r="Q5" s="15"/>
      <c r="R5" s="17">
        <f>SUM(K5:Q5)</f>
        <v>0</v>
      </c>
      <c r="S5" s="3"/>
    </row>
    <row r="6" spans="1:19" ht="32" customHeight="1" x14ac:dyDescent="0.3">
      <c r="A6" s="4">
        <v>3</v>
      </c>
      <c r="B6" s="4" t="str">
        <f>VLOOKUP(D6,'附表-1'!$F$7:$G$149,2,FALSE)</f>
        <v>OP05001</v>
      </c>
      <c r="C6" s="4" t="s">
        <v>35</v>
      </c>
      <c r="D6" s="12" t="s">
        <v>36</v>
      </c>
      <c r="E6" s="5" t="s">
        <v>37</v>
      </c>
      <c r="F6" s="4"/>
      <c r="G6" s="3"/>
      <c r="H6" s="6" t="s">
        <v>3</v>
      </c>
      <c r="I6" s="16"/>
      <c r="J6" s="16"/>
      <c r="K6" s="15">
        <v>7</v>
      </c>
      <c r="L6" s="15">
        <v>5</v>
      </c>
      <c r="M6" s="15">
        <v>7</v>
      </c>
      <c r="N6" s="15">
        <v>4</v>
      </c>
      <c r="O6" s="15">
        <v>4</v>
      </c>
      <c r="P6" s="15"/>
      <c r="Q6" s="15">
        <v>3</v>
      </c>
      <c r="R6" s="17">
        <f>SUM(K6:Q6)</f>
        <v>30</v>
      </c>
      <c r="S6" s="3"/>
    </row>
    <row r="7" spans="1:19" ht="32" customHeight="1" x14ac:dyDescent="0.3">
      <c r="A7" s="4">
        <v>4</v>
      </c>
      <c r="B7" s="4" t="str">
        <f>VLOOKUP(D7,'附表-1'!$F$7:$G$149,2,FALSE)</f>
        <v>OP05002</v>
      </c>
      <c r="C7" s="4" t="s">
        <v>35</v>
      </c>
      <c r="D7" s="2" t="s">
        <v>38</v>
      </c>
      <c r="E7" s="3" t="s">
        <v>37</v>
      </c>
      <c r="F7" s="4"/>
      <c r="G7" s="3"/>
      <c r="H7" s="6" t="s">
        <v>4</v>
      </c>
      <c r="I7" s="16"/>
      <c r="J7" s="16"/>
      <c r="K7" s="15"/>
      <c r="L7" s="15"/>
      <c r="M7" s="15"/>
      <c r="N7" s="15"/>
      <c r="O7" s="15"/>
      <c r="P7" s="15"/>
      <c r="Q7" s="15"/>
      <c r="R7" s="17">
        <f>SUM(K7:Q7)</f>
        <v>0</v>
      </c>
      <c r="S7" s="3"/>
    </row>
    <row r="8" spans="1:19" ht="26" customHeight="1" x14ac:dyDescent="0.3">
      <c r="A8" s="4">
        <v>5</v>
      </c>
      <c r="B8" s="4"/>
      <c r="C8" s="4"/>
      <c r="D8" s="3"/>
      <c r="E8" s="3"/>
      <c r="F8" s="4"/>
      <c r="G8" s="3"/>
      <c r="H8" s="16"/>
      <c r="I8" s="16"/>
      <c r="J8" s="3"/>
      <c r="K8" s="15"/>
      <c r="L8" s="15"/>
      <c r="M8" s="15"/>
      <c r="N8" s="15"/>
      <c r="O8" s="15"/>
      <c r="P8" s="15"/>
      <c r="Q8" s="15"/>
      <c r="R8" s="17">
        <f>SUM(J8:Q8)</f>
        <v>0</v>
      </c>
      <c r="S8" s="3"/>
    </row>
    <row r="9" spans="1:19" ht="25" customHeight="1" x14ac:dyDescent="0.3">
      <c r="A9" s="41" t="s">
        <v>102</v>
      </c>
      <c r="B9" s="41"/>
      <c r="C9" s="41"/>
      <c r="D9" s="41"/>
      <c r="E9" s="41"/>
      <c r="F9" s="41"/>
      <c r="G9" s="41"/>
      <c r="H9" s="41"/>
      <c r="I9" s="41"/>
      <c r="J9" s="41"/>
      <c r="K9" s="17">
        <f t="shared" ref="K9:P9" si="0">SUM(K4:K8)</f>
        <v>8</v>
      </c>
      <c r="L9" s="17">
        <f t="shared" si="0"/>
        <v>8</v>
      </c>
      <c r="M9" s="17">
        <f t="shared" si="0"/>
        <v>7</v>
      </c>
      <c r="N9" s="17">
        <f t="shared" si="0"/>
        <v>7</v>
      </c>
      <c r="O9" s="17">
        <f t="shared" si="0"/>
        <v>7</v>
      </c>
      <c r="P9" s="17">
        <f t="shared" si="0"/>
        <v>0</v>
      </c>
      <c r="Q9" s="17">
        <v>3</v>
      </c>
      <c r="R9" s="17">
        <f>SUM(J9:Q9)</f>
        <v>40</v>
      </c>
      <c r="S9" s="3"/>
    </row>
    <row r="10" spans="1:19" ht="17" customHeight="1" x14ac:dyDescent="0.3">
      <c r="A10" s="42" t="s">
        <v>55</v>
      </c>
      <c r="B10" s="42"/>
      <c r="C10" s="42"/>
      <c r="D10" s="38" t="s">
        <v>56</v>
      </c>
      <c r="E10" s="38"/>
      <c r="F10" s="38"/>
      <c r="G10" s="38" t="s">
        <v>57</v>
      </c>
      <c r="H10" s="38"/>
      <c r="I10" s="38"/>
      <c r="J10" s="38"/>
      <c r="K10" s="2" t="s">
        <v>189</v>
      </c>
      <c r="L10" s="2" t="s">
        <v>190</v>
      </c>
      <c r="M10" s="2" t="s">
        <v>191</v>
      </c>
      <c r="N10" s="2" t="s">
        <v>192</v>
      </c>
      <c r="O10" s="2" t="s">
        <v>193</v>
      </c>
      <c r="P10" s="2"/>
      <c r="Q10" s="13" t="s">
        <v>194</v>
      </c>
      <c r="R10" s="3"/>
      <c r="S10" s="3"/>
    </row>
    <row r="11" spans="1:19" ht="17" customHeight="1" x14ac:dyDescent="0.3">
      <c r="A11" s="42"/>
      <c r="B11" s="42"/>
      <c r="C11" s="42"/>
      <c r="D11" s="38"/>
      <c r="E11" s="38"/>
      <c r="F11" s="38"/>
      <c r="G11" s="38" t="s">
        <v>160</v>
      </c>
      <c r="H11" s="38"/>
      <c r="I11" s="38"/>
      <c r="J11" s="38"/>
      <c r="K11" s="2" t="s">
        <v>189</v>
      </c>
      <c r="L11" s="2" t="s">
        <v>195</v>
      </c>
      <c r="M11" s="2" t="s">
        <v>196</v>
      </c>
      <c r="N11" s="2" t="s">
        <v>197</v>
      </c>
      <c r="O11" s="2" t="s">
        <v>198</v>
      </c>
      <c r="P11" s="2"/>
      <c r="Q11" s="13" t="s">
        <v>199</v>
      </c>
      <c r="R11" s="3"/>
      <c r="S11" s="3"/>
    </row>
    <row r="12" spans="1:19" ht="17" customHeight="1" x14ac:dyDescent="0.3">
      <c r="A12" s="42"/>
      <c r="B12" s="42"/>
      <c r="C12" s="42"/>
      <c r="D12" s="38"/>
      <c r="E12" s="38"/>
      <c r="F12" s="38"/>
      <c r="G12" s="38" t="s">
        <v>68</v>
      </c>
      <c r="H12" s="38"/>
      <c r="I12" s="38"/>
      <c r="J12" s="38"/>
      <c r="K12" s="2" t="s">
        <v>200</v>
      </c>
      <c r="L12" s="2" t="s">
        <v>195</v>
      </c>
      <c r="M12" s="2" t="s">
        <v>201</v>
      </c>
      <c r="N12" s="2" t="s">
        <v>202</v>
      </c>
      <c r="O12" s="2" t="s">
        <v>203</v>
      </c>
      <c r="P12" s="2"/>
      <c r="Q12" s="13" t="s">
        <v>204</v>
      </c>
      <c r="R12" s="3"/>
      <c r="S12" s="3"/>
    </row>
    <row r="13" spans="1:19" ht="28" customHeight="1" x14ac:dyDescent="0.3">
      <c r="A13" s="42"/>
      <c r="B13" s="42"/>
      <c r="C13" s="42"/>
      <c r="D13" s="38" t="s">
        <v>74</v>
      </c>
      <c r="E13" s="38"/>
      <c r="F13" s="38"/>
      <c r="G13" s="38" t="s">
        <v>75</v>
      </c>
      <c r="H13" s="38"/>
      <c r="I13" s="38"/>
      <c r="J13" s="38"/>
      <c r="K13" s="2" t="s">
        <v>205</v>
      </c>
      <c r="L13" s="2" t="s">
        <v>206</v>
      </c>
      <c r="M13" s="2" t="s">
        <v>207</v>
      </c>
      <c r="N13" s="2" t="s">
        <v>202</v>
      </c>
      <c r="O13" s="2" t="s">
        <v>208</v>
      </c>
      <c r="P13" s="2"/>
      <c r="Q13" s="2"/>
      <c r="R13" s="3"/>
      <c r="S13" s="3"/>
    </row>
    <row r="14" spans="1:19" ht="28" customHeight="1" x14ac:dyDescent="0.3">
      <c r="A14" s="42"/>
      <c r="B14" s="42"/>
      <c r="C14" s="42"/>
      <c r="D14" s="38"/>
      <c r="E14" s="38"/>
      <c r="F14" s="38"/>
      <c r="G14" s="38" t="s">
        <v>81</v>
      </c>
      <c r="H14" s="38"/>
      <c r="I14" s="38"/>
      <c r="J14" s="38"/>
      <c r="K14" s="2" t="s">
        <v>209</v>
      </c>
      <c r="L14" s="2" t="s">
        <v>210</v>
      </c>
      <c r="M14" s="2" t="s">
        <v>211</v>
      </c>
      <c r="N14" s="2" t="s">
        <v>212</v>
      </c>
      <c r="O14" s="2" t="s">
        <v>213</v>
      </c>
      <c r="P14" s="2"/>
      <c r="Q14" s="2"/>
      <c r="R14" s="3"/>
      <c r="S14" s="3"/>
    </row>
    <row r="15" spans="1:19" ht="28" customHeight="1" x14ac:dyDescent="0.3">
      <c r="A15" s="42"/>
      <c r="B15" s="42"/>
      <c r="C15" s="42"/>
      <c r="D15" s="38"/>
      <c r="E15" s="38"/>
      <c r="F15" s="38"/>
      <c r="G15" s="38" t="s">
        <v>85</v>
      </c>
      <c r="H15" s="38"/>
      <c r="I15" s="38"/>
      <c r="J15" s="38"/>
      <c r="K15" s="2" t="s">
        <v>214</v>
      </c>
      <c r="L15" s="2" t="s">
        <v>191</v>
      </c>
      <c r="M15" s="2" t="s">
        <v>215</v>
      </c>
      <c r="N15" s="2" t="s">
        <v>216</v>
      </c>
      <c r="O15" s="2" t="s">
        <v>217</v>
      </c>
      <c r="P15" s="2"/>
      <c r="Q15" s="2"/>
      <c r="R15" s="3"/>
      <c r="S15" s="3"/>
    </row>
    <row r="16" spans="1:19" ht="28" customHeight="1" x14ac:dyDescent="0.3">
      <c r="A16" s="42"/>
      <c r="B16" s="42"/>
      <c r="C16" s="42"/>
      <c r="D16" s="38"/>
      <c r="E16" s="38"/>
      <c r="F16" s="38"/>
      <c r="G16" s="38" t="s">
        <v>90</v>
      </c>
      <c r="H16" s="38"/>
      <c r="I16" s="38"/>
      <c r="J16" s="38"/>
      <c r="K16" s="2" t="s">
        <v>218</v>
      </c>
      <c r="L16" s="2" t="s">
        <v>219</v>
      </c>
      <c r="M16" s="2" t="s">
        <v>192</v>
      </c>
      <c r="N16" s="2" t="s">
        <v>220</v>
      </c>
      <c r="O16" s="2" t="s">
        <v>202</v>
      </c>
      <c r="P16" s="2"/>
      <c r="Q16" s="2"/>
      <c r="R16" s="3"/>
      <c r="S16" s="3"/>
    </row>
    <row r="17" spans="1:19" ht="16" customHeight="1" x14ac:dyDescent="0.3">
      <c r="A17" s="42"/>
      <c r="B17" s="42"/>
      <c r="C17" s="42"/>
      <c r="D17" s="49" t="s">
        <v>93</v>
      </c>
      <c r="E17" s="49"/>
      <c r="F17" s="49"/>
      <c r="G17" s="37" t="s">
        <v>94</v>
      </c>
      <c r="H17" s="37"/>
      <c r="I17" s="37"/>
      <c r="J17" s="37"/>
      <c r="K17" s="18" t="s">
        <v>221</v>
      </c>
      <c r="L17" s="18" t="s">
        <v>221</v>
      </c>
      <c r="M17" s="18"/>
      <c r="N17" s="18"/>
      <c r="O17" s="18"/>
      <c r="P17" s="18"/>
      <c r="Q17" s="18"/>
      <c r="R17" s="19"/>
      <c r="S17" s="14"/>
    </row>
    <row r="18" spans="1:19" ht="16" customHeight="1" x14ac:dyDescent="0.3">
      <c r="A18" s="42"/>
      <c r="B18" s="42"/>
      <c r="C18" s="42"/>
      <c r="D18" s="49"/>
      <c r="E18" s="49"/>
      <c r="F18" s="49"/>
      <c r="G18" s="37" t="s">
        <v>96</v>
      </c>
      <c r="H18" s="37"/>
      <c r="I18" s="37"/>
      <c r="J18" s="37"/>
      <c r="K18" s="18"/>
      <c r="L18" s="18"/>
      <c r="M18" s="18"/>
      <c r="N18" s="18"/>
      <c r="O18" s="18"/>
      <c r="P18" s="18"/>
      <c r="Q18" s="18"/>
      <c r="R18" s="14"/>
      <c r="S18" s="14"/>
    </row>
    <row r="19" spans="1:19" ht="16" customHeight="1" x14ac:dyDescent="0.3">
      <c r="A19" s="42"/>
      <c r="B19" s="42"/>
      <c r="C19" s="42"/>
      <c r="D19" s="49"/>
      <c r="E19" s="49"/>
      <c r="F19" s="49"/>
      <c r="G19" s="37" t="s">
        <v>97</v>
      </c>
      <c r="H19" s="37"/>
      <c r="I19" s="37"/>
      <c r="J19" s="37"/>
      <c r="K19" s="13"/>
      <c r="L19" s="13"/>
      <c r="M19" s="13"/>
      <c r="N19" s="13"/>
      <c r="O19" s="13"/>
      <c r="P19" s="13"/>
      <c r="Q19" s="13"/>
      <c r="R19" s="14"/>
      <c r="S19" s="14"/>
    </row>
    <row r="20" spans="1:19" ht="16" customHeight="1" x14ac:dyDescent="0.3"/>
  </sheetData>
  <mergeCells count="18"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</mergeCells>
  <phoneticPr fontId="52" type="noConversion"/>
  <dataValidations count="2">
    <dataValidation type="list" allowBlank="1" showErrorMessage="1" sqref="C9:C20" xr:uid="{00000000-0002-0000-0500-000000000000}">
      <formula1>"建设,运维,通用"</formula1>
    </dataValidation>
    <dataValidation type="list" allowBlank="1" showErrorMessage="1" sqref="J8" xr:uid="{00000000-0002-0000-05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20C495D-75E2-4428-8ADA-3B9D618081F9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A3B3-92AE-4839-B444-CB8BC55D7508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56" t="s">
        <v>9</v>
      </c>
      <c r="B1" s="57"/>
      <c r="C1" s="57"/>
      <c r="D1" s="57"/>
      <c r="E1" s="57"/>
      <c r="F1" s="57"/>
      <c r="G1" s="57"/>
    </row>
    <row r="2" spans="1:7" ht="23" customHeight="1" x14ac:dyDescent="0.3">
      <c r="A2" s="57"/>
      <c r="B2" s="57"/>
      <c r="C2" s="57"/>
      <c r="D2" s="57"/>
      <c r="E2" s="57"/>
      <c r="F2" s="57"/>
      <c r="G2" s="57"/>
    </row>
    <row r="3" spans="1:7" ht="23" customHeight="1" x14ac:dyDescent="0.3">
      <c r="A3" s="57"/>
      <c r="B3" s="57"/>
      <c r="C3" s="57"/>
      <c r="D3" s="57"/>
      <c r="E3" s="57"/>
      <c r="F3" s="57"/>
      <c r="G3" s="57"/>
    </row>
    <row r="4" spans="1:7" ht="23" customHeight="1" x14ac:dyDescent="0.3">
      <c r="A4" s="58" t="s">
        <v>222</v>
      </c>
      <c r="B4" s="58"/>
      <c r="C4" s="58"/>
      <c r="D4" s="58"/>
      <c r="E4" s="58"/>
      <c r="F4" s="58"/>
      <c r="G4" s="58"/>
    </row>
    <row r="5" spans="1:7" ht="23" customHeight="1" x14ac:dyDescent="0.3">
      <c r="A5" s="58"/>
      <c r="B5" s="58"/>
      <c r="C5" s="58"/>
      <c r="D5" s="58"/>
      <c r="E5" s="58"/>
      <c r="F5" s="58"/>
      <c r="G5" s="58"/>
    </row>
    <row r="6" spans="1:7" ht="23" customHeight="1" x14ac:dyDescent="0.3">
      <c r="A6" s="29" t="s">
        <v>223</v>
      </c>
      <c r="B6" s="29" t="s">
        <v>224</v>
      </c>
      <c r="C6" s="29" t="s">
        <v>225</v>
      </c>
      <c r="D6" s="29" t="s">
        <v>224</v>
      </c>
      <c r="E6" s="29" t="s">
        <v>226</v>
      </c>
      <c r="F6" s="29" t="s">
        <v>224</v>
      </c>
      <c r="G6" s="29" t="s">
        <v>227</v>
      </c>
    </row>
    <row r="7" spans="1:7" ht="23" customHeight="1" x14ac:dyDescent="0.3">
      <c r="A7" s="50" t="s">
        <v>228</v>
      </c>
      <c r="B7" s="50" t="s">
        <v>28</v>
      </c>
      <c r="C7" s="53" t="s">
        <v>229</v>
      </c>
      <c r="D7" s="50" t="s">
        <v>230</v>
      </c>
      <c r="E7" s="25" t="s">
        <v>231</v>
      </c>
      <c r="F7" s="26" t="s">
        <v>232</v>
      </c>
      <c r="G7" s="26" t="str">
        <f t="shared" ref="G7:G53" si="0">$A$7&amp;$C$7&amp;E7</f>
        <v>BU01001</v>
      </c>
    </row>
    <row r="8" spans="1:7" ht="23" customHeight="1" x14ac:dyDescent="0.3">
      <c r="A8" s="51"/>
      <c r="B8" s="51"/>
      <c r="C8" s="54"/>
      <c r="D8" s="51"/>
      <c r="E8" s="25" t="s">
        <v>233</v>
      </c>
      <c r="F8" s="26" t="s">
        <v>234</v>
      </c>
      <c r="G8" s="26" t="str">
        <f t="shared" si="0"/>
        <v>BU01002</v>
      </c>
    </row>
    <row r="9" spans="1:7" ht="23" customHeight="1" x14ac:dyDescent="0.3">
      <c r="A9" s="51"/>
      <c r="B9" s="51"/>
      <c r="C9" s="54"/>
      <c r="D9" s="51"/>
      <c r="E9" s="25" t="s">
        <v>235</v>
      </c>
      <c r="F9" s="26" t="s">
        <v>236</v>
      </c>
      <c r="G9" s="26" t="str">
        <f t="shared" si="0"/>
        <v>BU01003</v>
      </c>
    </row>
    <row r="10" spans="1:7" ht="23" customHeight="1" x14ac:dyDescent="0.3">
      <c r="A10" s="51"/>
      <c r="B10" s="51"/>
      <c r="C10" s="54"/>
      <c r="D10" s="51"/>
      <c r="E10" s="25" t="s">
        <v>237</v>
      </c>
      <c r="F10" s="26" t="s">
        <v>238</v>
      </c>
      <c r="G10" s="26" t="str">
        <f t="shared" si="0"/>
        <v>BU01004</v>
      </c>
    </row>
    <row r="11" spans="1:7" ht="23" customHeight="1" x14ac:dyDescent="0.3">
      <c r="A11" s="51"/>
      <c r="B11" s="51"/>
      <c r="C11" s="54"/>
      <c r="D11" s="51"/>
      <c r="E11" s="25" t="s">
        <v>239</v>
      </c>
      <c r="F11" s="26" t="s">
        <v>240</v>
      </c>
      <c r="G11" s="26" t="str">
        <f t="shared" si="0"/>
        <v>BU01005</v>
      </c>
    </row>
    <row r="12" spans="1:7" ht="23" customHeight="1" x14ac:dyDescent="0.3">
      <c r="A12" s="51"/>
      <c r="B12" s="51"/>
      <c r="C12" s="54"/>
      <c r="D12" s="51"/>
      <c r="E12" s="25" t="s">
        <v>241</v>
      </c>
      <c r="F12" s="26" t="s">
        <v>242</v>
      </c>
      <c r="G12" s="26" t="str">
        <f t="shared" si="0"/>
        <v>BU01006</v>
      </c>
    </row>
    <row r="13" spans="1:7" ht="23" customHeight="1" x14ac:dyDescent="0.3">
      <c r="A13" s="51"/>
      <c r="B13" s="51"/>
      <c r="C13" s="54"/>
      <c r="D13" s="51"/>
      <c r="E13" s="25" t="s">
        <v>243</v>
      </c>
      <c r="F13" s="26" t="s">
        <v>244</v>
      </c>
      <c r="G13" s="26" t="str">
        <f t="shared" si="0"/>
        <v>BU01007</v>
      </c>
    </row>
    <row r="14" spans="1:7" ht="23" customHeight="1" x14ac:dyDescent="0.3">
      <c r="A14" s="51"/>
      <c r="B14" s="51"/>
      <c r="C14" s="54"/>
      <c r="D14" s="51"/>
      <c r="E14" s="25" t="s">
        <v>245</v>
      </c>
      <c r="F14" s="26" t="s">
        <v>246</v>
      </c>
      <c r="G14" s="26" t="str">
        <f t="shared" si="0"/>
        <v>BU01008</v>
      </c>
    </row>
    <row r="15" spans="1:7" ht="23" customHeight="1" x14ac:dyDescent="0.3">
      <c r="A15" s="51"/>
      <c r="B15" s="51"/>
      <c r="C15" s="54"/>
      <c r="D15" s="51"/>
      <c r="E15" s="25" t="s">
        <v>247</v>
      </c>
      <c r="F15" s="26" t="s">
        <v>248</v>
      </c>
      <c r="G15" s="26" t="str">
        <f t="shared" si="0"/>
        <v>BU01009</v>
      </c>
    </row>
    <row r="16" spans="1:7" ht="23" customHeight="1" x14ac:dyDescent="0.3">
      <c r="A16" s="51"/>
      <c r="B16" s="51"/>
      <c r="C16" s="54"/>
      <c r="D16" s="51"/>
      <c r="E16" s="25" t="s">
        <v>249</v>
      </c>
      <c r="F16" s="26" t="s">
        <v>250</v>
      </c>
      <c r="G16" s="26" t="str">
        <f t="shared" si="0"/>
        <v>BU01010</v>
      </c>
    </row>
    <row r="17" spans="1:7" ht="23" customHeight="1" x14ac:dyDescent="0.3">
      <c r="A17" s="51"/>
      <c r="B17" s="51"/>
      <c r="C17" s="54"/>
      <c r="D17" s="51"/>
      <c r="E17" s="25" t="s">
        <v>251</v>
      </c>
      <c r="F17" s="26" t="s">
        <v>252</v>
      </c>
      <c r="G17" s="26" t="str">
        <f t="shared" si="0"/>
        <v>BU01011</v>
      </c>
    </row>
    <row r="18" spans="1:7" ht="23" customHeight="1" x14ac:dyDescent="0.3">
      <c r="A18" s="51"/>
      <c r="B18" s="51"/>
      <c r="C18" s="54"/>
      <c r="D18" s="51"/>
      <c r="E18" s="25" t="s">
        <v>253</v>
      </c>
      <c r="F18" s="26" t="s">
        <v>254</v>
      </c>
      <c r="G18" s="26" t="str">
        <f t="shared" si="0"/>
        <v>BU01012</v>
      </c>
    </row>
    <row r="19" spans="1:7" ht="23" customHeight="1" x14ac:dyDescent="0.3">
      <c r="A19" s="51"/>
      <c r="B19" s="51"/>
      <c r="C19" s="54"/>
      <c r="D19" s="51"/>
      <c r="E19" s="25" t="s">
        <v>255</v>
      </c>
      <c r="F19" s="26" t="s">
        <v>256</v>
      </c>
      <c r="G19" s="26" t="str">
        <f t="shared" si="0"/>
        <v>BU01013</v>
      </c>
    </row>
    <row r="20" spans="1:7" ht="23" customHeight="1" x14ac:dyDescent="0.3">
      <c r="A20" s="51"/>
      <c r="B20" s="51"/>
      <c r="C20" s="54"/>
      <c r="D20" s="51"/>
      <c r="E20" s="25" t="s">
        <v>257</v>
      </c>
      <c r="F20" s="26" t="s">
        <v>258</v>
      </c>
      <c r="G20" s="26" t="str">
        <f t="shared" si="0"/>
        <v>BU01014</v>
      </c>
    </row>
    <row r="21" spans="1:7" ht="23" customHeight="1" x14ac:dyDescent="0.3">
      <c r="A21" s="51"/>
      <c r="B21" s="51"/>
      <c r="C21" s="54"/>
      <c r="D21" s="51"/>
      <c r="E21" s="25" t="s">
        <v>259</v>
      </c>
      <c r="F21" s="26" t="s">
        <v>260</v>
      </c>
      <c r="G21" s="26" t="str">
        <f t="shared" si="0"/>
        <v>BU01015</v>
      </c>
    </row>
    <row r="22" spans="1:7" ht="23" customHeight="1" x14ac:dyDescent="0.3">
      <c r="A22" s="51"/>
      <c r="B22" s="51"/>
      <c r="C22" s="54"/>
      <c r="D22" s="51"/>
      <c r="E22" s="25" t="s">
        <v>261</v>
      </c>
      <c r="F22" s="26" t="s">
        <v>262</v>
      </c>
      <c r="G22" s="26" t="str">
        <f t="shared" si="0"/>
        <v>BU01016</v>
      </c>
    </row>
    <row r="23" spans="1:7" ht="23" customHeight="1" x14ac:dyDescent="0.3">
      <c r="A23" s="51"/>
      <c r="B23" s="51"/>
      <c r="C23" s="54"/>
      <c r="D23" s="51"/>
      <c r="E23" s="25" t="s">
        <v>263</v>
      </c>
      <c r="F23" s="26" t="s">
        <v>264</v>
      </c>
      <c r="G23" s="26" t="str">
        <f t="shared" si="0"/>
        <v>BU01017</v>
      </c>
    </row>
    <row r="24" spans="1:7" ht="23" customHeight="1" x14ac:dyDescent="0.3">
      <c r="A24" s="51"/>
      <c r="B24" s="51"/>
      <c r="C24" s="54"/>
      <c r="D24" s="51"/>
      <c r="E24" s="25" t="s">
        <v>265</v>
      </c>
      <c r="F24" s="26" t="s">
        <v>266</v>
      </c>
      <c r="G24" s="26" t="str">
        <f t="shared" si="0"/>
        <v>BU01018</v>
      </c>
    </row>
    <row r="25" spans="1:7" ht="23" customHeight="1" x14ac:dyDescent="0.3">
      <c r="A25" s="51"/>
      <c r="B25" s="51"/>
      <c r="C25" s="54"/>
      <c r="D25" s="51"/>
      <c r="E25" s="25" t="s">
        <v>267</v>
      </c>
      <c r="F25" s="26" t="s">
        <v>268</v>
      </c>
      <c r="G25" s="26" t="str">
        <f t="shared" si="0"/>
        <v>BU01019</v>
      </c>
    </row>
    <row r="26" spans="1:7" ht="23" customHeight="1" x14ac:dyDescent="0.3">
      <c r="A26" s="51"/>
      <c r="B26" s="51"/>
      <c r="C26" s="54"/>
      <c r="D26" s="51"/>
      <c r="E26" s="25" t="s">
        <v>269</v>
      </c>
      <c r="F26" s="26" t="s">
        <v>270</v>
      </c>
      <c r="G26" s="26" t="str">
        <f t="shared" si="0"/>
        <v>BU01020</v>
      </c>
    </row>
    <row r="27" spans="1:7" ht="23" customHeight="1" x14ac:dyDescent="0.3">
      <c r="A27" s="51"/>
      <c r="B27" s="51"/>
      <c r="C27" s="54"/>
      <c r="D27" s="51"/>
      <c r="E27" s="25" t="s">
        <v>271</v>
      </c>
      <c r="F27" s="26" t="s">
        <v>272</v>
      </c>
      <c r="G27" s="26" t="str">
        <f t="shared" si="0"/>
        <v>BU01021</v>
      </c>
    </row>
    <row r="28" spans="1:7" ht="23" customHeight="1" x14ac:dyDescent="0.3">
      <c r="A28" s="51"/>
      <c r="B28" s="51"/>
      <c r="C28" s="54"/>
      <c r="D28" s="51"/>
      <c r="E28" s="25" t="s">
        <v>273</v>
      </c>
      <c r="F28" s="26" t="s">
        <v>274</v>
      </c>
      <c r="G28" s="26" t="str">
        <f t="shared" si="0"/>
        <v>BU01022</v>
      </c>
    </row>
    <row r="29" spans="1:7" ht="23" customHeight="1" x14ac:dyDescent="0.3">
      <c r="A29" s="51"/>
      <c r="B29" s="51"/>
      <c r="C29" s="54"/>
      <c r="D29" s="51"/>
      <c r="E29" s="25" t="s">
        <v>275</v>
      </c>
      <c r="F29" s="26" t="s">
        <v>276</v>
      </c>
      <c r="G29" s="26" t="str">
        <f t="shared" si="0"/>
        <v>BU01023</v>
      </c>
    </row>
    <row r="30" spans="1:7" ht="23" customHeight="1" x14ac:dyDescent="0.3">
      <c r="A30" s="51"/>
      <c r="B30" s="51"/>
      <c r="C30" s="54"/>
      <c r="D30" s="51"/>
      <c r="E30" s="25" t="s">
        <v>277</v>
      </c>
      <c r="F30" s="26" t="s">
        <v>278</v>
      </c>
      <c r="G30" s="26" t="str">
        <f t="shared" si="0"/>
        <v>BU01024</v>
      </c>
    </row>
    <row r="31" spans="1:7" ht="23" customHeight="1" x14ac:dyDescent="0.3">
      <c r="A31" s="51"/>
      <c r="B31" s="51"/>
      <c r="C31" s="54"/>
      <c r="D31" s="51"/>
      <c r="E31" s="25" t="s">
        <v>279</v>
      </c>
      <c r="F31" s="26" t="s">
        <v>280</v>
      </c>
      <c r="G31" s="26" t="str">
        <f t="shared" si="0"/>
        <v>BU01025</v>
      </c>
    </row>
    <row r="32" spans="1:7" ht="23" customHeight="1" x14ac:dyDescent="0.3">
      <c r="A32" s="51"/>
      <c r="B32" s="51"/>
      <c r="C32" s="54"/>
      <c r="D32" s="51"/>
      <c r="E32" s="25" t="s">
        <v>281</v>
      </c>
      <c r="F32" s="26" t="s">
        <v>282</v>
      </c>
      <c r="G32" s="26" t="str">
        <f t="shared" si="0"/>
        <v>BU01026</v>
      </c>
    </row>
    <row r="33" spans="1:7" ht="23" customHeight="1" x14ac:dyDescent="0.3">
      <c r="A33" s="51"/>
      <c r="B33" s="51"/>
      <c r="C33" s="54"/>
      <c r="D33" s="51"/>
      <c r="E33" s="25" t="s">
        <v>283</v>
      </c>
      <c r="F33" s="26" t="s">
        <v>284</v>
      </c>
      <c r="G33" s="26" t="str">
        <f t="shared" si="0"/>
        <v>BU01027</v>
      </c>
    </row>
    <row r="34" spans="1:7" ht="23" customHeight="1" x14ac:dyDescent="0.3">
      <c r="A34" s="51"/>
      <c r="B34" s="51"/>
      <c r="C34" s="54"/>
      <c r="D34" s="51"/>
      <c r="E34" s="25" t="s">
        <v>285</v>
      </c>
      <c r="F34" s="26" t="s">
        <v>286</v>
      </c>
      <c r="G34" s="26" t="str">
        <f t="shared" si="0"/>
        <v>BU01028</v>
      </c>
    </row>
    <row r="35" spans="1:7" ht="23" customHeight="1" x14ac:dyDescent="0.3">
      <c r="A35" s="51"/>
      <c r="B35" s="51"/>
      <c r="C35" s="54"/>
      <c r="D35" s="51"/>
      <c r="E35" s="25" t="s">
        <v>287</v>
      </c>
      <c r="F35" s="26" t="s">
        <v>288</v>
      </c>
      <c r="G35" s="26" t="str">
        <f t="shared" si="0"/>
        <v>BU01029</v>
      </c>
    </row>
    <row r="36" spans="1:7" ht="23" customHeight="1" x14ac:dyDescent="0.3">
      <c r="A36" s="51"/>
      <c r="B36" s="51"/>
      <c r="C36" s="54"/>
      <c r="D36" s="51"/>
      <c r="E36" s="25" t="s">
        <v>289</v>
      </c>
      <c r="F36" s="26" t="s">
        <v>290</v>
      </c>
      <c r="G36" s="26" t="str">
        <f t="shared" si="0"/>
        <v>BU01030</v>
      </c>
    </row>
    <row r="37" spans="1:7" ht="23" customHeight="1" x14ac:dyDescent="0.3">
      <c r="A37" s="51"/>
      <c r="B37" s="51"/>
      <c r="C37" s="54"/>
      <c r="D37" s="51"/>
      <c r="E37" s="25" t="s">
        <v>291</v>
      </c>
      <c r="F37" s="26" t="s">
        <v>34</v>
      </c>
      <c r="G37" s="26" t="str">
        <f t="shared" si="0"/>
        <v>BU01031</v>
      </c>
    </row>
    <row r="38" spans="1:7" ht="23" customHeight="1" x14ac:dyDescent="0.3">
      <c r="A38" s="51"/>
      <c r="B38" s="51"/>
      <c r="C38" s="54"/>
      <c r="D38" s="51"/>
      <c r="E38" s="25" t="s">
        <v>292</v>
      </c>
      <c r="F38" s="26" t="s">
        <v>293</v>
      </c>
      <c r="G38" s="26" t="str">
        <f t="shared" si="0"/>
        <v>BU01032</v>
      </c>
    </row>
    <row r="39" spans="1:7" ht="23" customHeight="1" x14ac:dyDescent="0.3">
      <c r="A39" s="51"/>
      <c r="B39" s="51"/>
      <c r="C39" s="54"/>
      <c r="D39" s="51"/>
      <c r="E39" s="25" t="s">
        <v>294</v>
      </c>
      <c r="F39" s="26" t="s">
        <v>295</v>
      </c>
      <c r="G39" s="26" t="str">
        <f t="shared" si="0"/>
        <v>BU01033</v>
      </c>
    </row>
    <row r="40" spans="1:7" ht="23" customHeight="1" x14ac:dyDescent="0.3">
      <c r="A40" s="51"/>
      <c r="B40" s="51"/>
      <c r="C40" s="54"/>
      <c r="D40" s="51"/>
      <c r="E40" s="25" t="s">
        <v>296</v>
      </c>
      <c r="F40" s="26" t="s">
        <v>29</v>
      </c>
      <c r="G40" s="26" t="str">
        <f t="shared" si="0"/>
        <v>BU01034</v>
      </c>
    </row>
    <row r="41" spans="1:7" ht="23" customHeight="1" x14ac:dyDescent="0.3">
      <c r="A41" s="51"/>
      <c r="B41" s="51"/>
      <c r="C41" s="54"/>
      <c r="D41" s="51"/>
      <c r="E41" s="25" t="s">
        <v>297</v>
      </c>
      <c r="F41" s="26" t="s">
        <v>298</v>
      </c>
      <c r="G41" s="26" t="str">
        <f t="shared" si="0"/>
        <v>BU01035</v>
      </c>
    </row>
    <row r="42" spans="1:7" ht="23" customHeight="1" x14ac:dyDescent="0.3">
      <c r="A42" s="51"/>
      <c r="B42" s="51"/>
      <c r="C42" s="54"/>
      <c r="D42" s="51"/>
      <c r="E42" s="25" t="s">
        <v>299</v>
      </c>
      <c r="F42" s="26" t="s">
        <v>300</v>
      </c>
      <c r="G42" s="26" t="str">
        <f t="shared" si="0"/>
        <v>BU01036</v>
      </c>
    </row>
    <row r="43" spans="1:7" ht="23" customHeight="1" x14ac:dyDescent="0.3">
      <c r="A43" s="51"/>
      <c r="B43" s="51"/>
      <c r="C43" s="54"/>
      <c r="D43" s="51"/>
      <c r="E43" s="25" t="s">
        <v>301</v>
      </c>
      <c r="F43" s="26" t="s">
        <v>302</v>
      </c>
      <c r="G43" s="26" t="str">
        <f t="shared" si="0"/>
        <v>BU01037</v>
      </c>
    </row>
    <row r="44" spans="1:7" ht="23" customHeight="1" x14ac:dyDescent="0.3">
      <c r="A44" s="51"/>
      <c r="B44" s="51"/>
      <c r="C44" s="54"/>
      <c r="D44" s="51"/>
      <c r="E44" s="25" t="s">
        <v>303</v>
      </c>
      <c r="F44" s="26" t="s">
        <v>304</v>
      </c>
      <c r="G44" s="26" t="str">
        <f t="shared" si="0"/>
        <v>BU01038</v>
      </c>
    </row>
    <row r="45" spans="1:7" ht="23" customHeight="1" x14ac:dyDescent="0.3">
      <c r="A45" s="51"/>
      <c r="B45" s="51"/>
      <c r="C45" s="54"/>
      <c r="D45" s="51"/>
      <c r="E45" s="25" t="s">
        <v>305</v>
      </c>
      <c r="F45" s="26" t="s">
        <v>306</v>
      </c>
      <c r="G45" s="26" t="str">
        <f t="shared" si="0"/>
        <v>BU01039</v>
      </c>
    </row>
    <row r="46" spans="1:7" ht="23" customHeight="1" x14ac:dyDescent="0.3">
      <c r="A46" s="51"/>
      <c r="B46" s="51"/>
      <c r="C46" s="54"/>
      <c r="D46" s="51"/>
      <c r="E46" s="25" t="s">
        <v>307</v>
      </c>
      <c r="F46" s="26" t="s">
        <v>308</v>
      </c>
      <c r="G46" s="26" t="str">
        <f t="shared" si="0"/>
        <v>BU01040</v>
      </c>
    </row>
    <row r="47" spans="1:7" ht="23" customHeight="1" x14ac:dyDescent="0.3">
      <c r="A47" s="51"/>
      <c r="B47" s="51"/>
      <c r="C47" s="54"/>
      <c r="D47" s="51"/>
      <c r="E47" s="25" t="s">
        <v>309</v>
      </c>
      <c r="F47" s="26" t="s">
        <v>310</v>
      </c>
      <c r="G47" s="26" t="str">
        <f t="shared" si="0"/>
        <v>BU01041</v>
      </c>
    </row>
    <row r="48" spans="1:7" ht="23" customHeight="1" x14ac:dyDescent="0.3">
      <c r="A48" s="51"/>
      <c r="B48" s="51"/>
      <c r="C48" s="54"/>
      <c r="D48" s="51"/>
      <c r="E48" s="25" t="s">
        <v>311</v>
      </c>
      <c r="F48" s="26" t="s">
        <v>312</v>
      </c>
      <c r="G48" s="26" t="str">
        <f t="shared" si="0"/>
        <v>BU01042</v>
      </c>
    </row>
    <row r="49" spans="1:7" ht="23" customHeight="1" x14ac:dyDescent="0.3">
      <c r="A49" s="51"/>
      <c r="B49" s="51"/>
      <c r="C49" s="54"/>
      <c r="D49" s="51"/>
      <c r="E49" s="25" t="s">
        <v>313</v>
      </c>
      <c r="F49" s="26" t="s">
        <v>314</v>
      </c>
      <c r="G49" s="26" t="str">
        <f t="shared" si="0"/>
        <v>BU01043</v>
      </c>
    </row>
    <row r="50" spans="1:7" ht="23" customHeight="1" x14ac:dyDescent="0.3">
      <c r="A50" s="51"/>
      <c r="B50" s="51"/>
      <c r="C50" s="54"/>
      <c r="D50" s="51"/>
      <c r="E50" s="25" t="s">
        <v>315</v>
      </c>
      <c r="F50" s="26" t="s">
        <v>316</v>
      </c>
      <c r="G50" s="26" t="str">
        <f t="shared" si="0"/>
        <v>BU01044</v>
      </c>
    </row>
    <row r="51" spans="1:7" ht="23" customHeight="1" x14ac:dyDescent="0.3">
      <c r="A51" s="51"/>
      <c r="B51" s="51"/>
      <c r="C51" s="54"/>
      <c r="D51" s="51"/>
      <c r="E51" s="25" t="s">
        <v>317</v>
      </c>
      <c r="F51" s="26" t="s">
        <v>318</v>
      </c>
      <c r="G51" s="26" t="str">
        <f t="shared" si="0"/>
        <v>BU01045</v>
      </c>
    </row>
    <row r="52" spans="1:7" ht="23" customHeight="1" x14ac:dyDescent="0.3">
      <c r="A52" s="51"/>
      <c r="B52" s="51"/>
      <c r="C52" s="54"/>
      <c r="D52" s="51"/>
      <c r="E52" s="25" t="s">
        <v>319</v>
      </c>
      <c r="F52" s="26" t="s">
        <v>320</v>
      </c>
      <c r="G52" s="26" t="str">
        <f t="shared" si="0"/>
        <v>BU01046</v>
      </c>
    </row>
    <row r="53" spans="1:7" ht="23" customHeight="1" x14ac:dyDescent="0.3">
      <c r="A53" s="51"/>
      <c r="B53" s="51"/>
      <c r="C53" s="55"/>
      <c r="D53" s="52"/>
      <c r="E53" s="25" t="s">
        <v>321</v>
      </c>
      <c r="F53" s="26" t="s">
        <v>322</v>
      </c>
      <c r="G53" s="26" t="str">
        <f t="shared" si="0"/>
        <v>BU01047</v>
      </c>
    </row>
    <row r="54" spans="1:7" ht="23" customHeight="1" x14ac:dyDescent="0.3">
      <c r="A54" s="51"/>
      <c r="B54" s="51"/>
      <c r="C54" s="53" t="s">
        <v>323</v>
      </c>
      <c r="D54" s="50" t="s">
        <v>324</v>
      </c>
      <c r="E54" s="25" t="s">
        <v>231</v>
      </c>
      <c r="F54" s="26" t="s">
        <v>325</v>
      </c>
      <c r="G54" s="26" t="str">
        <f t="shared" ref="G54:G62" si="1">$A$7&amp;$C$54&amp;E54</f>
        <v>BU02001</v>
      </c>
    </row>
    <row r="55" spans="1:7" ht="23" customHeight="1" x14ac:dyDescent="0.3">
      <c r="A55" s="51"/>
      <c r="B55" s="51"/>
      <c r="C55" s="54"/>
      <c r="D55" s="51"/>
      <c r="E55" s="25" t="s">
        <v>233</v>
      </c>
      <c r="F55" s="26" t="s">
        <v>326</v>
      </c>
      <c r="G55" s="26" t="str">
        <f t="shared" si="1"/>
        <v>BU02002</v>
      </c>
    </row>
    <row r="56" spans="1:7" ht="23" customHeight="1" x14ac:dyDescent="0.3">
      <c r="A56" s="51"/>
      <c r="B56" s="51"/>
      <c r="C56" s="54"/>
      <c r="D56" s="51"/>
      <c r="E56" s="25" t="s">
        <v>235</v>
      </c>
      <c r="F56" s="26" t="s">
        <v>327</v>
      </c>
      <c r="G56" s="26" t="str">
        <f t="shared" si="1"/>
        <v>BU02003</v>
      </c>
    </row>
    <row r="57" spans="1:7" ht="23" customHeight="1" x14ac:dyDescent="0.3">
      <c r="A57" s="51"/>
      <c r="B57" s="51"/>
      <c r="C57" s="54"/>
      <c r="D57" s="51"/>
      <c r="E57" s="25" t="s">
        <v>237</v>
      </c>
      <c r="F57" s="26" t="s">
        <v>328</v>
      </c>
      <c r="G57" s="26" t="str">
        <f t="shared" si="1"/>
        <v>BU02004</v>
      </c>
    </row>
    <row r="58" spans="1:7" ht="23" customHeight="1" x14ac:dyDescent="0.3">
      <c r="A58" s="51"/>
      <c r="B58" s="51"/>
      <c r="C58" s="54"/>
      <c r="D58" s="51"/>
      <c r="E58" s="25" t="s">
        <v>239</v>
      </c>
      <c r="F58" s="26" t="s">
        <v>329</v>
      </c>
      <c r="G58" s="26" t="str">
        <f t="shared" si="1"/>
        <v>BU02005</v>
      </c>
    </row>
    <row r="59" spans="1:7" ht="23" customHeight="1" x14ac:dyDescent="0.3">
      <c r="A59" s="51"/>
      <c r="B59" s="51"/>
      <c r="C59" s="54"/>
      <c r="D59" s="51"/>
      <c r="E59" s="25" t="s">
        <v>241</v>
      </c>
      <c r="F59" s="26" t="s">
        <v>330</v>
      </c>
      <c r="G59" s="26" t="str">
        <f t="shared" si="1"/>
        <v>BU02006</v>
      </c>
    </row>
    <row r="60" spans="1:7" ht="23" customHeight="1" x14ac:dyDescent="0.3">
      <c r="A60" s="51"/>
      <c r="B60" s="51"/>
      <c r="C60" s="54"/>
      <c r="D60" s="51"/>
      <c r="E60" s="25" t="s">
        <v>243</v>
      </c>
      <c r="F60" s="26" t="s">
        <v>331</v>
      </c>
      <c r="G60" s="26" t="str">
        <f t="shared" si="1"/>
        <v>BU02007</v>
      </c>
    </row>
    <row r="61" spans="1:7" ht="23" customHeight="1" x14ac:dyDescent="0.3">
      <c r="A61" s="51"/>
      <c r="B61" s="51"/>
      <c r="C61" s="54"/>
      <c r="D61" s="51"/>
      <c r="E61" s="25" t="s">
        <v>245</v>
      </c>
      <c r="F61" s="26" t="s">
        <v>332</v>
      </c>
      <c r="G61" s="26" t="str">
        <f t="shared" si="1"/>
        <v>BU02008</v>
      </c>
    </row>
    <row r="62" spans="1:7" ht="23" customHeight="1" x14ac:dyDescent="0.3">
      <c r="A62" s="51"/>
      <c r="B62" s="51"/>
      <c r="C62" s="55"/>
      <c r="D62" s="52"/>
      <c r="E62" s="25" t="s">
        <v>247</v>
      </c>
      <c r="F62" s="26" t="s">
        <v>12</v>
      </c>
      <c r="G62" s="26" t="str">
        <f t="shared" si="1"/>
        <v>BU02009</v>
      </c>
    </row>
    <row r="63" spans="1:7" ht="23" customHeight="1" x14ac:dyDescent="0.3">
      <c r="A63" s="51"/>
      <c r="B63" s="51"/>
      <c r="C63" s="25" t="s">
        <v>333</v>
      </c>
      <c r="D63" s="26" t="s">
        <v>334</v>
      </c>
      <c r="E63" s="25" t="s">
        <v>231</v>
      </c>
      <c r="F63" s="26" t="s">
        <v>334</v>
      </c>
      <c r="G63" s="26" t="str">
        <f>$A$7&amp;C63&amp;E63</f>
        <v>BU03001</v>
      </c>
    </row>
    <row r="64" spans="1:7" ht="23" customHeight="1" x14ac:dyDescent="0.3">
      <c r="A64" s="24"/>
      <c r="B64" s="52"/>
      <c r="C64" s="27" t="s">
        <v>335</v>
      </c>
      <c r="D64" s="26" t="s">
        <v>336</v>
      </c>
      <c r="E64" s="25" t="s">
        <v>231</v>
      </c>
      <c r="F64" s="26" t="s">
        <v>337</v>
      </c>
      <c r="G64" s="26" t="str">
        <f>$A$7&amp;C64&amp;E64</f>
        <v>BU04001</v>
      </c>
    </row>
    <row r="65" spans="1:7" ht="23" customHeight="1" x14ac:dyDescent="0.3">
      <c r="A65" s="50" t="s">
        <v>338</v>
      </c>
      <c r="B65" s="50" t="s">
        <v>35</v>
      </c>
      <c r="C65" s="27" t="s">
        <v>229</v>
      </c>
      <c r="D65" s="28" t="s">
        <v>339</v>
      </c>
      <c r="E65" s="25" t="s">
        <v>231</v>
      </c>
      <c r="F65" s="26" t="s">
        <v>340</v>
      </c>
      <c r="G65" s="26" t="str">
        <f>$A$65&amp;$C$65&amp;E65</f>
        <v>OP01001</v>
      </c>
    </row>
    <row r="66" spans="1:7" ht="23" customHeight="1" x14ac:dyDescent="0.3">
      <c r="A66" s="51"/>
      <c r="B66" s="51"/>
      <c r="C66" s="53" t="s">
        <v>323</v>
      </c>
      <c r="D66" s="50" t="s">
        <v>341</v>
      </c>
      <c r="E66" s="25" t="s">
        <v>231</v>
      </c>
      <c r="F66" s="26" t="s">
        <v>342</v>
      </c>
      <c r="G66" s="26" t="str">
        <f t="shared" ref="G66:G82" si="2">$A$65&amp;$C$66&amp;E66</f>
        <v>OP02001</v>
      </c>
    </row>
    <row r="67" spans="1:7" ht="23" customHeight="1" x14ac:dyDescent="0.3">
      <c r="A67" s="51"/>
      <c r="B67" s="51"/>
      <c r="C67" s="54"/>
      <c r="D67" s="51"/>
      <c r="E67" s="25" t="s">
        <v>233</v>
      </c>
      <c r="F67" s="26" t="s">
        <v>343</v>
      </c>
      <c r="G67" s="26" t="str">
        <f t="shared" si="2"/>
        <v>OP02002</v>
      </c>
    </row>
    <row r="68" spans="1:7" ht="23" customHeight="1" x14ac:dyDescent="0.3">
      <c r="A68" s="51"/>
      <c r="B68" s="51"/>
      <c r="C68" s="54"/>
      <c r="D68" s="51"/>
      <c r="E68" s="25" t="s">
        <v>235</v>
      </c>
      <c r="F68" s="26" t="s">
        <v>344</v>
      </c>
      <c r="G68" s="26" t="str">
        <f t="shared" si="2"/>
        <v>OP02003</v>
      </c>
    </row>
    <row r="69" spans="1:7" ht="23" customHeight="1" x14ac:dyDescent="0.3">
      <c r="A69" s="51"/>
      <c r="B69" s="51"/>
      <c r="C69" s="54"/>
      <c r="D69" s="51"/>
      <c r="E69" s="25" t="s">
        <v>237</v>
      </c>
      <c r="F69" s="26" t="s">
        <v>345</v>
      </c>
      <c r="G69" s="26" t="str">
        <f t="shared" si="2"/>
        <v>OP02004</v>
      </c>
    </row>
    <row r="70" spans="1:7" ht="23" customHeight="1" x14ac:dyDescent="0.3">
      <c r="A70" s="51"/>
      <c r="B70" s="51"/>
      <c r="C70" s="54"/>
      <c r="D70" s="51"/>
      <c r="E70" s="25" t="s">
        <v>239</v>
      </c>
      <c r="F70" s="26" t="s">
        <v>346</v>
      </c>
      <c r="G70" s="26" t="str">
        <f t="shared" si="2"/>
        <v>OP02005</v>
      </c>
    </row>
    <row r="71" spans="1:7" ht="23" customHeight="1" x14ac:dyDescent="0.3">
      <c r="A71" s="51"/>
      <c r="B71" s="51"/>
      <c r="C71" s="54"/>
      <c r="D71" s="51"/>
      <c r="E71" s="25" t="s">
        <v>241</v>
      </c>
      <c r="F71" s="26" t="s">
        <v>347</v>
      </c>
      <c r="G71" s="26" t="str">
        <f t="shared" si="2"/>
        <v>OP02006</v>
      </c>
    </row>
    <row r="72" spans="1:7" ht="23" customHeight="1" x14ac:dyDescent="0.3">
      <c r="A72" s="51"/>
      <c r="B72" s="51"/>
      <c r="C72" s="54"/>
      <c r="D72" s="51"/>
      <c r="E72" s="25" t="s">
        <v>243</v>
      </c>
      <c r="F72" s="26" t="s">
        <v>348</v>
      </c>
      <c r="G72" s="26" t="str">
        <f t="shared" si="2"/>
        <v>OP02007</v>
      </c>
    </row>
    <row r="73" spans="1:7" ht="23" customHeight="1" x14ac:dyDescent="0.3">
      <c r="A73" s="51"/>
      <c r="B73" s="51"/>
      <c r="C73" s="54"/>
      <c r="D73" s="51"/>
      <c r="E73" s="25" t="s">
        <v>245</v>
      </c>
      <c r="F73" s="26" t="s">
        <v>278</v>
      </c>
      <c r="G73" s="26" t="str">
        <f t="shared" si="2"/>
        <v>OP02008</v>
      </c>
    </row>
    <row r="74" spans="1:7" ht="23" customHeight="1" x14ac:dyDescent="0.3">
      <c r="A74" s="51"/>
      <c r="B74" s="51"/>
      <c r="C74" s="54"/>
      <c r="D74" s="51"/>
      <c r="E74" s="25" t="s">
        <v>247</v>
      </c>
      <c r="F74" s="26" t="s">
        <v>349</v>
      </c>
      <c r="G74" s="26" t="str">
        <f t="shared" si="2"/>
        <v>OP02009</v>
      </c>
    </row>
    <row r="75" spans="1:7" ht="23" customHeight="1" x14ac:dyDescent="0.3">
      <c r="A75" s="51"/>
      <c r="B75" s="51"/>
      <c r="C75" s="54"/>
      <c r="D75" s="51"/>
      <c r="E75" s="25" t="s">
        <v>249</v>
      </c>
      <c r="F75" s="26" t="s">
        <v>276</v>
      </c>
      <c r="G75" s="26" t="str">
        <f t="shared" si="2"/>
        <v>OP02010</v>
      </c>
    </row>
    <row r="76" spans="1:7" ht="23" customHeight="1" x14ac:dyDescent="0.3">
      <c r="A76" s="51"/>
      <c r="B76" s="51"/>
      <c r="C76" s="54"/>
      <c r="D76" s="51"/>
      <c r="E76" s="25" t="s">
        <v>251</v>
      </c>
      <c r="F76" s="26" t="s">
        <v>350</v>
      </c>
      <c r="G76" s="26" t="str">
        <f t="shared" si="2"/>
        <v>OP02011</v>
      </c>
    </row>
    <row r="77" spans="1:7" ht="23" customHeight="1" x14ac:dyDescent="0.3">
      <c r="A77" s="51"/>
      <c r="B77" s="51"/>
      <c r="C77" s="54"/>
      <c r="D77" s="51"/>
      <c r="E77" s="25" t="s">
        <v>253</v>
      </c>
      <c r="F77" s="26" t="s">
        <v>351</v>
      </c>
      <c r="G77" s="26" t="str">
        <f t="shared" si="2"/>
        <v>OP02012</v>
      </c>
    </row>
    <row r="78" spans="1:7" ht="23" customHeight="1" x14ac:dyDescent="0.3">
      <c r="A78" s="51"/>
      <c r="B78" s="51"/>
      <c r="C78" s="54"/>
      <c r="D78" s="51"/>
      <c r="E78" s="25" t="s">
        <v>255</v>
      </c>
      <c r="F78" s="26" t="s">
        <v>352</v>
      </c>
      <c r="G78" s="26" t="str">
        <f t="shared" si="2"/>
        <v>OP02013</v>
      </c>
    </row>
    <row r="79" spans="1:7" ht="23" customHeight="1" x14ac:dyDescent="0.3">
      <c r="A79" s="51"/>
      <c r="B79" s="51"/>
      <c r="C79" s="54"/>
      <c r="D79" s="51"/>
      <c r="E79" s="25" t="s">
        <v>257</v>
      </c>
      <c r="F79" s="26" t="s">
        <v>353</v>
      </c>
      <c r="G79" s="26" t="str">
        <f t="shared" si="2"/>
        <v>OP02014</v>
      </c>
    </row>
    <row r="80" spans="1:7" ht="23" customHeight="1" x14ac:dyDescent="0.3">
      <c r="A80" s="51"/>
      <c r="B80" s="51"/>
      <c r="C80" s="54"/>
      <c r="D80" s="51"/>
      <c r="E80" s="25" t="s">
        <v>259</v>
      </c>
      <c r="F80" s="26" t="s">
        <v>354</v>
      </c>
      <c r="G80" s="26" t="str">
        <f t="shared" si="2"/>
        <v>OP02015</v>
      </c>
    </row>
    <row r="81" spans="1:7" ht="23" customHeight="1" x14ac:dyDescent="0.3">
      <c r="A81" s="51"/>
      <c r="B81" s="51"/>
      <c r="C81" s="54"/>
      <c r="D81" s="51"/>
      <c r="E81" s="25" t="s">
        <v>261</v>
      </c>
      <c r="F81" s="26" t="s">
        <v>355</v>
      </c>
      <c r="G81" s="26" t="str">
        <f t="shared" si="2"/>
        <v>OP02016</v>
      </c>
    </row>
    <row r="82" spans="1:7" ht="23" customHeight="1" x14ac:dyDescent="0.3">
      <c r="A82" s="51"/>
      <c r="B82" s="51"/>
      <c r="C82" s="54"/>
      <c r="D82" s="51"/>
      <c r="E82" s="25" t="s">
        <v>263</v>
      </c>
      <c r="F82" s="26" t="s">
        <v>356</v>
      </c>
      <c r="G82" s="26" t="str">
        <f t="shared" si="2"/>
        <v>OP02017</v>
      </c>
    </row>
    <row r="83" spans="1:7" ht="23" customHeight="1" x14ac:dyDescent="0.3">
      <c r="A83" s="51"/>
      <c r="B83" s="51"/>
      <c r="C83" s="53" t="s">
        <v>333</v>
      </c>
      <c r="D83" s="50" t="s">
        <v>357</v>
      </c>
      <c r="E83" s="25" t="s">
        <v>231</v>
      </c>
      <c r="F83" s="26" t="s">
        <v>358</v>
      </c>
      <c r="G83" s="26" t="str">
        <f t="shared" ref="G83:G95" si="3">$A$65&amp;$C$83&amp;E83</f>
        <v>OP03001</v>
      </c>
    </row>
    <row r="84" spans="1:7" ht="23" customHeight="1" x14ac:dyDescent="0.3">
      <c r="A84" s="51"/>
      <c r="B84" s="51"/>
      <c r="C84" s="54"/>
      <c r="D84" s="51"/>
      <c r="E84" s="25" t="s">
        <v>233</v>
      </c>
      <c r="F84" s="26" t="s">
        <v>359</v>
      </c>
      <c r="G84" s="26" t="str">
        <f t="shared" si="3"/>
        <v>OP03002</v>
      </c>
    </row>
    <row r="85" spans="1:7" ht="23" customHeight="1" x14ac:dyDescent="0.3">
      <c r="A85" s="51"/>
      <c r="B85" s="51"/>
      <c r="C85" s="54"/>
      <c r="D85" s="51"/>
      <c r="E85" s="25" t="s">
        <v>235</v>
      </c>
      <c r="F85" s="26" t="s">
        <v>360</v>
      </c>
      <c r="G85" s="26" t="str">
        <f t="shared" si="3"/>
        <v>OP03003</v>
      </c>
    </row>
    <row r="86" spans="1:7" ht="23" customHeight="1" x14ac:dyDescent="0.3">
      <c r="A86" s="51"/>
      <c r="B86" s="51"/>
      <c r="C86" s="54"/>
      <c r="D86" s="51"/>
      <c r="E86" s="25" t="s">
        <v>237</v>
      </c>
      <c r="F86" s="26" t="s">
        <v>361</v>
      </c>
      <c r="G86" s="26" t="str">
        <f t="shared" si="3"/>
        <v>OP03004</v>
      </c>
    </row>
    <row r="87" spans="1:7" ht="23" customHeight="1" x14ac:dyDescent="0.3">
      <c r="A87" s="51"/>
      <c r="B87" s="51"/>
      <c r="C87" s="54"/>
      <c r="D87" s="51"/>
      <c r="E87" s="25" t="s">
        <v>239</v>
      </c>
      <c r="F87" s="26" t="s">
        <v>362</v>
      </c>
      <c r="G87" s="26" t="str">
        <f t="shared" si="3"/>
        <v>OP03005</v>
      </c>
    </row>
    <row r="88" spans="1:7" ht="23" customHeight="1" x14ac:dyDescent="0.3">
      <c r="A88" s="51"/>
      <c r="B88" s="51"/>
      <c r="C88" s="54"/>
      <c r="D88" s="51"/>
      <c r="E88" s="25" t="s">
        <v>241</v>
      </c>
      <c r="F88" s="26" t="s">
        <v>363</v>
      </c>
      <c r="G88" s="26" t="str">
        <f t="shared" si="3"/>
        <v>OP03006</v>
      </c>
    </row>
    <row r="89" spans="1:7" ht="23" customHeight="1" x14ac:dyDescent="0.3">
      <c r="A89" s="51"/>
      <c r="B89" s="51"/>
      <c r="C89" s="54"/>
      <c r="D89" s="51"/>
      <c r="E89" s="25" t="s">
        <v>243</v>
      </c>
      <c r="F89" s="26" t="s">
        <v>364</v>
      </c>
      <c r="G89" s="26" t="str">
        <f t="shared" si="3"/>
        <v>OP03007</v>
      </c>
    </row>
    <row r="90" spans="1:7" ht="23" customHeight="1" x14ac:dyDescent="0.3">
      <c r="A90" s="51"/>
      <c r="B90" s="51"/>
      <c r="C90" s="54"/>
      <c r="D90" s="51"/>
      <c r="E90" s="25" t="s">
        <v>245</v>
      </c>
      <c r="F90" s="26" t="s">
        <v>365</v>
      </c>
      <c r="G90" s="26" t="str">
        <f t="shared" si="3"/>
        <v>OP03008</v>
      </c>
    </row>
    <row r="91" spans="1:7" ht="23" customHeight="1" x14ac:dyDescent="0.3">
      <c r="A91" s="51"/>
      <c r="B91" s="51"/>
      <c r="C91" s="54"/>
      <c r="D91" s="51"/>
      <c r="E91" s="25" t="s">
        <v>247</v>
      </c>
      <c r="F91" s="26" t="s">
        <v>366</v>
      </c>
      <c r="G91" s="26" t="str">
        <f t="shared" si="3"/>
        <v>OP03009</v>
      </c>
    </row>
    <row r="92" spans="1:7" ht="23" customHeight="1" x14ac:dyDescent="0.3">
      <c r="A92" s="51"/>
      <c r="B92" s="51"/>
      <c r="C92" s="54"/>
      <c r="D92" s="51"/>
      <c r="E92" s="25" t="s">
        <v>249</v>
      </c>
      <c r="F92" s="26" t="s">
        <v>367</v>
      </c>
      <c r="G92" s="26" t="str">
        <f t="shared" si="3"/>
        <v>OP03010</v>
      </c>
    </row>
    <row r="93" spans="1:7" ht="23" customHeight="1" x14ac:dyDescent="0.3">
      <c r="A93" s="51"/>
      <c r="B93" s="51"/>
      <c r="C93" s="54"/>
      <c r="D93" s="51"/>
      <c r="E93" s="25" t="s">
        <v>251</v>
      </c>
      <c r="F93" s="26" t="s">
        <v>368</v>
      </c>
      <c r="G93" s="26" t="str">
        <f t="shared" si="3"/>
        <v>OP03011</v>
      </c>
    </row>
    <row r="94" spans="1:7" ht="23" customHeight="1" x14ac:dyDescent="0.3">
      <c r="A94" s="51"/>
      <c r="B94" s="51"/>
      <c r="C94" s="54"/>
      <c r="D94" s="51"/>
      <c r="E94" s="25" t="s">
        <v>253</v>
      </c>
      <c r="F94" s="26" t="s">
        <v>369</v>
      </c>
      <c r="G94" s="26" t="str">
        <f t="shared" si="3"/>
        <v>OP03012</v>
      </c>
    </row>
    <row r="95" spans="1:7" ht="23" customHeight="1" x14ac:dyDescent="0.3">
      <c r="A95" s="51"/>
      <c r="B95" s="51"/>
      <c r="C95" s="55"/>
      <c r="D95" s="52"/>
      <c r="E95" s="25" t="s">
        <v>255</v>
      </c>
      <c r="F95" s="26" t="s">
        <v>370</v>
      </c>
      <c r="G95" s="26" t="str">
        <f t="shared" si="3"/>
        <v>OP03013</v>
      </c>
    </row>
    <row r="96" spans="1:7" ht="23" customHeight="1" x14ac:dyDescent="0.3">
      <c r="A96" s="51"/>
      <c r="B96" s="51"/>
      <c r="C96" s="53" t="s">
        <v>335</v>
      </c>
      <c r="D96" s="50" t="s">
        <v>371</v>
      </c>
      <c r="E96" s="25" t="s">
        <v>231</v>
      </c>
      <c r="F96" s="26" t="s">
        <v>372</v>
      </c>
      <c r="G96" s="26" t="str">
        <f>$A$65&amp;$C$96&amp;E96</f>
        <v>OP04001</v>
      </c>
    </row>
    <row r="97" spans="1:7" ht="23" customHeight="1" x14ac:dyDescent="0.3">
      <c r="A97" s="51"/>
      <c r="B97" s="51"/>
      <c r="C97" s="54"/>
      <c r="D97" s="51"/>
      <c r="E97" s="25" t="s">
        <v>233</v>
      </c>
      <c r="F97" s="26" t="s">
        <v>373</v>
      </c>
      <c r="G97" s="26" t="str">
        <f>$A$65&amp;$C$96&amp;E97</f>
        <v>OP04002</v>
      </c>
    </row>
    <row r="98" spans="1:7" ht="23" customHeight="1" x14ac:dyDescent="0.3">
      <c r="A98" s="51"/>
      <c r="B98" s="51"/>
      <c r="C98" s="54"/>
      <c r="D98" s="51"/>
      <c r="E98" s="25" t="s">
        <v>235</v>
      </c>
      <c r="F98" s="26" t="s">
        <v>374</v>
      </c>
      <c r="G98" s="26" t="str">
        <f>$A$65&amp;$C$96&amp;E98</f>
        <v>OP04003</v>
      </c>
    </row>
    <row r="99" spans="1:7" ht="23" customHeight="1" x14ac:dyDescent="0.3">
      <c r="A99" s="51"/>
      <c r="B99" s="51"/>
      <c r="C99" s="54"/>
      <c r="D99" s="51"/>
      <c r="E99" s="25" t="s">
        <v>237</v>
      </c>
      <c r="F99" s="26" t="s">
        <v>375</v>
      </c>
      <c r="G99" s="26" t="str">
        <f>$A$65&amp;$C$96&amp;E99</f>
        <v>OP04004</v>
      </c>
    </row>
    <row r="100" spans="1:7" ht="23" customHeight="1" x14ac:dyDescent="0.3">
      <c r="A100" s="51"/>
      <c r="B100" s="51"/>
      <c r="C100" s="55"/>
      <c r="D100" s="52"/>
      <c r="E100" s="25" t="s">
        <v>239</v>
      </c>
      <c r="F100" s="26" t="s">
        <v>376</v>
      </c>
      <c r="G100" s="26" t="str">
        <f>$A$65&amp;$C$96&amp;E100</f>
        <v>OP04005</v>
      </c>
    </row>
    <row r="101" spans="1:7" ht="23" customHeight="1" x14ac:dyDescent="0.3">
      <c r="A101" s="51"/>
      <c r="B101" s="51"/>
      <c r="C101" s="53" t="s">
        <v>377</v>
      </c>
      <c r="D101" s="50" t="s">
        <v>378</v>
      </c>
      <c r="E101" s="25" t="s">
        <v>231</v>
      </c>
      <c r="F101" s="26" t="s">
        <v>36</v>
      </c>
      <c r="G101" s="26" t="str">
        <f>$A$65&amp;$C$101&amp;E101</f>
        <v>OP05001</v>
      </c>
    </row>
    <row r="102" spans="1:7" ht="23" customHeight="1" x14ac:dyDescent="0.3">
      <c r="A102" s="51"/>
      <c r="B102" s="51"/>
      <c r="C102" s="55"/>
      <c r="D102" s="52"/>
      <c r="E102" s="25" t="s">
        <v>233</v>
      </c>
      <c r="F102" s="26" t="s">
        <v>38</v>
      </c>
      <c r="G102" s="26" t="str">
        <f>$A$65&amp;$C$101&amp;E102</f>
        <v>OP05002</v>
      </c>
    </row>
    <row r="103" spans="1:7" ht="23" customHeight="1" x14ac:dyDescent="0.3">
      <c r="A103" s="51"/>
      <c r="B103" s="51"/>
      <c r="C103" s="53" t="s">
        <v>379</v>
      </c>
      <c r="D103" s="50" t="s">
        <v>380</v>
      </c>
      <c r="E103" s="25" t="s">
        <v>231</v>
      </c>
      <c r="F103" s="26" t="s">
        <v>381</v>
      </c>
      <c r="G103" s="26" t="str">
        <f>$A$65&amp;$C$103&amp;E103</f>
        <v>OP06001</v>
      </c>
    </row>
    <row r="104" spans="1:7" ht="23" customHeight="1" x14ac:dyDescent="0.3">
      <c r="A104" s="51"/>
      <c r="B104" s="51"/>
      <c r="C104" s="54"/>
      <c r="D104" s="51"/>
      <c r="E104" s="25" t="s">
        <v>233</v>
      </c>
      <c r="F104" s="26" t="s">
        <v>382</v>
      </c>
      <c r="G104" s="26" t="str">
        <f>$A$65&amp;$C$103&amp;E104</f>
        <v>OP06002</v>
      </c>
    </row>
    <row r="105" spans="1:7" ht="23" customHeight="1" x14ac:dyDescent="0.3">
      <c r="A105" s="51"/>
      <c r="B105" s="51"/>
      <c r="C105" s="54"/>
      <c r="D105" s="51"/>
      <c r="E105" s="25" t="s">
        <v>235</v>
      </c>
      <c r="F105" s="26" t="s">
        <v>383</v>
      </c>
      <c r="G105" s="26" t="str">
        <f>$A$65&amp;$C$103&amp;E105</f>
        <v>OP06003</v>
      </c>
    </row>
    <row r="106" spans="1:7" ht="23" customHeight="1" x14ac:dyDescent="0.3">
      <c r="A106" s="51"/>
      <c r="B106" s="51"/>
      <c r="C106" s="54"/>
      <c r="D106" s="51"/>
      <c r="E106" s="25" t="s">
        <v>237</v>
      </c>
      <c r="F106" s="26" t="s">
        <v>384</v>
      </c>
      <c r="G106" s="26" t="str">
        <f>$A$65&amp;$C$103&amp;E106</f>
        <v>OP06004</v>
      </c>
    </row>
    <row r="107" spans="1:7" ht="23" customHeight="1" x14ac:dyDescent="0.3">
      <c r="A107" s="51"/>
      <c r="B107" s="51"/>
      <c r="C107" s="55"/>
      <c r="D107" s="52"/>
      <c r="E107" s="25" t="s">
        <v>239</v>
      </c>
      <c r="F107" s="26" t="s">
        <v>385</v>
      </c>
      <c r="G107" s="26" t="str">
        <f>$A$65&amp;$C$103&amp;E107</f>
        <v>OP06005</v>
      </c>
    </row>
    <row r="108" spans="1:7" ht="23" customHeight="1" x14ac:dyDescent="0.3">
      <c r="A108" s="51"/>
      <c r="B108" s="51"/>
      <c r="C108" s="53" t="s">
        <v>386</v>
      </c>
      <c r="D108" s="50" t="s">
        <v>334</v>
      </c>
      <c r="E108" s="25" t="s">
        <v>231</v>
      </c>
      <c r="F108" s="26" t="s">
        <v>387</v>
      </c>
      <c r="G108" s="26" t="str">
        <f>$A$65&amp;$C$108&amp;E108</f>
        <v>OP07001</v>
      </c>
    </row>
    <row r="109" spans="1:7" ht="23" customHeight="1" x14ac:dyDescent="0.3">
      <c r="A109" s="51"/>
      <c r="B109" s="51"/>
      <c r="C109" s="55"/>
      <c r="D109" s="52"/>
      <c r="E109" s="25" t="s">
        <v>233</v>
      </c>
      <c r="F109" s="26" t="s">
        <v>388</v>
      </c>
      <c r="G109" s="26" t="str">
        <f>$A$65&amp;$C$108&amp;E109</f>
        <v>OP07002</v>
      </c>
    </row>
    <row r="110" spans="1:7" ht="23" customHeight="1" x14ac:dyDescent="0.3">
      <c r="A110" s="51"/>
      <c r="B110" s="51"/>
      <c r="C110" s="53" t="s">
        <v>389</v>
      </c>
      <c r="D110" s="50" t="s">
        <v>390</v>
      </c>
      <c r="E110" s="25" t="s">
        <v>231</v>
      </c>
      <c r="F110" s="26" t="s">
        <v>391</v>
      </c>
      <c r="G110" s="26" t="str">
        <f t="shared" ref="G110:G118" si="4">$A$65&amp;$C$110&amp;E110</f>
        <v>OP08001</v>
      </c>
    </row>
    <row r="111" spans="1:7" ht="23" customHeight="1" x14ac:dyDescent="0.3">
      <c r="A111" s="51"/>
      <c r="B111" s="51"/>
      <c r="C111" s="54"/>
      <c r="D111" s="51"/>
      <c r="E111" s="25" t="s">
        <v>233</v>
      </c>
      <c r="F111" s="26" t="s">
        <v>10</v>
      </c>
      <c r="G111" s="26" t="str">
        <f t="shared" si="4"/>
        <v>OP08002</v>
      </c>
    </row>
    <row r="112" spans="1:7" ht="23" customHeight="1" x14ac:dyDescent="0.3">
      <c r="A112" s="51"/>
      <c r="B112" s="51"/>
      <c r="C112" s="54"/>
      <c r="D112" s="51"/>
      <c r="E112" s="25" t="s">
        <v>235</v>
      </c>
      <c r="F112" s="26" t="s">
        <v>392</v>
      </c>
      <c r="G112" s="26" t="str">
        <f t="shared" si="4"/>
        <v>OP08003</v>
      </c>
    </row>
    <row r="113" spans="1:7" ht="23" customHeight="1" x14ac:dyDescent="0.3">
      <c r="A113" s="51"/>
      <c r="B113" s="51"/>
      <c r="C113" s="54"/>
      <c r="D113" s="51"/>
      <c r="E113" s="25" t="s">
        <v>237</v>
      </c>
      <c r="F113" s="26" t="s">
        <v>393</v>
      </c>
      <c r="G113" s="26" t="str">
        <f t="shared" si="4"/>
        <v>OP08004</v>
      </c>
    </row>
    <row r="114" spans="1:7" ht="23" customHeight="1" x14ac:dyDescent="0.3">
      <c r="A114" s="51"/>
      <c r="B114" s="51"/>
      <c r="C114" s="54"/>
      <c r="D114" s="51"/>
      <c r="E114" s="25" t="s">
        <v>239</v>
      </c>
      <c r="F114" s="26" t="s">
        <v>394</v>
      </c>
      <c r="G114" s="26" t="str">
        <f t="shared" si="4"/>
        <v>OP08005</v>
      </c>
    </row>
    <row r="115" spans="1:7" ht="23" customHeight="1" x14ac:dyDescent="0.3">
      <c r="A115" s="51"/>
      <c r="B115" s="51"/>
      <c r="C115" s="54"/>
      <c r="D115" s="51"/>
      <c r="E115" s="25" t="s">
        <v>241</v>
      </c>
      <c r="F115" s="26" t="s">
        <v>395</v>
      </c>
      <c r="G115" s="26" t="str">
        <f t="shared" si="4"/>
        <v>OP08006</v>
      </c>
    </row>
    <row r="116" spans="1:7" ht="23" customHeight="1" x14ac:dyDescent="0.3">
      <c r="A116" s="51"/>
      <c r="B116" s="51"/>
      <c r="C116" s="54"/>
      <c r="D116" s="51"/>
      <c r="E116" s="25" t="s">
        <v>243</v>
      </c>
      <c r="F116" s="26" t="s">
        <v>396</v>
      </c>
      <c r="G116" s="26" t="str">
        <f t="shared" si="4"/>
        <v>OP08007</v>
      </c>
    </row>
    <row r="117" spans="1:7" ht="23" customHeight="1" x14ac:dyDescent="0.3">
      <c r="A117" s="51"/>
      <c r="B117" s="51"/>
      <c r="C117" s="54"/>
      <c r="D117" s="51"/>
      <c r="E117" s="25" t="s">
        <v>245</v>
      </c>
      <c r="F117" s="26" t="s">
        <v>397</v>
      </c>
      <c r="G117" s="26" t="str">
        <f t="shared" si="4"/>
        <v>OP08008</v>
      </c>
    </row>
    <row r="118" spans="1:7" ht="23" customHeight="1" x14ac:dyDescent="0.3">
      <c r="A118" s="51"/>
      <c r="B118" s="51"/>
      <c r="C118" s="54"/>
      <c r="D118" s="51"/>
      <c r="E118" s="25" t="s">
        <v>247</v>
      </c>
      <c r="F118" s="26" t="s">
        <v>398</v>
      </c>
      <c r="G118" s="26" t="str">
        <f t="shared" si="4"/>
        <v>OP08009</v>
      </c>
    </row>
    <row r="119" spans="1:7" ht="23" customHeight="1" x14ac:dyDescent="0.3">
      <c r="A119" s="51"/>
      <c r="B119" s="51"/>
      <c r="C119" s="53" t="s">
        <v>399</v>
      </c>
      <c r="D119" s="50" t="s">
        <v>400</v>
      </c>
      <c r="E119" s="25" t="s">
        <v>231</v>
      </c>
      <c r="F119" s="26" t="s">
        <v>401</v>
      </c>
      <c r="G119" s="26" t="str">
        <f t="shared" ref="G119:G128" si="5">$A$65&amp;$C$119&amp;E119</f>
        <v>OP09001</v>
      </c>
    </row>
    <row r="120" spans="1:7" ht="23" customHeight="1" x14ac:dyDescent="0.3">
      <c r="A120" s="51"/>
      <c r="B120" s="51"/>
      <c r="C120" s="54"/>
      <c r="D120" s="51"/>
      <c r="E120" s="25" t="s">
        <v>233</v>
      </c>
      <c r="F120" s="26" t="s">
        <v>402</v>
      </c>
      <c r="G120" s="26" t="str">
        <f t="shared" si="5"/>
        <v>OP09002</v>
      </c>
    </row>
    <row r="121" spans="1:7" ht="23" customHeight="1" x14ac:dyDescent="0.3">
      <c r="A121" s="51"/>
      <c r="B121" s="51"/>
      <c r="C121" s="54"/>
      <c r="D121" s="51"/>
      <c r="E121" s="25" t="s">
        <v>235</v>
      </c>
      <c r="F121" s="26" t="s">
        <v>403</v>
      </c>
      <c r="G121" s="26" t="str">
        <f t="shared" si="5"/>
        <v>OP09003</v>
      </c>
    </row>
    <row r="122" spans="1:7" ht="23" customHeight="1" x14ac:dyDescent="0.3">
      <c r="A122" s="51"/>
      <c r="B122" s="51"/>
      <c r="C122" s="54"/>
      <c r="D122" s="51"/>
      <c r="E122" s="25" t="s">
        <v>237</v>
      </c>
      <c r="F122" s="26" t="s">
        <v>404</v>
      </c>
      <c r="G122" s="26" t="str">
        <f t="shared" si="5"/>
        <v>OP09004</v>
      </c>
    </row>
    <row r="123" spans="1:7" ht="23" customHeight="1" x14ac:dyDescent="0.3">
      <c r="A123" s="51"/>
      <c r="B123" s="51"/>
      <c r="C123" s="54"/>
      <c r="D123" s="51"/>
      <c r="E123" s="25" t="s">
        <v>239</v>
      </c>
      <c r="F123" s="26" t="s">
        <v>405</v>
      </c>
      <c r="G123" s="26" t="str">
        <f t="shared" si="5"/>
        <v>OP09005</v>
      </c>
    </row>
    <row r="124" spans="1:7" ht="23" customHeight="1" x14ac:dyDescent="0.3">
      <c r="A124" s="51"/>
      <c r="B124" s="51"/>
      <c r="C124" s="54"/>
      <c r="D124" s="51"/>
      <c r="E124" s="25" t="s">
        <v>241</v>
      </c>
      <c r="F124" s="26" t="s">
        <v>406</v>
      </c>
      <c r="G124" s="26" t="str">
        <f t="shared" si="5"/>
        <v>OP09006</v>
      </c>
    </row>
    <row r="125" spans="1:7" ht="23" customHeight="1" x14ac:dyDescent="0.3">
      <c r="A125" s="51"/>
      <c r="B125" s="51"/>
      <c r="C125" s="54"/>
      <c r="D125" s="51"/>
      <c r="E125" s="25" t="s">
        <v>243</v>
      </c>
      <c r="F125" s="26" t="s">
        <v>407</v>
      </c>
      <c r="G125" s="26" t="str">
        <f t="shared" si="5"/>
        <v>OP09007</v>
      </c>
    </row>
    <row r="126" spans="1:7" ht="23" customHeight="1" x14ac:dyDescent="0.3">
      <c r="A126" s="51"/>
      <c r="B126" s="51"/>
      <c r="C126" s="54"/>
      <c r="D126" s="51"/>
      <c r="E126" s="25" t="s">
        <v>245</v>
      </c>
      <c r="F126" s="26" t="s">
        <v>408</v>
      </c>
      <c r="G126" s="26" t="str">
        <f t="shared" si="5"/>
        <v>OP09008</v>
      </c>
    </row>
    <row r="127" spans="1:7" ht="23" customHeight="1" x14ac:dyDescent="0.3">
      <c r="A127" s="51"/>
      <c r="B127" s="51"/>
      <c r="C127" s="54"/>
      <c r="D127" s="51"/>
      <c r="E127" s="25" t="s">
        <v>247</v>
      </c>
      <c r="F127" s="26" t="s">
        <v>409</v>
      </c>
      <c r="G127" s="26" t="str">
        <f t="shared" si="5"/>
        <v>OP09009</v>
      </c>
    </row>
    <row r="128" spans="1:7" ht="23" customHeight="1" x14ac:dyDescent="0.3">
      <c r="A128" s="51"/>
      <c r="B128" s="51"/>
      <c r="C128" s="54"/>
      <c r="D128" s="51"/>
      <c r="E128" s="25" t="s">
        <v>249</v>
      </c>
      <c r="F128" s="26" t="s">
        <v>410</v>
      </c>
      <c r="G128" s="26" t="str">
        <f t="shared" si="5"/>
        <v>OP09010</v>
      </c>
    </row>
    <row r="129" spans="1:7" ht="23" customHeight="1" x14ac:dyDescent="0.3">
      <c r="A129" s="51"/>
      <c r="B129" s="51"/>
      <c r="C129" s="53" t="s">
        <v>411</v>
      </c>
      <c r="D129" s="50" t="s">
        <v>412</v>
      </c>
      <c r="E129" s="25" t="s">
        <v>231</v>
      </c>
      <c r="F129" s="26" t="s">
        <v>413</v>
      </c>
      <c r="G129" s="26" t="str">
        <f>$A$65&amp;$C$129&amp;E129</f>
        <v>OP10001</v>
      </c>
    </row>
    <row r="130" spans="1:7" ht="23" customHeight="1" x14ac:dyDescent="0.3">
      <c r="A130" s="51"/>
      <c r="B130" s="51"/>
      <c r="C130" s="54"/>
      <c r="D130" s="51"/>
      <c r="E130" s="25" t="s">
        <v>233</v>
      </c>
      <c r="F130" s="26" t="s">
        <v>414</v>
      </c>
      <c r="G130" s="26" t="str">
        <f>$A$65&amp;$C$129&amp;E130</f>
        <v>OP10002</v>
      </c>
    </row>
    <row r="131" spans="1:7" ht="23" customHeight="1" x14ac:dyDescent="0.3">
      <c r="A131" s="51"/>
      <c r="B131" s="51"/>
      <c r="C131" s="54"/>
      <c r="D131" s="51"/>
      <c r="E131" s="25" t="s">
        <v>235</v>
      </c>
      <c r="F131" s="26" t="s">
        <v>415</v>
      </c>
      <c r="G131" s="26" t="str">
        <f>$A$65&amp;$C$129&amp;E131</f>
        <v>OP10003</v>
      </c>
    </row>
    <row r="132" spans="1:7" ht="23" customHeight="1" x14ac:dyDescent="0.3">
      <c r="A132" s="51"/>
      <c r="B132" s="51"/>
      <c r="C132" s="54"/>
      <c r="D132" s="51"/>
      <c r="E132" s="25" t="s">
        <v>237</v>
      </c>
      <c r="F132" s="26" t="s">
        <v>416</v>
      </c>
      <c r="G132" s="26" t="str">
        <f>$A$65&amp;$C$129&amp;E132</f>
        <v>OP10004</v>
      </c>
    </row>
    <row r="133" spans="1:7" ht="23" customHeight="1" x14ac:dyDescent="0.3">
      <c r="A133" s="51"/>
      <c r="B133" s="51"/>
      <c r="C133" s="55"/>
      <c r="D133" s="52"/>
      <c r="E133" s="25" t="s">
        <v>239</v>
      </c>
      <c r="F133" s="26" t="s">
        <v>417</v>
      </c>
      <c r="G133" s="26" t="str">
        <f>$A$65&amp;$C$129&amp;E133</f>
        <v>OP10005</v>
      </c>
    </row>
    <row r="134" spans="1:7" ht="23" customHeight="1" x14ac:dyDescent="0.3">
      <c r="A134" s="51"/>
      <c r="B134" s="51"/>
      <c r="C134" s="53" t="s">
        <v>418</v>
      </c>
      <c r="D134" s="50" t="s">
        <v>419</v>
      </c>
      <c r="E134" s="25" t="s">
        <v>231</v>
      </c>
      <c r="F134" s="26" t="s">
        <v>420</v>
      </c>
      <c r="G134" s="26" t="str">
        <f t="shared" ref="G134:G139" si="6">$A$65&amp;$C$134&amp;E134</f>
        <v>OP11001</v>
      </c>
    </row>
    <row r="135" spans="1:7" ht="23" customHeight="1" x14ac:dyDescent="0.3">
      <c r="A135" s="51"/>
      <c r="B135" s="51"/>
      <c r="C135" s="54"/>
      <c r="D135" s="51"/>
      <c r="E135" s="25" t="s">
        <v>233</v>
      </c>
      <c r="F135" s="26" t="s">
        <v>421</v>
      </c>
      <c r="G135" s="26" t="str">
        <f t="shared" si="6"/>
        <v>OP11002</v>
      </c>
    </row>
    <row r="136" spans="1:7" ht="23" customHeight="1" x14ac:dyDescent="0.3">
      <c r="A136" s="51"/>
      <c r="B136" s="51"/>
      <c r="C136" s="54"/>
      <c r="D136" s="51"/>
      <c r="E136" s="25" t="s">
        <v>235</v>
      </c>
      <c r="F136" s="26" t="s">
        <v>422</v>
      </c>
      <c r="G136" s="26" t="str">
        <f t="shared" si="6"/>
        <v>OP11003</v>
      </c>
    </row>
    <row r="137" spans="1:7" ht="23" customHeight="1" x14ac:dyDescent="0.3">
      <c r="A137" s="51"/>
      <c r="B137" s="51"/>
      <c r="C137" s="54"/>
      <c r="D137" s="51"/>
      <c r="E137" s="25" t="s">
        <v>237</v>
      </c>
      <c r="F137" s="26" t="s">
        <v>423</v>
      </c>
      <c r="G137" s="26" t="str">
        <f t="shared" si="6"/>
        <v>OP11004</v>
      </c>
    </row>
    <row r="138" spans="1:7" ht="23" customHeight="1" x14ac:dyDescent="0.3">
      <c r="A138" s="51"/>
      <c r="B138" s="51"/>
      <c r="C138" s="54"/>
      <c r="D138" s="51"/>
      <c r="E138" s="25" t="s">
        <v>239</v>
      </c>
      <c r="F138" s="26" t="s">
        <v>8</v>
      </c>
      <c r="G138" s="26" t="str">
        <f t="shared" si="6"/>
        <v>OP11005</v>
      </c>
    </row>
    <row r="139" spans="1:7" ht="23" customHeight="1" x14ac:dyDescent="0.3">
      <c r="A139" s="51"/>
      <c r="B139" s="51"/>
      <c r="C139" s="54"/>
      <c r="D139" s="51"/>
      <c r="E139" s="25" t="s">
        <v>241</v>
      </c>
      <c r="F139" s="26" t="s">
        <v>424</v>
      </c>
      <c r="G139" s="26" t="str">
        <f t="shared" si="6"/>
        <v>OP11006</v>
      </c>
    </row>
    <row r="140" spans="1:7" ht="23" customHeight="1" x14ac:dyDescent="0.3">
      <c r="A140" s="52"/>
      <c r="B140" s="52"/>
      <c r="C140" s="30" t="s">
        <v>425</v>
      </c>
      <c r="D140" s="26" t="s">
        <v>426</v>
      </c>
      <c r="E140" s="25" t="s">
        <v>231</v>
      </c>
      <c r="F140" s="26" t="s">
        <v>426</v>
      </c>
      <c r="G140" s="26" t="str">
        <f>$A$65&amp;$C$140&amp;E140</f>
        <v>OP12001</v>
      </c>
    </row>
    <row r="141" spans="1:7" ht="23" customHeight="1" x14ac:dyDescent="0.3">
      <c r="A141" s="24"/>
      <c r="B141" s="24" t="s">
        <v>427</v>
      </c>
      <c r="C141" s="30" t="s">
        <v>229</v>
      </c>
      <c r="D141" s="26" t="s">
        <v>427</v>
      </c>
      <c r="E141" s="25" t="s">
        <v>231</v>
      </c>
      <c r="F141" s="26" t="s">
        <v>428</v>
      </c>
      <c r="G141" s="26" t="s">
        <v>429</v>
      </c>
    </row>
    <row r="142" spans="1:7" ht="23" customHeight="1" x14ac:dyDescent="0.3">
      <c r="A142" s="50" t="s">
        <v>430</v>
      </c>
      <c r="B142" s="50" t="s">
        <v>100</v>
      </c>
      <c r="C142" s="25" t="s">
        <v>229</v>
      </c>
      <c r="D142" s="26" t="s">
        <v>431</v>
      </c>
      <c r="E142" s="25" t="s">
        <v>231</v>
      </c>
      <c r="F142" s="26" t="s">
        <v>432</v>
      </c>
      <c r="G142" s="26" t="str">
        <f>$A$142&amp;$C$142&amp;E142</f>
        <v>GE01001</v>
      </c>
    </row>
    <row r="143" spans="1:7" ht="23" customHeight="1" x14ac:dyDescent="0.3">
      <c r="A143" s="51"/>
      <c r="B143" s="51"/>
      <c r="C143" s="25" t="s">
        <v>323</v>
      </c>
      <c r="D143" s="26" t="s">
        <v>101</v>
      </c>
      <c r="E143" s="25" t="s">
        <v>231</v>
      </c>
      <c r="F143" s="26" t="s">
        <v>101</v>
      </c>
      <c r="G143" s="26" t="str">
        <f t="shared" ref="G143:G148" si="7">$A$142&amp;C143&amp;E143</f>
        <v>GE02001</v>
      </c>
    </row>
    <row r="144" spans="1:7" ht="23" customHeight="1" x14ac:dyDescent="0.3">
      <c r="A144" s="51"/>
      <c r="B144" s="51"/>
      <c r="C144" s="25" t="s">
        <v>333</v>
      </c>
      <c r="D144" s="26" t="s">
        <v>433</v>
      </c>
      <c r="E144" s="25" t="s">
        <v>231</v>
      </c>
      <c r="F144" s="26" t="s">
        <v>433</v>
      </c>
      <c r="G144" s="26" t="str">
        <f t="shared" si="7"/>
        <v>GE03001</v>
      </c>
    </row>
    <row r="145" spans="1:7" ht="23" customHeight="1" x14ac:dyDescent="0.3">
      <c r="A145" s="51"/>
      <c r="B145" s="51"/>
      <c r="C145" s="25" t="s">
        <v>335</v>
      </c>
      <c r="D145" s="26" t="s">
        <v>434</v>
      </c>
      <c r="E145" s="25" t="s">
        <v>231</v>
      </c>
      <c r="F145" s="26" t="s">
        <v>434</v>
      </c>
      <c r="G145" s="26" t="str">
        <f t="shared" si="7"/>
        <v>GE04001</v>
      </c>
    </row>
    <row r="146" spans="1:7" ht="23" customHeight="1" x14ac:dyDescent="0.3">
      <c r="A146" s="51"/>
      <c r="B146" s="51"/>
      <c r="C146" s="25" t="s">
        <v>377</v>
      </c>
      <c r="D146" s="26" t="s">
        <v>435</v>
      </c>
      <c r="E146" s="25" t="s">
        <v>231</v>
      </c>
      <c r="F146" s="26" t="s">
        <v>11</v>
      </c>
      <c r="G146" s="26" t="str">
        <f t="shared" si="7"/>
        <v>GE05001</v>
      </c>
    </row>
    <row r="147" spans="1:7" ht="23" customHeight="1" x14ac:dyDescent="0.3">
      <c r="A147" s="51"/>
      <c r="B147" s="51"/>
      <c r="C147" s="25" t="s">
        <v>379</v>
      </c>
      <c r="D147" s="26" t="s">
        <v>436</v>
      </c>
      <c r="E147" s="25" t="s">
        <v>231</v>
      </c>
      <c r="F147" s="26" t="s">
        <v>7</v>
      </c>
      <c r="G147" s="26" t="str">
        <f t="shared" si="7"/>
        <v>GE06001</v>
      </c>
    </row>
    <row r="148" spans="1:7" ht="23" customHeight="1" x14ac:dyDescent="0.3">
      <c r="A148" s="51"/>
      <c r="B148" s="51"/>
      <c r="C148" s="27" t="s">
        <v>386</v>
      </c>
      <c r="D148" s="28" t="s">
        <v>437</v>
      </c>
      <c r="E148" s="25" t="s">
        <v>231</v>
      </c>
      <c r="F148" s="26" t="s">
        <v>438</v>
      </c>
      <c r="G148" s="26" t="str">
        <f t="shared" si="7"/>
        <v>GE07001</v>
      </c>
    </row>
    <row r="149" spans="1:7" ht="23" customHeight="1" x14ac:dyDescent="0.3">
      <c r="A149" s="26" t="s">
        <v>439</v>
      </c>
      <c r="B149" s="26" t="s">
        <v>39</v>
      </c>
      <c r="C149" s="25" t="s">
        <v>229</v>
      </c>
      <c r="D149" s="26" t="s">
        <v>39</v>
      </c>
      <c r="E149" s="25" t="s">
        <v>231</v>
      </c>
      <c r="F149" s="26" t="s">
        <v>39</v>
      </c>
      <c r="G149" s="26" t="str">
        <f>A149&amp;C149&amp;E149</f>
        <v>VA01001</v>
      </c>
    </row>
  </sheetData>
  <mergeCells count="32"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8DED-6CE0-4CDE-A048-5349DD472D4E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19" customHeight="1" x14ac:dyDescent="0.3">
      <c r="A1" s="32" t="s">
        <v>28</v>
      </c>
      <c r="B1" s="32" t="s">
        <v>35</v>
      </c>
      <c r="C1" s="32" t="s">
        <v>427</v>
      </c>
      <c r="D1" s="32" t="s">
        <v>100</v>
      </c>
      <c r="E1" s="32" t="s">
        <v>39</v>
      </c>
    </row>
    <row r="2" spans="1:5" ht="16" customHeight="1" x14ac:dyDescent="0.3">
      <c r="A2" s="26" t="s">
        <v>232</v>
      </c>
      <c r="B2" s="26" t="s">
        <v>340</v>
      </c>
      <c r="C2" s="26" t="s">
        <v>428</v>
      </c>
      <c r="D2" s="31" t="s">
        <v>432</v>
      </c>
      <c r="E2" s="31" t="s">
        <v>39</v>
      </c>
    </row>
    <row r="3" spans="1:5" ht="16" customHeight="1" x14ac:dyDescent="0.3">
      <c r="A3" s="26" t="s">
        <v>234</v>
      </c>
      <c r="B3" s="26" t="s">
        <v>342</v>
      </c>
      <c r="C3" s="26" t="s">
        <v>428</v>
      </c>
      <c r="D3" s="31" t="s">
        <v>101</v>
      </c>
      <c r="E3" s="31" t="s">
        <v>39</v>
      </c>
    </row>
    <row r="4" spans="1:5" ht="16" customHeight="1" x14ac:dyDescent="0.3">
      <c r="A4" s="26" t="s">
        <v>236</v>
      </c>
      <c r="B4" s="26" t="s">
        <v>343</v>
      </c>
      <c r="C4" s="26" t="s">
        <v>428</v>
      </c>
      <c r="D4" s="31" t="s">
        <v>433</v>
      </c>
      <c r="E4" s="31" t="s">
        <v>39</v>
      </c>
    </row>
    <row r="5" spans="1:5" ht="16" customHeight="1" x14ac:dyDescent="0.3">
      <c r="A5" s="26" t="s">
        <v>238</v>
      </c>
      <c r="B5" s="26" t="s">
        <v>344</v>
      </c>
      <c r="C5" s="26" t="s">
        <v>428</v>
      </c>
      <c r="D5" s="31" t="s">
        <v>434</v>
      </c>
      <c r="E5" s="31" t="s">
        <v>39</v>
      </c>
    </row>
    <row r="6" spans="1:5" ht="16" customHeight="1" x14ac:dyDescent="0.3">
      <c r="A6" s="26" t="s">
        <v>240</v>
      </c>
      <c r="B6" s="26" t="s">
        <v>345</v>
      </c>
      <c r="C6" s="26" t="s">
        <v>428</v>
      </c>
      <c r="D6" s="31" t="s">
        <v>11</v>
      </c>
      <c r="E6" s="31" t="s">
        <v>39</v>
      </c>
    </row>
    <row r="7" spans="1:5" ht="16" customHeight="1" x14ac:dyDescent="0.3">
      <c r="A7" s="26" t="s">
        <v>242</v>
      </c>
      <c r="B7" s="26" t="s">
        <v>346</v>
      </c>
      <c r="C7" s="26" t="s">
        <v>428</v>
      </c>
      <c r="D7" s="31" t="s">
        <v>438</v>
      </c>
      <c r="E7" s="31" t="s">
        <v>39</v>
      </c>
    </row>
    <row r="8" spans="1:5" ht="16" customHeight="1" x14ac:dyDescent="0.3">
      <c r="A8" s="26" t="s">
        <v>244</v>
      </c>
      <c r="B8" s="26" t="s">
        <v>347</v>
      </c>
      <c r="C8" s="26" t="s">
        <v>428</v>
      </c>
      <c r="D8" s="31" t="s">
        <v>440</v>
      </c>
      <c r="E8" s="31" t="s">
        <v>39</v>
      </c>
    </row>
    <row r="9" spans="1:5" ht="16" customHeight="1" x14ac:dyDescent="0.3">
      <c r="A9" s="26" t="s">
        <v>246</v>
      </c>
      <c r="B9" s="26" t="s">
        <v>348</v>
      </c>
      <c r="C9" s="26" t="s">
        <v>428</v>
      </c>
      <c r="D9" s="31" t="s">
        <v>440</v>
      </c>
      <c r="E9" s="31" t="s">
        <v>39</v>
      </c>
    </row>
    <row r="10" spans="1:5" ht="16" customHeight="1" x14ac:dyDescent="0.3">
      <c r="A10" s="26" t="s">
        <v>248</v>
      </c>
      <c r="B10" s="26" t="s">
        <v>278</v>
      </c>
      <c r="C10" s="26" t="s">
        <v>428</v>
      </c>
      <c r="D10" s="31" t="s">
        <v>440</v>
      </c>
      <c r="E10" s="31" t="s">
        <v>39</v>
      </c>
    </row>
    <row r="11" spans="1:5" ht="16" customHeight="1" x14ac:dyDescent="0.3">
      <c r="A11" s="26" t="s">
        <v>250</v>
      </c>
      <c r="B11" s="26" t="s">
        <v>349</v>
      </c>
      <c r="C11" s="26" t="s">
        <v>428</v>
      </c>
      <c r="D11" s="31" t="s">
        <v>440</v>
      </c>
      <c r="E11" s="31" t="s">
        <v>39</v>
      </c>
    </row>
    <row r="12" spans="1:5" ht="16" customHeight="1" x14ac:dyDescent="0.3">
      <c r="A12" s="26" t="s">
        <v>252</v>
      </c>
      <c r="B12" s="26" t="s">
        <v>276</v>
      </c>
      <c r="C12" s="26" t="s">
        <v>428</v>
      </c>
      <c r="D12" s="31" t="s">
        <v>440</v>
      </c>
      <c r="E12" s="31" t="s">
        <v>39</v>
      </c>
    </row>
    <row r="13" spans="1:5" ht="16" customHeight="1" x14ac:dyDescent="0.3">
      <c r="A13" s="26" t="s">
        <v>254</v>
      </c>
      <c r="B13" s="26" t="s">
        <v>350</v>
      </c>
      <c r="C13" s="26" t="s">
        <v>428</v>
      </c>
      <c r="D13" s="31" t="s">
        <v>440</v>
      </c>
      <c r="E13" s="31" t="s">
        <v>39</v>
      </c>
    </row>
    <row r="14" spans="1:5" ht="16" customHeight="1" x14ac:dyDescent="0.3">
      <c r="A14" s="26" t="s">
        <v>256</v>
      </c>
      <c r="B14" s="26" t="s">
        <v>351</v>
      </c>
      <c r="C14" s="26" t="s">
        <v>428</v>
      </c>
      <c r="D14" s="31" t="s">
        <v>440</v>
      </c>
      <c r="E14" s="31" t="s">
        <v>39</v>
      </c>
    </row>
    <row r="15" spans="1:5" ht="16" customHeight="1" x14ac:dyDescent="0.3">
      <c r="A15" s="26" t="s">
        <v>258</v>
      </c>
      <c r="B15" s="26" t="s">
        <v>352</v>
      </c>
      <c r="C15" s="26" t="s">
        <v>428</v>
      </c>
      <c r="D15" s="31" t="s">
        <v>440</v>
      </c>
      <c r="E15" s="31" t="s">
        <v>39</v>
      </c>
    </row>
    <row r="16" spans="1:5" ht="16" customHeight="1" x14ac:dyDescent="0.3">
      <c r="A16" s="26" t="s">
        <v>260</v>
      </c>
      <c r="B16" s="26" t="s">
        <v>353</v>
      </c>
      <c r="C16" s="26" t="s">
        <v>428</v>
      </c>
      <c r="D16" s="31" t="s">
        <v>440</v>
      </c>
      <c r="E16" s="31" t="s">
        <v>39</v>
      </c>
    </row>
    <row r="17" spans="1:5" ht="16" customHeight="1" x14ac:dyDescent="0.3">
      <c r="A17" s="26" t="s">
        <v>262</v>
      </c>
      <c r="B17" s="26" t="s">
        <v>358</v>
      </c>
      <c r="C17" s="26" t="s">
        <v>428</v>
      </c>
      <c r="D17" s="31" t="s">
        <v>440</v>
      </c>
      <c r="E17" s="31" t="s">
        <v>39</v>
      </c>
    </row>
    <row r="18" spans="1:5" ht="16" customHeight="1" x14ac:dyDescent="0.3">
      <c r="A18" s="26" t="s">
        <v>264</v>
      </c>
      <c r="B18" s="26" t="s">
        <v>359</v>
      </c>
      <c r="C18" s="26" t="s">
        <v>428</v>
      </c>
      <c r="D18" s="31" t="s">
        <v>440</v>
      </c>
      <c r="E18" s="31" t="s">
        <v>39</v>
      </c>
    </row>
    <row r="19" spans="1:5" ht="16" customHeight="1" x14ac:dyDescent="0.3">
      <c r="A19" s="26" t="s">
        <v>266</v>
      </c>
      <c r="B19" s="26" t="s">
        <v>360</v>
      </c>
      <c r="C19" s="26" t="s">
        <v>428</v>
      </c>
      <c r="D19" s="31" t="s">
        <v>440</v>
      </c>
      <c r="E19" s="31" t="s">
        <v>39</v>
      </c>
    </row>
    <row r="20" spans="1:5" ht="16" customHeight="1" x14ac:dyDescent="0.3">
      <c r="A20" s="26" t="s">
        <v>268</v>
      </c>
      <c r="B20" s="26" t="s">
        <v>361</v>
      </c>
      <c r="C20" s="26" t="s">
        <v>428</v>
      </c>
      <c r="D20" s="31" t="s">
        <v>440</v>
      </c>
      <c r="E20" s="31" t="s">
        <v>39</v>
      </c>
    </row>
    <row r="21" spans="1:5" ht="16" customHeight="1" x14ac:dyDescent="0.3">
      <c r="A21" s="26" t="s">
        <v>270</v>
      </c>
      <c r="B21" s="26" t="s">
        <v>362</v>
      </c>
      <c r="C21" s="26" t="s">
        <v>428</v>
      </c>
      <c r="D21" s="31" t="s">
        <v>440</v>
      </c>
      <c r="E21" s="31" t="s">
        <v>39</v>
      </c>
    </row>
    <row r="22" spans="1:5" ht="16" customHeight="1" x14ac:dyDescent="0.3">
      <c r="A22" s="26" t="s">
        <v>272</v>
      </c>
      <c r="B22" s="26" t="s">
        <v>363</v>
      </c>
      <c r="C22" s="26" t="s">
        <v>428</v>
      </c>
      <c r="D22" s="31" t="s">
        <v>440</v>
      </c>
      <c r="E22" s="31" t="s">
        <v>39</v>
      </c>
    </row>
    <row r="23" spans="1:5" ht="16" customHeight="1" x14ac:dyDescent="0.3">
      <c r="A23" s="26" t="s">
        <v>274</v>
      </c>
      <c r="B23" s="26" t="s">
        <v>364</v>
      </c>
      <c r="C23" s="26" t="s">
        <v>428</v>
      </c>
      <c r="D23" s="31" t="s">
        <v>440</v>
      </c>
      <c r="E23" s="31" t="s">
        <v>39</v>
      </c>
    </row>
    <row r="24" spans="1:5" ht="16" customHeight="1" x14ac:dyDescent="0.3">
      <c r="A24" s="26" t="s">
        <v>276</v>
      </c>
      <c r="B24" s="26" t="s">
        <v>365</v>
      </c>
      <c r="C24" s="26" t="s">
        <v>428</v>
      </c>
      <c r="D24" s="31" t="s">
        <v>440</v>
      </c>
      <c r="E24" s="31" t="s">
        <v>39</v>
      </c>
    </row>
    <row r="25" spans="1:5" ht="16" customHeight="1" x14ac:dyDescent="0.3">
      <c r="A25" s="26" t="s">
        <v>278</v>
      </c>
      <c r="B25" s="26" t="s">
        <v>366</v>
      </c>
      <c r="C25" s="26" t="s">
        <v>428</v>
      </c>
      <c r="D25" s="31" t="s">
        <v>440</v>
      </c>
      <c r="E25" s="31" t="s">
        <v>39</v>
      </c>
    </row>
    <row r="26" spans="1:5" ht="16" customHeight="1" x14ac:dyDescent="0.3">
      <c r="A26" s="26" t="s">
        <v>280</v>
      </c>
      <c r="B26" s="26" t="s">
        <v>367</v>
      </c>
      <c r="C26" s="26" t="s">
        <v>428</v>
      </c>
      <c r="D26" s="31" t="s">
        <v>440</v>
      </c>
      <c r="E26" s="31" t="s">
        <v>39</v>
      </c>
    </row>
    <row r="27" spans="1:5" ht="16" customHeight="1" x14ac:dyDescent="0.3">
      <c r="A27" s="26" t="s">
        <v>282</v>
      </c>
      <c r="B27" s="26" t="s">
        <v>368</v>
      </c>
      <c r="C27" s="26" t="s">
        <v>428</v>
      </c>
      <c r="D27" s="31" t="s">
        <v>440</v>
      </c>
      <c r="E27" s="31" t="s">
        <v>39</v>
      </c>
    </row>
    <row r="28" spans="1:5" ht="16" customHeight="1" x14ac:dyDescent="0.3">
      <c r="A28" s="26" t="s">
        <v>284</v>
      </c>
      <c r="B28" s="26" t="s">
        <v>369</v>
      </c>
      <c r="C28" s="26" t="s">
        <v>428</v>
      </c>
      <c r="D28" s="31" t="s">
        <v>440</v>
      </c>
      <c r="E28" s="31" t="s">
        <v>39</v>
      </c>
    </row>
    <row r="29" spans="1:5" ht="16" customHeight="1" x14ac:dyDescent="0.3">
      <c r="A29" s="26" t="s">
        <v>286</v>
      </c>
      <c r="B29" s="26" t="s">
        <v>370</v>
      </c>
      <c r="C29" s="26" t="s">
        <v>428</v>
      </c>
      <c r="D29" s="31" t="s">
        <v>440</v>
      </c>
      <c r="E29" s="31" t="s">
        <v>39</v>
      </c>
    </row>
    <row r="30" spans="1:5" ht="16" customHeight="1" x14ac:dyDescent="0.3">
      <c r="A30" s="26" t="s">
        <v>288</v>
      </c>
      <c r="B30" s="26" t="s">
        <v>372</v>
      </c>
      <c r="C30" s="26" t="s">
        <v>428</v>
      </c>
      <c r="D30" s="31" t="s">
        <v>440</v>
      </c>
      <c r="E30" s="31" t="s">
        <v>39</v>
      </c>
    </row>
    <row r="31" spans="1:5" ht="16" customHeight="1" x14ac:dyDescent="0.3">
      <c r="A31" s="26" t="s">
        <v>290</v>
      </c>
      <c r="B31" s="26" t="s">
        <v>373</v>
      </c>
      <c r="C31" s="26" t="s">
        <v>428</v>
      </c>
      <c r="D31" s="31" t="s">
        <v>440</v>
      </c>
      <c r="E31" s="31" t="s">
        <v>39</v>
      </c>
    </row>
    <row r="32" spans="1:5" ht="16" customHeight="1" x14ac:dyDescent="0.3">
      <c r="A32" s="26" t="s">
        <v>34</v>
      </c>
      <c r="B32" s="26" t="s">
        <v>374</v>
      </c>
      <c r="C32" s="26" t="s">
        <v>428</v>
      </c>
      <c r="D32" s="31" t="s">
        <v>440</v>
      </c>
      <c r="E32" s="31" t="s">
        <v>39</v>
      </c>
    </row>
    <row r="33" spans="1:5" ht="16" customHeight="1" x14ac:dyDescent="0.3">
      <c r="A33" s="26" t="s">
        <v>293</v>
      </c>
      <c r="B33" s="26" t="s">
        <v>375</v>
      </c>
      <c r="C33" s="26" t="s">
        <v>428</v>
      </c>
      <c r="D33" s="31" t="s">
        <v>440</v>
      </c>
      <c r="E33" s="31" t="s">
        <v>39</v>
      </c>
    </row>
    <row r="34" spans="1:5" ht="16" customHeight="1" x14ac:dyDescent="0.3">
      <c r="A34" s="26" t="s">
        <v>295</v>
      </c>
      <c r="B34" s="26" t="s">
        <v>376</v>
      </c>
      <c r="C34" s="26" t="s">
        <v>428</v>
      </c>
      <c r="D34" s="31" t="s">
        <v>440</v>
      </c>
      <c r="E34" s="31" t="s">
        <v>39</v>
      </c>
    </row>
    <row r="35" spans="1:5" ht="16" customHeight="1" x14ac:dyDescent="0.3">
      <c r="A35" s="26" t="s">
        <v>29</v>
      </c>
      <c r="B35" s="26" t="s">
        <v>36</v>
      </c>
      <c r="C35" s="26" t="s">
        <v>428</v>
      </c>
      <c r="D35" s="31" t="s">
        <v>440</v>
      </c>
      <c r="E35" s="31" t="s">
        <v>39</v>
      </c>
    </row>
    <row r="36" spans="1:5" ht="16" customHeight="1" x14ac:dyDescent="0.3">
      <c r="A36" s="26" t="s">
        <v>298</v>
      </c>
      <c r="B36" s="26" t="s">
        <v>38</v>
      </c>
      <c r="C36" s="26" t="s">
        <v>428</v>
      </c>
      <c r="D36" s="31" t="s">
        <v>440</v>
      </c>
      <c r="E36" s="31" t="s">
        <v>39</v>
      </c>
    </row>
    <row r="37" spans="1:5" ht="16" customHeight="1" x14ac:dyDescent="0.3">
      <c r="A37" s="26" t="s">
        <v>300</v>
      </c>
      <c r="B37" s="26" t="s">
        <v>381</v>
      </c>
      <c r="C37" s="26" t="s">
        <v>428</v>
      </c>
      <c r="D37" s="31" t="s">
        <v>440</v>
      </c>
      <c r="E37" s="31" t="s">
        <v>39</v>
      </c>
    </row>
    <row r="38" spans="1:5" ht="16" customHeight="1" x14ac:dyDescent="0.3">
      <c r="A38" s="26" t="s">
        <v>302</v>
      </c>
      <c r="B38" s="26" t="s">
        <v>382</v>
      </c>
      <c r="C38" s="26" t="s">
        <v>428</v>
      </c>
      <c r="D38" s="31" t="s">
        <v>440</v>
      </c>
      <c r="E38" s="31" t="s">
        <v>39</v>
      </c>
    </row>
    <row r="39" spans="1:5" ht="16" customHeight="1" x14ac:dyDescent="0.3">
      <c r="A39" s="26" t="s">
        <v>304</v>
      </c>
      <c r="B39" s="26" t="s">
        <v>383</v>
      </c>
      <c r="C39" s="26" t="s">
        <v>428</v>
      </c>
      <c r="D39" s="31" t="s">
        <v>440</v>
      </c>
      <c r="E39" s="31" t="s">
        <v>39</v>
      </c>
    </row>
    <row r="40" spans="1:5" ht="16" customHeight="1" x14ac:dyDescent="0.3">
      <c r="A40" s="26" t="s">
        <v>306</v>
      </c>
      <c r="B40" s="26" t="s">
        <v>384</v>
      </c>
      <c r="C40" s="26" t="s">
        <v>428</v>
      </c>
      <c r="D40" s="31" t="s">
        <v>440</v>
      </c>
      <c r="E40" s="31" t="s">
        <v>39</v>
      </c>
    </row>
    <row r="41" spans="1:5" ht="16" customHeight="1" x14ac:dyDescent="0.3">
      <c r="A41" s="26" t="s">
        <v>308</v>
      </c>
      <c r="B41" s="26" t="s">
        <v>385</v>
      </c>
      <c r="C41" s="26" t="s">
        <v>428</v>
      </c>
      <c r="D41" s="31" t="s">
        <v>440</v>
      </c>
      <c r="E41" s="31" t="s">
        <v>39</v>
      </c>
    </row>
    <row r="42" spans="1:5" ht="16" customHeight="1" x14ac:dyDescent="0.3">
      <c r="A42" s="26" t="s">
        <v>310</v>
      </c>
      <c r="B42" s="26" t="s">
        <v>387</v>
      </c>
      <c r="C42" s="26" t="s">
        <v>428</v>
      </c>
      <c r="D42" s="31" t="s">
        <v>440</v>
      </c>
      <c r="E42" s="31" t="s">
        <v>39</v>
      </c>
    </row>
    <row r="43" spans="1:5" ht="16" customHeight="1" x14ac:dyDescent="0.3">
      <c r="A43" s="26" t="s">
        <v>312</v>
      </c>
      <c r="B43" s="26" t="s">
        <v>388</v>
      </c>
      <c r="C43" s="26" t="s">
        <v>428</v>
      </c>
      <c r="D43" s="31" t="s">
        <v>440</v>
      </c>
      <c r="E43" s="31" t="s">
        <v>39</v>
      </c>
    </row>
    <row r="44" spans="1:5" ht="16" customHeight="1" x14ac:dyDescent="0.3">
      <c r="A44" s="26" t="s">
        <v>314</v>
      </c>
      <c r="B44" s="26" t="s">
        <v>391</v>
      </c>
      <c r="C44" s="26" t="s">
        <v>428</v>
      </c>
      <c r="D44" s="31" t="s">
        <v>440</v>
      </c>
      <c r="E44" s="31" t="s">
        <v>39</v>
      </c>
    </row>
    <row r="45" spans="1:5" ht="16" customHeight="1" x14ac:dyDescent="0.3">
      <c r="A45" s="26" t="s">
        <v>316</v>
      </c>
      <c r="B45" s="26" t="s">
        <v>10</v>
      </c>
      <c r="C45" s="26" t="s">
        <v>428</v>
      </c>
      <c r="D45" s="31" t="s">
        <v>440</v>
      </c>
      <c r="E45" s="31" t="s">
        <v>39</v>
      </c>
    </row>
    <row r="46" spans="1:5" ht="16" customHeight="1" x14ac:dyDescent="0.3">
      <c r="A46" s="26" t="s">
        <v>318</v>
      </c>
      <c r="B46" s="26" t="s">
        <v>392</v>
      </c>
      <c r="C46" s="26" t="s">
        <v>428</v>
      </c>
      <c r="D46" s="31" t="s">
        <v>440</v>
      </c>
      <c r="E46" s="31" t="s">
        <v>39</v>
      </c>
    </row>
    <row r="47" spans="1:5" ht="16" customHeight="1" x14ac:dyDescent="0.3">
      <c r="A47" s="26" t="s">
        <v>320</v>
      </c>
      <c r="B47" s="26" t="s">
        <v>393</v>
      </c>
      <c r="C47" s="26" t="s">
        <v>428</v>
      </c>
      <c r="D47" s="31" t="s">
        <v>440</v>
      </c>
      <c r="E47" s="31" t="s">
        <v>39</v>
      </c>
    </row>
    <row r="48" spans="1:5" ht="16" customHeight="1" x14ac:dyDescent="0.3">
      <c r="A48" s="26" t="s">
        <v>325</v>
      </c>
      <c r="B48" s="26" t="s">
        <v>394</v>
      </c>
      <c r="C48" s="26" t="s">
        <v>428</v>
      </c>
      <c r="D48" s="31" t="s">
        <v>440</v>
      </c>
      <c r="E48" s="31" t="s">
        <v>39</v>
      </c>
    </row>
    <row r="49" spans="1:5" ht="16" customHeight="1" x14ac:dyDescent="0.3">
      <c r="A49" s="26" t="s">
        <v>326</v>
      </c>
      <c r="B49" s="26" t="s">
        <v>395</v>
      </c>
      <c r="C49" s="26" t="s">
        <v>428</v>
      </c>
      <c r="D49" s="31" t="s">
        <v>440</v>
      </c>
      <c r="E49" s="31" t="s">
        <v>39</v>
      </c>
    </row>
    <row r="50" spans="1:5" ht="16" customHeight="1" x14ac:dyDescent="0.3">
      <c r="A50" s="26" t="s">
        <v>327</v>
      </c>
      <c r="B50" s="26" t="s">
        <v>396</v>
      </c>
      <c r="C50" s="26" t="s">
        <v>428</v>
      </c>
      <c r="D50" s="31" t="s">
        <v>440</v>
      </c>
      <c r="E50" s="31" t="s">
        <v>39</v>
      </c>
    </row>
    <row r="51" spans="1:5" ht="16" customHeight="1" x14ac:dyDescent="0.3">
      <c r="A51" s="26" t="s">
        <v>328</v>
      </c>
      <c r="B51" s="26" t="s">
        <v>397</v>
      </c>
      <c r="C51" s="26" t="s">
        <v>428</v>
      </c>
      <c r="D51" s="31" t="s">
        <v>440</v>
      </c>
      <c r="E51" s="31" t="s">
        <v>39</v>
      </c>
    </row>
    <row r="52" spans="1:5" ht="16" customHeight="1" x14ac:dyDescent="0.3">
      <c r="A52" s="26" t="s">
        <v>329</v>
      </c>
      <c r="B52" s="26" t="s">
        <v>398</v>
      </c>
      <c r="C52" s="26" t="s">
        <v>428</v>
      </c>
      <c r="D52" s="31" t="s">
        <v>440</v>
      </c>
      <c r="E52" s="31" t="s">
        <v>39</v>
      </c>
    </row>
    <row r="53" spans="1:5" ht="16" customHeight="1" x14ac:dyDescent="0.3">
      <c r="A53" s="26" t="s">
        <v>330</v>
      </c>
      <c r="B53" s="26" t="s">
        <v>401</v>
      </c>
      <c r="C53" s="26" t="s">
        <v>428</v>
      </c>
      <c r="D53" s="31" t="s">
        <v>440</v>
      </c>
      <c r="E53" s="31" t="s">
        <v>39</v>
      </c>
    </row>
    <row r="54" spans="1:5" ht="16" customHeight="1" x14ac:dyDescent="0.3">
      <c r="A54" s="26" t="s">
        <v>331</v>
      </c>
      <c r="B54" s="26" t="s">
        <v>402</v>
      </c>
      <c r="C54" s="26" t="s">
        <v>428</v>
      </c>
      <c r="D54" s="31" t="s">
        <v>440</v>
      </c>
      <c r="E54" s="31" t="s">
        <v>39</v>
      </c>
    </row>
    <row r="55" spans="1:5" ht="16" customHeight="1" x14ac:dyDescent="0.3">
      <c r="A55" s="26" t="s">
        <v>332</v>
      </c>
      <c r="B55" s="26" t="s">
        <v>403</v>
      </c>
      <c r="C55" s="26" t="s">
        <v>428</v>
      </c>
      <c r="D55" s="31" t="s">
        <v>440</v>
      </c>
      <c r="E55" s="31" t="s">
        <v>39</v>
      </c>
    </row>
    <row r="56" spans="1:5" ht="18" customHeight="1" x14ac:dyDescent="0.3">
      <c r="A56" s="26" t="s">
        <v>441</v>
      </c>
      <c r="B56" s="26" t="s">
        <v>404</v>
      </c>
      <c r="C56" s="26" t="s">
        <v>428</v>
      </c>
      <c r="D56" s="31" t="s">
        <v>440</v>
      </c>
      <c r="E56" s="31" t="s">
        <v>39</v>
      </c>
    </row>
    <row r="57" spans="1:5" ht="18" customHeight="1" x14ac:dyDescent="0.3">
      <c r="A57" s="26" t="s">
        <v>334</v>
      </c>
      <c r="B57" s="26" t="s">
        <v>355</v>
      </c>
      <c r="C57" s="26" t="s">
        <v>428</v>
      </c>
      <c r="D57" s="31" t="s">
        <v>440</v>
      </c>
      <c r="E57" s="31" t="s">
        <v>39</v>
      </c>
    </row>
    <row r="58" spans="1:5" ht="16" customHeight="1" x14ac:dyDescent="0.3">
      <c r="A58" s="26" t="s">
        <v>322</v>
      </c>
      <c r="B58" s="26" t="s">
        <v>356</v>
      </c>
      <c r="C58" s="26" t="s">
        <v>428</v>
      </c>
      <c r="D58" s="31" t="s">
        <v>440</v>
      </c>
      <c r="E58" s="31" t="s">
        <v>39</v>
      </c>
    </row>
    <row r="59" spans="1:5" ht="18" customHeight="1" x14ac:dyDescent="0.3">
      <c r="A59" s="26" t="s">
        <v>337</v>
      </c>
      <c r="B59" s="26" t="s">
        <v>405</v>
      </c>
      <c r="C59" s="26" t="s">
        <v>428</v>
      </c>
      <c r="D59" s="31" t="s">
        <v>440</v>
      </c>
      <c r="E59" s="31" t="s">
        <v>39</v>
      </c>
    </row>
    <row r="60" spans="1:5" ht="16" customHeight="1" x14ac:dyDescent="0.3">
      <c r="A60" s="31" t="s">
        <v>440</v>
      </c>
      <c r="B60" s="26" t="s">
        <v>406</v>
      </c>
      <c r="C60" s="26" t="s">
        <v>428</v>
      </c>
      <c r="D60" s="31" t="s">
        <v>440</v>
      </c>
      <c r="E60" s="31" t="s">
        <v>39</v>
      </c>
    </row>
    <row r="61" spans="1:5" ht="16" customHeight="1" x14ac:dyDescent="0.3">
      <c r="A61" s="31" t="s">
        <v>440</v>
      </c>
      <c r="B61" s="26" t="s">
        <v>407</v>
      </c>
      <c r="C61" s="26" t="s">
        <v>428</v>
      </c>
      <c r="D61" s="31" t="s">
        <v>440</v>
      </c>
      <c r="E61" s="31" t="s">
        <v>39</v>
      </c>
    </row>
    <row r="62" spans="1:5" ht="16" customHeight="1" x14ac:dyDescent="0.3">
      <c r="A62" s="31" t="s">
        <v>440</v>
      </c>
      <c r="B62" s="26" t="s">
        <v>408</v>
      </c>
      <c r="C62" s="26" t="s">
        <v>428</v>
      </c>
      <c r="D62" s="31" t="s">
        <v>440</v>
      </c>
      <c r="E62" s="31" t="s">
        <v>39</v>
      </c>
    </row>
    <row r="63" spans="1:5" ht="16" customHeight="1" x14ac:dyDescent="0.3">
      <c r="A63" s="31" t="s">
        <v>440</v>
      </c>
      <c r="B63" s="26" t="s">
        <v>409</v>
      </c>
      <c r="C63" s="26" t="s">
        <v>428</v>
      </c>
      <c r="D63" s="31" t="s">
        <v>440</v>
      </c>
      <c r="E63" s="31" t="s">
        <v>39</v>
      </c>
    </row>
    <row r="64" spans="1:5" ht="16" customHeight="1" x14ac:dyDescent="0.3">
      <c r="A64" s="31" t="s">
        <v>440</v>
      </c>
      <c r="B64" s="26" t="s">
        <v>413</v>
      </c>
      <c r="C64" s="26" t="s">
        <v>428</v>
      </c>
      <c r="D64" s="31" t="s">
        <v>440</v>
      </c>
      <c r="E64" s="31" t="s">
        <v>39</v>
      </c>
    </row>
    <row r="65" spans="1:5" ht="16" customHeight="1" x14ac:dyDescent="0.3">
      <c r="A65" s="31" t="s">
        <v>440</v>
      </c>
      <c r="B65" s="26" t="s">
        <v>414</v>
      </c>
      <c r="C65" s="26" t="s">
        <v>428</v>
      </c>
      <c r="D65" s="31" t="s">
        <v>440</v>
      </c>
      <c r="E65" s="31" t="s">
        <v>39</v>
      </c>
    </row>
    <row r="66" spans="1:5" ht="16" customHeight="1" x14ac:dyDescent="0.3">
      <c r="A66" s="31" t="s">
        <v>440</v>
      </c>
      <c r="B66" s="26" t="s">
        <v>415</v>
      </c>
      <c r="C66" s="26" t="s">
        <v>428</v>
      </c>
      <c r="D66" s="31" t="s">
        <v>440</v>
      </c>
      <c r="E66" s="31" t="s">
        <v>39</v>
      </c>
    </row>
    <row r="67" spans="1:5" ht="16" customHeight="1" x14ac:dyDescent="0.3">
      <c r="A67" s="31" t="s">
        <v>440</v>
      </c>
      <c r="B67" s="26" t="s">
        <v>416</v>
      </c>
      <c r="C67" s="26" t="s">
        <v>428</v>
      </c>
      <c r="D67" s="31" t="s">
        <v>440</v>
      </c>
      <c r="E67" s="31" t="s">
        <v>39</v>
      </c>
    </row>
    <row r="68" spans="1:5" ht="16" customHeight="1" x14ac:dyDescent="0.3">
      <c r="A68" s="31" t="s">
        <v>440</v>
      </c>
      <c r="B68" s="26" t="s">
        <v>410</v>
      </c>
      <c r="C68" s="26" t="s">
        <v>428</v>
      </c>
      <c r="D68" s="31" t="s">
        <v>440</v>
      </c>
      <c r="E68" s="31" t="s">
        <v>39</v>
      </c>
    </row>
    <row r="69" spans="1:5" ht="16" customHeight="1" x14ac:dyDescent="0.3">
      <c r="A69" s="31" t="s">
        <v>440</v>
      </c>
      <c r="B69" s="26" t="s">
        <v>417</v>
      </c>
      <c r="C69" s="26" t="s">
        <v>428</v>
      </c>
      <c r="D69" s="31" t="s">
        <v>440</v>
      </c>
      <c r="E69" s="31" t="s">
        <v>39</v>
      </c>
    </row>
    <row r="70" spans="1:5" ht="16" customHeight="1" x14ac:dyDescent="0.3">
      <c r="A70" s="31" t="s">
        <v>440</v>
      </c>
      <c r="B70" s="26" t="s">
        <v>420</v>
      </c>
      <c r="C70" s="26" t="s">
        <v>428</v>
      </c>
      <c r="D70" s="31" t="s">
        <v>440</v>
      </c>
      <c r="E70" s="31" t="s">
        <v>39</v>
      </c>
    </row>
    <row r="71" spans="1:5" ht="16" customHeight="1" x14ac:dyDescent="0.3">
      <c r="A71" s="31" t="s">
        <v>440</v>
      </c>
      <c r="B71" s="26" t="s">
        <v>421</v>
      </c>
      <c r="C71" s="26" t="s">
        <v>428</v>
      </c>
      <c r="D71" s="31" t="s">
        <v>440</v>
      </c>
      <c r="E71" s="31" t="s">
        <v>39</v>
      </c>
    </row>
    <row r="72" spans="1:5" ht="16" customHeight="1" x14ac:dyDescent="0.3">
      <c r="A72" s="31" t="s">
        <v>440</v>
      </c>
      <c r="B72" s="26" t="s">
        <v>422</v>
      </c>
      <c r="C72" s="26" t="s">
        <v>428</v>
      </c>
      <c r="D72" s="31" t="s">
        <v>440</v>
      </c>
      <c r="E72" s="31" t="s">
        <v>39</v>
      </c>
    </row>
    <row r="73" spans="1:5" ht="16" customHeight="1" x14ac:dyDescent="0.3">
      <c r="A73" s="31" t="s">
        <v>440</v>
      </c>
      <c r="B73" s="26" t="s">
        <v>423</v>
      </c>
      <c r="C73" s="26" t="s">
        <v>428</v>
      </c>
      <c r="D73" s="31" t="s">
        <v>440</v>
      </c>
      <c r="E73" s="31" t="s">
        <v>39</v>
      </c>
    </row>
    <row r="74" spans="1:5" ht="16" customHeight="1" x14ac:dyDescent="0.3">
      <c r="A74" s="31" t="s">
        <v>440</v>
      </c>
      <c r="B74" s="26" t="s">
        <v>424</v>
      </c>
      <c r="C74" s="26" t="s">
        <v>428</v>
      </c>
      <c r="D74" s="31" t="s">
        <v>440</v>
      </c>
      <c r="E74" s="31" t="s">
        <v>39</v>
      </c>
    </row>
    <row r="75" spans="1:5" ht="16" customHeight="1" x14ac:dyDescent="0.3">
      <c r="A75" s="31" t="s">
        <v>440</v>
      </c>
      <c r="B75" s="26" t="s">
        <v>354</v>
      </c>
      <c r="C75" s="26" t="s">
        <v>428</v>
      </c>
      <c r="D75" s="31" t="s">
        <v>440</v>
      </c>
      <c r="E75" s="31" t="s">
        <v>39</v>
      </c>
    </row>
    <row r="76" spans="1:5" ht="16" customHeight="1" x14ac:dyDescent="0.3">
      <c r="A76" s="31" t="s">
        <v>440</v>
      </c>
      <c r="B76" s="26" t="s">
        <v>8</v>
      </c>
      <c r="C76" s="26" t="s">
        <v>428</v>
      </c>
      <c r="D76" s="31" t="s">
        <v>440</v>
      </c>
      <c r="E76" s="31" t="s">
        <v>39</v>
      </c>
    </row>
    <row r="77" spans="1:5" ht="16" customHeight="1" x14ac:dyDescent="0.3">
      <c r="A77" s="31" t="s">
        <v>440</v>
      </c>
      <c r="B77" s="26" t="s">
        <v>426</v>
      </c>
      <c r="C77" s="26" t="s">
        <v>428</v>
      </c>
      <c r="D77" s="31" t="s">
        <v>440</v>
      </c>
      <c r="E77" s="31" t="s">
        <v>39</v>
      </c>
    </row>
  </sheetData>
  <phoneticPr fontId="52" type="noConversion"/>
  <dataValidations count="1">
    <dataValidation type="list" allowBlank="1" showErrorMessage="1" sqref="H12:H17" xr:uid="{00000000-0002-0000-07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 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2023-01-03T10:08:10Z</dcterms:modified>
</cp:coreProperties>
</file>