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产品中心周报取数\input\22M12\"/>
    </mc:Choice>
  </mc:AlternateContent>
  <xr:revisionPtr revIDLastSave="0" documentId="13_ncr:1_{63899D34-7DB4-45D4-ABA4-B3A89F452128}" xr6:coauthVersionLast="47" xr6:coauthVersionMax="47" xr10:uidLastSave="{00000000-0000-0000-0000-000000000000}"/>
  <bookViews>
    <workbookView xWindow="-110" yWindow="-110" windowWidth="21820" windowHeight="13900" activeTab="5" xr2:uid="{00000000-000D-0000-FFFF-FFFF00000000}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第5周工作计划 " sheetId="7" r:id="rId6"/>
    <sheet name="附表-1" sheetId="8" r:id="rId7"/>
    <sheet name="附表-2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9" i="8" l="1"/>
  <c r="G148" i="8"/>
  <c r="G147" i="8"/>
  <c r="G146" i="8"/>
  <c r="G145" i="8"/>
  <c r="G144" i="8"/>
  <c r="G143" i="8"/>
  <c r="G142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23" i="7"/>
  <c r="P23" i="7"/>
  <c r="O23" i="7"/>
  <c r="N23" i="7"/>
  <c r="M23" i="7"/>
  <c r="L23" i="7"/>
  <c r="K23" i="7"/>
  <c r="R22" i="7"/>
  <c r="R21" i="7"/>
  <c r="R20" i="7"/>
  <c r="R19" i="7"/>
  <c r="R18" i="7"/>
  <c r="R17" i="7"/>
  <c r="R16" i="7"/>
  <c r="R15" i="7"/>
  <c r="R14" i="7"/>
  <c r="R13" i="7"/>
  <c r="R12" i="7"/>
  <c r="R23" i="7" s="1"/>
  <c r="R11" i="7"/>
  <c r="R10" i="7"/>
  <c r="R9" i="7"/>
  <c r="R8" i="7"/>
  <c r="R7" i="7"/>
  <c r="R6" i="7"/>
  <c r="R5" i="7"/>
  <c r="R4" i="7"/>
  <c r="A2" i="7"/>
  <c r="D1" i="7"/>
  <c r="Q24" i="6"/>
  <c r="P24" i="6"/>
  <c r="O24" i="6"/>
  <c r="N24" i="6"/>
  <c r="M24" i="6"/>
  <c r="L24" i="6"/>
  <c r="K24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24" i="6" s="1"/>
  <c r="A2" i="6"/>
  <c r="D1" i="6"/>
  <c r="Q23" i="5"/>
  <c r="P23" i="5"/>
  <c r="O23" i="5"/>
  <c r="N23" i="5"/>
  <c r="M23" i="5"/>
  <c r="L23" i="5"/>
  <c r="K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23" i="5" s="1"/>
  <c r="A2" i="5"/>
  <c r="D1" i="5"/>
  <c r="Q23" i="4"/>
  <c r="P23" i="4"/>
  <c r="O23" i="4"/>
  <c r="N23" i="4"/>
  <c r="M23" i="4"/>
  <c r="L23" i="4"/>
  <c r="K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23" i="4" s="1"/>
  <c r="A2" i="4"/>
  <c r="D1" i="4"/>
  <c r="Q24" i="3"/>
  <c r="P24" i="3"/>
  <c r="O24" i="3"/>
  <c r="N24" i="3"/>
  <c r="M24" i="3"/>
  <c r="L24" i="3"/>
  <c r="K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24" i="3" s="1"/>
  <c r="A2" i="3"/>
</calcChain>
</file>

<file path=xl/sharedStrings.xml><?xml version="1.0" encoding="utf-8"?>
<sst xmlns="http://schemas.openxmlformats.org/spreadsheetml/2006/main" count="1603" uniqueCount="443">
  <si>
    <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：系统实现</t>
    </r>
    <r>
      <rPr>
        <sz val="9"/>
        <color rgb="FF000000"/>
        <rFont val="Calibri"/>
        <family val="2"/>
      </rPr>
      <t>-(UAT</t>
    </r>
    <r>
      <rPr>
        <sz val="9"/>
        <color rgb="FF000000"/>
        <rFont val="Calibri"/>
        <family val="2"/>
      </rPr>
      <t>问题解决及需求开发</t>
    </r>
    <r>
      <rPr>
        <sz val="9"/>
        <color rgb="FF000000"/>
        <rFont val="Calibri"/>
        <family val="2"/>
      </rPr>
      <t>&amp;</t>
    </r>
    <r>
      <rPr>
        <sz val="9"/>
        <color rgb="FF000000"/>
        <rFont val="Calibri"/>
        <family val="2"/>
      </rPr>
      <t>二阶段开发</t>
    </r>
    <r>
      <rPr>
        <sz val="9"/>
        <color rgb="FF000000"/>
        <rFont val="Calibri"/>
        <family val="2"/>
      </rPr>
      <t xml:space="preserve"> 100%)
</t>
    </r>
    <r>
      <rPr>
        <sz val="9"/>
        <color rgb="FF000000"/>
        <rFont val="Calibri"/>
        <family val="2"/>
      </rPr>
      <t>交付件：功能文档、技术开发、测试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：蓝图及二阶段方案及汇报（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>）
交付件：方案
目标三：二阶段</t>
    </r>
    <r>
      <rPr>
        <sz val="9"/>
        <color rgb="FF000000"/>
        <rFont val="Calibri"/>
        <family val="2"/>
      </rPr>
      <t>sit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
交付件：s</t>
    </r>
    <r>
      <rPr>
        <sz val="9"/>
        <color rgb="FF000000"/>
        <rFont val="Calibri"/>
        <family val="2"/>
      </rPr>
      <t>it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测试报告</t>
    </r>
  </si>
  <si>
    <r>
      <t xml:space="preserve">目标1：系统实现
交付件：功能文档、技术开发、测试
目标2：二阶段方案汇报、SIT、UAT测试
交付件：方案、sit、UAT测试报告
目标3：上线切换
交付件：上线通知
</t>
    </r>
    <r>
      <rPr>
        <sz val="9"/>
        <color rgb="FFFF0000"/>
        <rFont val="Calibri"/>
        <family val="2"/>
      </rPr>
      <t/>
    </r>
  </si>
  <si>
    <r>
      <t>交付件：方案、</t>
    </r>
    <r>
      <rPr>
        <sz val="9"/>
        <color rgb="FF000000"/>
        <rFont val="Calibri"/>
        <family val="2"/>
      </rPr>
      <t>sit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测试报告</t>
    </r>
  </si>
  <si>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</si>
  <si>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</si>
  <si>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</si>
  <si>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</si>
  <si>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</si>
  <si>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t>PMO</t>
    </r>
    <r>
      <rPr>
        <sz val="11"/>
        <color rgb="FF000000"/>
        <rFont val="Calibri"/>
        <family val="2"/>
      </rPr>
      <t>运维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</si>
  <si>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</si>
  <si>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>月度计划性工作&lt;2022年11月28日-2023年1月1日&gt;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</si>
  <si>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</si>
  <si>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</si>
  <si>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</si>
  <si>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</si>
  <si>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</si>
  <si>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</si>
  <si>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</si>
  <si>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</si>
  <si>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</si>
  <si>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</si>
  <si>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</si>
  <si>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</si>
  <si>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</si>
  <si>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</si>
  <si>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</si>
  <si>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智税平台项目实施</t>
  </si>
  <si>
    <t>朱苏明</t>
  </si>
  <si>
    <t>目标1：系统实现-(UAT问题解决及需求开发&amp;二阶段开发 50%)
交付件：功能文档、技术开发、测试
目标2：蓝图及二阶段方案及汇报（50%）
交付件：方案</t>
  </si>
  <si>
    <t>目标1：二阶段sit、UAT测试
交付件：sit、UAT测试报告
目标2：生产环境搭建（50%）
交付件：生产环境</t>
  </si>
  <si>
    <t>目标1：生产环境搭建（100%）
交付件：生产环境</t>
  </si>
  <si>
    <t>目标1：上线准备
交付件：上线通知</t>
  </si>
  <si>
    <t>财务系统优化：报账系统上云及数据库升级</t>
  </si>
  <si>
    <t>目标1：上线切换准备
交付件：上线方案及上线通知</t>
  </si>
  <si>
    <t>财务系统优化：管理合并系统架构调整、应用升级及上云项目</t>
  </si>
  <si>
    <t>目标1：上线切换及验证
交付件：上线切换
目标2：上线并行（5-6月）
交付件：月结及问题清单</t>
  </si>
  <si>
    <t>数字化报表自助分析</t>
  </si>
  <si>
    <t>目标1：合同签订
交付件：合同及SOW
目标2：项目启动
交付件：项目启动会，主计划等启动会材料
目标3：需求调研
交付件：调研报告
目标4：方案
交付件：方案设计
目标5：财务部分上线
交付件：上线通知</t>
  </si>
  <si>
    <t>目标1：合同签订
交付件：合同及SOW
目标2：项目启动
交付件：项目启动会，主计划等启动会材料</t>
  </si>
  <si>
    <t>目标1：合同签订
交付件：合同及SOW
目标3：需求调研
交付件：调研报告</t>
  </si>
  <si>
    <t>目标1：合同签订
交付件：合同及SOW
目标2：需求调研
交付件：调研报告
目标4：方案
交付件：方案设计</t>
  </si>
  <si>
    <t>目标2：需求调研
交付件：调研报告
目标4：方案
交付件：方案设计</t>
  </si>
  <si>
    <t>目标1：财务部分上线切换
目标2：方案-人力
交付件：方案设计</t>
  </si>
  <si>
    <t>全面预算系统优化（财务及人力）</t>
  </si>
  <si>
    <t>目标1：2023年预算编制运营
交付件：2023年预算编制</t>
  </si>
  <si>
    <t>共享运营指标及大屏展示</t>
  </si>
  <si>
    <t>目标1：上线运营
交付件：问题清单</t>
  </si>
  <si>
    <t>通用</t>
  </si>
  <si>
    <t>其他工作(不属于以上工作，请选此项）</t>
  </si>
  <si>
    <t>填报日期-周日</t>
  </si>
  <si>
    <t>项目用时统计
（小时）</t>
  </si>
  <si>
    <t>code</t>
  </si>
  <si>
    <t>任务分类</t>
  </si>
  <si>
    <t>项目名称</t>
  </si>
  <si>
    <t>协助人</t>
  </si>
  <si>
    <t>任务/交付件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</si>
  <si>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</si>
  <si>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</si>
  <si>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</si>
  <si>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</si>
  <si>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</si>
  <si>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</si>
  <si>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</si>
  <si>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</si>
  <si>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符芳恺</t>
  </si>
  <si>
    <t>已上线</t>
  </si>
  <si>
    <t>招采</t>
  </si>
  <si>
    <t>财务系统优化：RPA机器人三期及流程挖掘项目</t>
  </si>
  <si>
    <t>财务系统优化：资金系统优化</t>
  </si>
  <si>
    <t>非现场审计系统</t>
  </si>
  <si>
    <t>吕光源</t>
  </si>
  <si>
    <t>研发项目管理</t>
  </si>
  <si>
    <t>刘攀</t>
  </si>
  <si>
    <t>装配式生产管理系统推广及系统集成项目</t>
  </si>
  <si>
    <t>陈林先、黄国杰</t>
  </si>
  <si>
    <t>新业态基础信息化系统推广项目</t>
  </si>
  <si>
    <t>许伟兴、朱苏明</t>
  </si>
  <si>
    <t>石材ERP一期建设项目（石材工厂ERP和石材销售一体化）</t>
  </si>
  <si>
    <t>黎庆奋</t>
  </si>
  <si>
    <t>运维</t>
  </si>
  <si>
    <t>销项发票管理系统</t>
  </si>
  <si>
    <t>临时会议（非项目建设、运维）</t>
  </si>
  <si>
    <t>智数材料编制</t>
  </si>
  <si>
    <t>党建</t>
  </si>
  <si>
    <t>营销</t>
  </si>
  <si>
    <t>营销支持</t>
  </si>
  <si>
    <t>一卡通系统推广</t>
  </si>
  <si>
    <t>付华</t>
  </si>
  <si>
    <t>请假</t>
  </si>
  <si>
    <t>任务完成情况</t>
  </si>
  <si>
    <t>上午</t>
  </si>
  <si>
    <t>09:00 ~ 10:00</t>
  </si>
  <si>
    <t>任务14：灾备迁移财务系统验证</t>
  </si>
  <si>
    <t>任务1：正式环境部署准备</t>
  </si>
  <si>
    <t>任务14：财务月结ERP系统慢问题验证</t>
  </si>
  <si>
    <t>任务4：项目启动会准备（主持人搞&amp;发言稿）</t>
  </si>
  <si>
    <t>任务2：报账漏洞处理</t>
  </si>
  <si>
    <t>10:00 ~ 11:0</t>
  </si>
  <si>
    <t>任务14：销项发票系统接口问题处理</t>
  </si>
  <si>
    <t>任务1：项目周会</t>
  </si>
  <si>
    <t>任务19：智能物流评标</t>
  </si>
  <si>
    <t>任务4：项目启动会</t>
  </si>
  <si>
    <t>任务1：管报表及驾驶舱专题会</t>
  </si>
  <si>
    <t>11:00 ~ 12:00</t>
  </si>
  <si>
    <t>任务4：共享现场调研总结</t>
  </si>
  <si>
    <t>任务18：华创报表线上项目报价沟通</t>
  </si>
  <si>
    <t>12:00 ~ 13:00</t>
  </si>
  <si>
    <t>下午</t>
  </si>
  <si>
    <t>13:30 ~ 14:30</t>
  </si>
  <si>
    <t>任务13：石材ERP系统与外围系统专题会</t>
  </si>
  <si>
    <t>任务4：启动会材料修改编制</t>
  </si>
  <si>
    <t>任务1：UAT遗留问题专题</t>
  </si>
  <si>
    <t>任务15：月会材料更新</t>
  </si>
  <si>
    <t>14:30 ~ 15:30</t>
  </si>
  <si>
    <t>任务14：财务系统2021年服务目录确认</t>
  </si>
  <si>
    <t>任务16：商业计划修改</t>
  </si>
  <si>
    <t>任务4：项目周会</t>
  </si>
  <si>
    <t>任务14：月结支持</t>
  </si>
  <si>
    <t>15:30 ~ 16:30</t>
  </si>
  <si>
    <t>任务15：项目组外部顾问现场排班及远程安排</t>
  </si>
  <si>
    <t>任务4：人力资源指标调研</t>
  </si>
  <si>
    <t>任务1：二阶段方案材料专题会议</t>
  </si>
  <si>
    <t>16:30 ~ 17:30</t>
  </si>
  <si>
    <t>任务12：信息化覆盖自查处理</t>
  </si>
  <si>
    <t>任务14：财务月结ERP系统慢问题沟通</t>
  </si>
  <si>
    <t>任务4：数字化分析指标沟通</t>
  </si>
  <si>
    <t>加班</t>
  </si>
  <si>
    <t>17:30 ~ 18:30</t>
  </si>
  <si>
    <t>任务4：启动会准备</t>
  </si>
  <si>
    <t>任务1：业务蓝图方案专题</t>
  </si>
  <si>
    <t>18:30 ~ 19:30</t>
  </si>
  <si>
    <t>19:30 ~ 20:30</t>
  </si>
  <si>
    <t>任务4：启动会材料编制</t>
  </si>
  <si>
    <t>20:30 ~ 21:30</t>
  </si>
  <si>
    <t>任务1：周报及邮件</t>
  </si>
  <si>
    <t>21:30 ~ 22:30</t>
  </si>
  <si>
    <t>交付件/工作文档</t>
  </si>
  <si>
    <t>目标1：系统实现-(UAT问题解决及需求开发&amp;二阶段开发 100%)
交付件：功能文档、技术开发、测试
目标2：蓝图及二阶段方案及汇报（100%）
交付件：方案
目标三：sit、UAT测试
交付件：sit、UAT测试报告</t>
  </si>
  <si>
    <t>任务15：智数部工作会议</t>
  </si>
  <si>
    <t>任务4：数字化分析人力分析</t>
  </si>
  <si>
    <t>任务13：石材ERP方案汇报</t>
  </si>
  <si>
    <t>任务10：项目管理招采开标</t>
  </si>
  <si>
    <t>任务10：招采评分</t>
  </si>
  <si>
    <t>任务4：数字化分析财务体系化指标沟通</t>
  </si>
  <si>
    <t>任务10：项目管理招采-供应商讲标</t>
  </si>
  <si>
    <t>任务13：石材ERP系统与管理合并系统专业会准备</t>
  </si>
  <si>
    <t>任务14：新增基地电子签章需求控股财务部沟通</t>
  </si>
  <si>
    <t>任务13：石材ERP上线计划研讨</t>
  </si>
  <si>
    <t>任务1：智税报账系统接口部署沟通</t>
  </si>
  <si>
    <t>任务17：学习贯彻党的二十大精神</t>
  </si>
  <si>
    <t>任务1：智税管理系统二阶段方案及蓝图规划汇报</t>
  </si>
  <si>
    <t>任务12：博耀投资信息化系统上线交流</t>
  </si>
  <si>
    <t>任务1：正式环境部署准备-堡垒机申请、防火墙申请、DNS域名解析</t>
  </si>
  <si>
    <t>任务1：智税权限收集专题研讨会议</t>
  </si>
  <si>
    <t>任务4：数字化分析周会</t>
  </si>
  <si>
    <t>任务1：智税管理系统周会</t>
  </si>
  <si>
    <t>任务5：RPA技术开法与共享沟通专题会</t>
  </si>
  <si>
    <t>任务10：项目管理招采-评标</t>
  </si>
  <si>
    <t>任务15：华润水泥数字化转型直播观看</t>
  </si>
  <si>
    <t>任务5：流程挖掘产品选型沟通</t>
  </si>
  <si>
    <t>任务4：数字化BI基础培训</t>
  </si>
  <si>
    <t>任务14：销项运维单据处理</t>
  </si>
  <si>
    <t>任务14：华润水泥元数据盘点表整理</t>
  </si>
  <si>
    <t>任务16：卓越工程师申报材料准备</t>
  </si>
  <si>
    <t>任务16：内控材料准备</t>
  </si>
  <si>
    <t>方案</t>
  </si>
  <si>
    <t>任务1：智税防火墙</t>
  </si>
  <si>
    <t>任务1：正式环境部署问题沟通</t>
  </si>
  <si>
    <t>任务4：人力指标财务相关数据沟通</t>
  </si>
  <si>
    <t>任务14：月结驻场沟通</t>
  </si>
  <si>
    <t>任务1：销项与智税ECSB注册</t>
  </si>
  <si>
    <t>任务15：IT审计材料</t>
  </si>
  <si>
    <t>任务12：阳江站税改切换沟通</t>
  </si>
  <si>
    <t>任务4：人力资源数据授权交流</t>
  </si>
  <si>
    <t>任务5：进项发版框架变化影响沟通</t>
  </si>
  <si>
    <t>任务15：2023年资源编制模板准备</t>
  </si>
  <si>
    <t>任务10：研发项目招采评分</t>
  </si>
  <si>
    <t>任务10：研发项目说明</t>
  </si>
  <si>
    <t>任务15：启动会纪要</t>
  </si>
  <si>
    <t>任务15：2023年资源编制说明会</t>
  </si>
  <si>
    <t>任务4：报表门户沟通</t>
  </si>
  <si>
    <t>任务13：23年资源编制组内说明</t>
  </si>
  <si>
    <t>任务4：周会</t>
  </si>
  <si>
    <t>任务15：方案汇报纪要</t>
  </si>
  <si>
    <t>任务4：财务指标业务汇报</t>
  </si>
  <si>
    <t>任务13：石材管理合并分析专题研讨会</t>
  </si>
  <si>
    <t>任务1：智税周会</t>
  </si>
  <si>
    <t>任务11：装配式建筑磨具专题研讨会</t>
  </si>
  <si>
    <t>任务4：人力数据对接研讨</t>
  </si>
  <si>
    <t>任务4：石材ERP财务模块水泥方案交流</t>
  </si>
  <si>
    <t>任务13：现金流量表优化需求沟通</t>
  </si>
  <si>
    <t>任务15：内控材料</t>
  </si>
  <si>
    <t>任务10：招采评分系统录入</t>
  </si>
  <si>
    <t>任务15：面试</t>
  </si>
  <si>
    <t>任务14：销项运维处理</t>
  </si>
  <si>
    <t>任务4：方案汇报会议纪要</t>
  </si>
  <si>
    <t>任务1：方案汇报会议纪要</t>
  </si>
  <si>
    <t>任务1：销项与智税接口发版</t>
  </si>
  <si>
    <t>任务4：周报及邮件</t>
  </si>
  <si>
    <t>目标2：生产环境搭建（100%）
交付件：生产环境</t>
  </si>
  <si>
    <t>目标1：方案
交付件：方案设计
目标2：UAT测试-财务
交付件：测试报告</t>
  </si>
  <si>
    <t>任务15：2023年资源编制组内整理</t>
  </si>
  <si>
    <t>任务1：智税生产环境部署</t>
  </si>
  <si>
    <t>任务15：2022年度非量化指标实际完成情况</t>
  </si>
  <si>
    <t>任务19：请假</t>
  </si>
  <si>
    <t>任务1：智税生产环境部署-ESCB注册</t>
  </si>
  <si>
    <t>任务5：进项税系统升级与RPA影响讨论会</t>
  </si>
  <si>
    <t>任务12：香港事业部QCC 无纸化及ERP优化项目</t>
  </si>
  <si>
    <t>任务5：数字化分析利润快报UAT测试</t>
  </si>
  <si>
    <t>任务15：智能物流项目评标会议</t>
  </si>
  <si>
    <t>任务5：数字化分析uaT环境准备</t>
  </si>
  <si>
    <t>任务1：智税周报</t>
  </si>
  <si>
    <t>任务1：智能税务-ERP接口程序发布及验证</t>
  </si>
  <si>
    <t>任务14：销项运维</t>
  </si>
  <si>
    <t>进行中</t>
  </si>
  <si>
    <t>任务4：人力指标与集团对接专题</t>
  </si>
  <si>
    <t>任务1：智税与MDM正式环境接口验证</t>
  </si>
  <si>
    <t>任务4：上线准备-服务器申请</t>
  </si>
  <si>
    <t>任务1：上线通知编写</t>
  </si>
  <si>
    <t>任务1：上线切换准备方案编制</t>
  </si>
  <si>
    <t>任务1：智税与报账正式环境接口验证</t>
  </si>
  <si>
    <t>任务4：集团Hrbi数据对接专题</t>
  </si>
  <si>
    <t>任务1：智税与LDAP正式环境接口验证</t>
  </si>
  <si>
    <t>任务4：数字化分析用户权限收集整理</t>
  </si>
  <si>
    <t>任务1：智税与销项正式环境接口验证</t>
  </si>
  <si>
    <t>任务4：代码评审会</t>
  </si>
  <si>
    <t>任务12：博耀投资上线沟通</t>
  </si>
  <si>
    <t>任务1：智税与进项正式环境接口验证</t>
  </si>
  <si>
    <t>任务11：装配式信息化项目详细方案汇报会</t>
  </si>
  <si>
    <t>任务14：成本月结支持</t>
  </si>
  <si>
    <t>任务4：数字化分析用户权限收集</t>
  </si>
  <si>
    <t>任务5：RPA监控平台新功能培训</t>
  </si>
  <si>
    <t>任务4：数字化分析门户发布培训</t>
  </si>
  <si>
    <t>任务16：部门绩效与业务部门沟通确认</t>
  </si>
  <si>
    <t>任务14：运维单据处理</t>
  </si>
  <si>
    <t>任务16：部门绩效与业务部门沟通确认更新</t>
  </si>
  <si>
    <t>任务4：数字化分析周报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</si>
  <si>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</si>
  <si>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</si>
  <si>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</si>
  <si>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</si>
  <si>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</si>
  <si>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</si>
  <si>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</si>
  <si>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</si>
  <si>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</si>
  <si>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</si>
  <si>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</si>
  <si>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</si>
  <si>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</si>
  <si>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</si>
  <si>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</si>
  <si>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</si>
  <si>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</si>
  <si>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</si>
  <si>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</si>
  <si>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</si>
  <si>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</si>
  <si>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</si>
  <si>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</si>
  <si>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</si>
  <si>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</si>
  <si>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</si>
  <si>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</si>
  <si>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</si>
  <si>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</si>
  <si>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</si>
  <si>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</si>
  <si>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</si>
  <si>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</si>
  <si>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</si>
  <si>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</si>
  <si>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</si>
  <si>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</si>
  <si>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</si>
  <si>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</si>
  <si>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</si>
  <si>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</si>
  <si>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</si>
  <si>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</si>
  <si>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</si>
  <si>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</si>
  <si>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</si>
  <si>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</si>
  <si>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</si>
  <si>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</si>
  <si>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</si>
  <si>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</si>
  <si>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</si>
  <si>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</si>
  <si>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</si>
  <si>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</si>
  <si>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</si>
  <si>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</si>
  <si>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</si>
  <si>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</si>
  <si>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</si>
  <si>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</si>
  <si>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</si>
  <si>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</si>
  <si>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</si>
  <si>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</si>
  <si>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</si>
  <si>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</si>
  <si>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035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</si>
  <si>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</si>
  <si>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</si>
  <si>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</si>
  <si>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</si>
  <si>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</si>
  <si>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</si>
  <si>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</si>
  <si>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</si>
  <si>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</si>
  <si>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</si>
  <si>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</si>
  <si>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042</t>
  </si>
  <si>
    <t>043</t>
  </si>
  <si>
    <t>新业态基础信息化系统改造</t>
  </si>
  <si>
    <t>044</t>
  </si>
  <si>
    <t>045</t>
  </si>
  <si>
    <t>华润电力粉煤灰挂牌销售管理系统项目</t>
  </si>
  <si>
    <t>046</t>
  </si>
  <si>
    <t>巡察整改系统项目</t>
  </si>
  <si>
    <t>047</t>
  </si>
  <si>
    <t>怡宝主数据治理项目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</si>
  <si>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</si>
  <si>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</si>
  <si>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</si>
  <si>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</si>
  <si>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</si>
  <si>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</si>
  <si>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</si>
  <si>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</si>
  <si>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</si>
  <si>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</si>
  <si>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</si>
  <si>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</si>
  <si>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</si>
  <si>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</si>
  <si>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</si>
  <si>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</si>
  <si>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</si>
  <si>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</si>
  <si>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</si>
  <si>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</si>
  <si>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</si>
  <si>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</si>
  <si>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</si>
  <si>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</si>
  <si>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</si>
  <si>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</si>
  <si>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</si>
  <si>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</si>
  <si>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</si>
  <si>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</si>
  <si>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</si>
  <si>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</si>
  <si>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</si>
  <si>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华润水泥投资管理系统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</si>
  <si>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</si>
  <si>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</si>
  <si>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</si>
  <si>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</si>
  <si>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</si>
  <si>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</si>
  <si>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</si>
  <si>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</si>
  <si>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</si>
  <si>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</si>
  <si>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</si>
  <si>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</si>
  <si>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</si>
  <si>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</si>
  <si>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</si>
  <si>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</si>
  <si>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</si>
  <si>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</si>
  <si>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</si>
  <si>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</si>
  <si>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</si>
  <si>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</si>
  <si>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</si>
  <si>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</si>
  <si>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</si>
  <si>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</si>
  <si>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</si>
  <si>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</si>
  <si>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</si>
  <si>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</si>
  <si>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</si>
  <si>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</si>
  <si>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</si>
  <si>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</si>
  <si>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</si>
  <si>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</si>
  <si>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</si>
  <si>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</si>
  <si>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</si>
  <si>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</si>
  <si>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</si>
  <si>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</si>
  <si>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</si>
  <si>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</si>
  <si>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</si>
  <si>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</si>
  <si>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</si>
  <si>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</si>
  <si>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</si>
  <si>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</si>
  <si>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</si>
  <si>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</si>
  <si>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</si>
  <si>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</si>
  <si>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</si>
  <si>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</si>
  <si>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</si>
  <si>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</si>
  <si>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</si>
  <si>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</si>
  <si>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</si>
  <si>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</si>
  <si>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</si>
  <si>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</si>
  <si>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</si>
  <si>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</si>
  <si>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</si>
  <si>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</si>
  <si>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华润电力污泥运输管理平台</t>
  </si>
  <si>
    <t>12</t>
  </si>
  <si>
    <t>电商</t>
  </si>
  <si>
    <t>MT01001</t>
  </si>
  <si>
    <t>GE</t>
  </si>
  <si>
    <t>临时会议</t>
  </si>
  <si>
    <t>行政工作</t>
  </si>
  <si>
    <t>其他工作</t>
  </si>
  <si>
    <t>PMO</t>
  </si>
  <si>
    <t>集团工作</t>
  </si>
  <si>
    <t>华润集团临时工作</t>
  </si>
  <si>
    <t>VA</t>
  </si>
  <si>
    <t>----</t>
  </si>
  <si>
    <t>IOT对接-超融合试点</t>
  </si>
  <si>
    <t>小计</t>
    <phoneticPr fontId="5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</si>
</sst>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61" x14ac:knownFonts="1">
    <font>
      <sz val="10"/>
      <color theme="1"/>
      <name val="等线"/>
      <family val="2"/>
      <scheme val="minor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  <font>
      <sz val="9"/>
      <color rgb="FF000000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BFBFB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rgb="FFFFFF00"/>
      </patternFill>
    </fill>
    <fill>
      <patternFill patternType="solid">
        <fgColor rgb="FF4F81BD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6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9" fontId="7" fillId="0" borderId="7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176" fontId="10" fillId="0" borderId="10" xfId="0" applyNumberFormat="1" applyFont="1" applyBorder="1" applyAlignment="1">
      <alignment horizontal="center" vertical="center" wrapText="1"/>
    </xf>
    <xf numFmtId="176" fontId="11" fillId="0" borderId="11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177" fontId="13" fillId="0" borderId="13" xfId="0" applyNumberFormat="1" applyFont="1" applyBorder="1" applyAlignment="1">
      <alignment horizontal="left" vertical="center" wrapText="1"/>
    </xf>
    <xf numFmtId="176" fontId="16" fillId="4" borderId="16" xfId="0" applyNumberFormat="1" applyFont="1" applyFill="1" applyBorder="1" applyAlignment="1">
      <alignment horizontal="center" vertical="center"/>
    </xf>
    <xf numFmtId="176" fontId="18" fillId="6" borderId="18" xfId="0" applyNumberFormat="1" applyFont="1" applyFill="1" applyBorder="1" applyAlignment="1">
      <alignment horizontal="center" vertical="center" wrapText="1"/>
    </xf>
    <xf numFmtId="177" fontId="19" fillId="0" borderId="19" xfId="0" applyNumberFormat="1" applyFont="1" applyBorder="1" applyAlignment="1">
      <alignment horizontal="center" vertical="center"/>
    </xf>
    <xf numFmtId="177" fontId="20" fillId="7" borderId="20" xfId="0" applyNumberFormat="1" applyFont="1" applyFill="1" applyBorder="1" applyAlignment="1">
      <alignment horizontal="center" vertical="center"/>
    </xf>
    <xf numFmtId="9" fontId="21" fillId="0" borderId="21" xfId="0" applyNumberFormat="1" applyFont="1" applyBorder="1" applyAlignment="1">
      <alignment horizontal="center" vertical="center"/>
    </xf>
    <xf numFmtId="176" fontId="22" fillId="0" borderId="22" xfId="0" applyNumberFormat="1" applyFont="1" applyBorder="1" applyAlignment="1">
      <alignment horizontal="center" vertical="center"/>
    </xf>
    <xf numFmtId="30" fontId="23" fillId="0" borderId="23" xfId="0" applyNumberFormat="1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 wrapText="1"/>
    </xf>
    <xf numFmtId="176" fontId="28" fillId="0" borderId="29" xfId="0" applyNumberFormat="1" applyFont="1" applyBorder="1" applyAlignment="1">
      <alignment horizontal="center" vertical="center" wrapText="1"/>
    </xf>
    <xf numFmtId="176" fontId="29" fillId="11" borderId="30" xfId="0" applyNumberFormat="1" applyFont="1" applyFill="1" applyBorder="1" applyAlignment="1">
      <alignment horizontal="center" vertical="center" wrapText="1"/>
    </xf>
    <xf numFmtId="176" fontId="30" fillId="12" borderId="31" xfId="0" applyNumberFormat="1" applyFont="1" applyFill="1" applyBorder="1" applyAlignment="1">
      <alignment horizontal="center" vertical="center" wrapText="1"/>
    </xf>
    <xf numFmtId="176" fontId="32" fillId="14" borderId="33" xfId="0" applyNumberFormat="1" applyFont="1" applyFill="1" applyBorder="1" applyAlignment="1">
      <alignment horizontal="center" vertical="center"/>
    </xf>
    <xf numFmtId="176" fontId="33" fillId="15" borderId="34" xfId="0" applyNumberFormat="1" applyFont="1" applyFill="1" applyBorder="1" applyAlignment="1">
      <alignment horizontal="center" vertical="center" wrapText="1"/>
    </xf>
    <xf numFmtId="176" fontId="35" fillId="0" borderId="36" xfId="0" applyNumberFormat="1" applyFont="1" applyBorder="1"/>
    <xf numFmtId="176" fontId="36" fillId="0" borderId="37" xfId="0" applyNumberFormat="1" applyFont="1" applyBorder="1" applyAlignment="1">
      <alignment horizontal="center"/>
    </xf>
    <xf numFmtId="176" fontId="37" fillId="0" borderId="38" xfId="0" applyNumberFormat="1" applyFont="1" applyBorder="1" applyAlignment="1">
      <alignment horizontal="center" vertical="center"/>
    </xf>
    <xf numFmtId="176" fontId="38" fillId="0" borderId="39" xfId="0" applyNumberFormat="1" applyFont="1" applyBorder="1" applyAlignment="1">
      <alignment horizontal="center" vertical="center" wrapText="1"/>
    </xf>
    <xf numFmtId="176" fontId="39" fillId="0" borderId="40" xfId="0" applyNumberFormat="1" applyFont="1" applyBorder="1" applyAlignment="1">
      <alignment horizontal="center" vertical="center" wrapText="1"/>
    </xf>
    <xf numFmtId="0" fontId="40" fillId="0" borderId="41" xfId="0" applyFont="1" applyBorder="1" applyAlignment="1">
      <alignment horizontal="center" vertical="center"/>
    </xf>
    <xf numFmtId="9" fontId="41" fillId="0" borderId="42" xfId="0" applyNumberFormat="1" applyFont="1" applyBorder="1" applyAlignment="1">
      <alignment horizontal="center" vertical="center"/>
    </xf>
    <xf numFmtId="0" fontId="42" fillId="0" borderId="43" xfId="0" applyFont="1" applyBorder="1" applyAlignment="1">
      <alignment horizontal="center" vertical="center"/>
    </xf>
    <xf numFmtId="176" fontId="43" fillId="0" borderId="44" xfId="0" applyNumberFormat="1" applyFont="1" applyBorder="1" applyAlignment="1">
      <alignment horizontal="center" vertical="center"/>
    </xf>
    <xf numFmtId="49" fontId="44" fillId="0" borderId="45" xfId="0" applyNumberFormat="1" applyFont="1" applyBorder="1" applyAlignment="1">
      <alignment horizontal="center" vertical="center"/>
    </xf>
    <xf numFmtId="176" fontId="45" fillId="0" borderId="46" xfId="0" applyNumberFormat="1" applyFont="1" applyBorder="1" applyAlignment="1">
      <alignment horizontal="center" vertical="center"/>
    </xf>
    <xf numFmtId="49" fontId="47" fillId="0" borderId="48" xfId="0" applyNumberFormat="1" applyFont="1" applyBorder="1" applyAlignment="1">
      <alignment horizontal="center" vertical="center"/>
    </xf>
    <xf numFmtId="176" fontId="48" fillId="0" borderId="49" xfId="0" applyNumberFormat="1" applyFont="1" applyBorder="1" applyAlignment="1">
      <alignment horizontal="center" vertical="center"/>
    </xf>
    <xf numFmtId="49" fontId="49" fillId="0" borderId="50" xfId="0" applyNumberFormat="1" applyFont="1" applyBorder="1" applyAlignment="1">
      <alignment horizontal="center" vertical="center"/>
    </xf>
    <xf numFmtId="176" fontId="53" fillId="19" borderId="54" xfId="0" applyNumberFormat="1" applyFont="1" applyFill="1" applyBorder="1" applyAlignment="1">
      <alignment horizontal="center" vertical="center"/>
    </xf>
    <xf numFmtId="176" fontId="55" fillId="0" borderId="56" xfId="0" applyNumberFormat="1" applyFont="1" applyBorder="1" applyAlignment="1">
      <alignment vertical="center"/>
    </xf>
    <xf numFmtId="176" fontId="56" fillId="21" borderId="57" xfId="0" applyNumberFormat="1" applyFont="1" applyFill="1" applyBorder="1" applyAlignment="1">
      <alignment horizontal="center"/>
    </xf>
    <xf numFmtId="176" fontId="16" fillId="4" borderId="16" xfId="0" applyNumberFormat="1" applyFont="1" applyFill="1" applyBorder="1" applyAlignment="1">
      <alignment horizontal="center" vertical="center"/>
    </xf>
    <xf numFmtId="176" fontId="17" fillId="5" borderId="17" xfId="0" applyNumberFormat="1" applyFont="1" applyFill="1" applyBorder="1" applyAlignment="1">
      <alignment horizontal="center" vertical="center"/>
    </xf>
    <xf numFmtId="176" fontId="14" fillId="2" borderId="14" xfId="0" applyNumberFormat="1" applyFont="1" applyFill="1" applyBorder="1" applyAlignment="1">
      <alignment horizontal="center" vertical="center"/>
    </xf>
    <xf numFmtId="176" fontId="15" fillId="3" borderId="15" xfId="0" applyNumberFormat="1" applyFont="1" applyFill="1" applyBorder="1" applyAlignment="1">
      <alignment horizontal="center" vertical="center"/>
    </xf>
    <xf numFmtId="176" fontId="18" fillId="6" borderId="18" xfId="0" applyNumberFormat="1" applyFont="1" applyFill="1" applyBorder="1" applyAlignment="1">
      <alignment horizontal="center" vertical="center" wrapText="1"/>
    </xf>
    <xf numFmtId="0" fontId="60" fillId="10" borderId="27" xfId="0" applyFont="1" applyFill="1" applyBorder="1" applyAlignment="1">
      <alignment horizontal="center" vertical="center"/>
    </xf>
    <xf numFmtId="0" fontId="25" fillId="8" borderId="25" xfId="0" applyFont="1" applyFill="1" applyBorder="1" applyAlignment="1">
      <alignment horizontal="center" vertical="center"/>
    </xf>
    <xf numFmtId="0" fontId="26" fillId="9" borderId="26" xfId="0" applyFont="1" applyFill="1" applyBorder="1" applyAlignment="1">
      <alignment horizontal="center" vertical="center"/>
    </xf>
    <xf numFmtId="176" fontId="27" fillId="0" borderId="28" xfId="0" applyNumberFormat="1" applyFont="1" applyBorder="1" applyAlignment="1">
      <alignment horizontal="center" vertical="center"/>
    </xf>
    <xf numFmtId="176" fontId="31" fillId="13" borderId="32" xfId="0" applyNumberFormat="1" applyFont="1" applyFill="1" applyBorder="1" applyAlignment="1">
      <alignment horizontal="center" vertical="center"/>
    </xf>
    <xf numFmtId="176" fontId="34" fillId="16" borderId="35" xfId="0" applyNumberFormat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176" fontId="32" fillId="14" borderId="33" xfId="0" applyNumberFormat="1" applyFont="1" applyFill="1" applyBorder="1" applyAlignment="1">
      <alignment horizontal="center" vertical="center"/>
    </xf>
    <xf numFmtId="176" fontId="48" fillId="0" borderId="49" xfId="0" applyNumberFormat="1" applyFont="1" applyBorder="1" applyAlignment="1">
      <alignment horizontal="center" vertical="center"/>
    </xf>
    <xf numFmtId="176" fontId="43" fillId="0" borderId="44" xfId="0" applyNumberFormat="1" applyFont="1" applyBorder="1" applyAlignment="1">
      <alignment horizontal="center" vertical="center"/>
    </xf>
    <xf numFmtId="49" fontId="47" fillId="0" borderId="48" xfId="0" applyNumberFormat="1" applyFont="1" applyBorder="1" applyAlignment="1">
      <alignment horizontal="center" vertical="center"/>
    </xf>
    <xf numFmtId="49" fontId="49" fillId="0" borderId="50" xfId="0" applyNumberFormat="1" applyFont="1" applyBorder="1" applyAlignment="1">
      <alignment horizontal="center" vertical="center"/>
    </xf>
    <xf numFmtId="176" fontId="50" fillId="0" borderId="51" xfId="0" applyNumberFormat="1" applyFont="1" applyBorder="1" applyAlignment="1">
      <alignment horizontal="center" vertical="center"/>
    </xf>
    <xf numFmtId="49" fontId="46" fillId="0" borderId="47" xfId="0" applyNumberFormat="1" applyFont="1" applyBorder="1" applyAlignment="1">
      <alignment horizontal="center" vertical="center"/>
    </xf>
    <xf numFmtId="176" fontId="54" fillId="20" borderId="55" xfId="0" applyNumberFormat="1" applyFont="1" applyFill="1" applyBorder="1" applyAlignment="1">
      <alignment horizontal="left" vertical="center" wrapText="1"/>
    </xf>
    <xf numFmtId="176" fontId="51" fillId="17" borderId="52" xfId="0" applyNumberFormat="1" applyFont="1" applyFill="1" applyBorder="1" applyAlignment="1">
      <alignment horizontal="left" vertical="center"/>
    </xf>
    <xf numFmtId="176" fontId="52" fillId="18" borderId="5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C11C-5257-4638-A4B6-31032AB0AC70}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" x14ac:dyDescent="0.3"/>
  <cols>
    <col min="1" max="2" width="9" customWidth="1"/>
    <col min="3" max="3" width="27" customWidth="1"/>
    <col min="4" max="4" width="9" customWidth="1"/>
    <col min="5" max="5" width="41" customWidth="1"/>
    <col min="6" max="8" width="11" customWidth="1"/>
    <col min="9" max="9" width="12" customWidth="1"/>
    <col min="10" max="10" width="32" customWidth="1"/>
    <col min="11" max="11" width="35" customWidth="1"/>
    <col min="12" max="12" width="33" customWidth="1"/>
    <col min="13" max="13" width="26" customWidth="1"/>
    <col min="14" max="14" width="23" customWidth="1"/>
    <col min="15" max="15" width="6" customWidth="1"/>
    <col min="16" max="20" width="10" customWidth="1"/>
  </cols>
  <sheetData>
    <row r="1" spans="1:15" ht="18" customHeight="1" x14ac:dyDescent="0.3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O1" s="44" t="s">
        <v>11</v>
      </c>
    </row>
    <row r="2" spans="1:15" ht="26" customHeight="1" x14ac:dyDescent="0.3">
      <c r="A2" s="14" t="s">
        <v>12</v>
      </c>
      <c r="B2" s="14" t="s">
        <v>13</v>
      </c>
      <c r="C2" s="15" t="s">
        <v>3</v>
      </c>
      <c r="D2" s="14" t="s">
        <v>14</v>
      </c>
      <c r="E2" s="15" t="s">
        <v>15</v>
      </c>
      <c r="F2" s="15" t="s">
        <v>16</v>
      </c>
      <c r="G2" s="15" t="s">
        <v>17</v>
      </c>
      <c r="H2" s="15" t="s">
        <v>18</v>
      </c>
      <c r="I2" s="15" t="s">
        <v>19</v>
      </c>
      <c r="J2" s="14" t="s">
        <v>20</v>
      </c>
      <c r="K2" s="14" t="s">
        <v>21</v>
      </c>
      <c r="L2" s="14" t="s">
        <v>22</v>
      </c>
      <c r="M2" s="14" t="s">
        <v>23</v>
      </c>
      <c r="N2" s="14" t="s">
        <v>24</v>
      </c>
      <c r="O2" s="44"/>
    </row>
    <row r="3" spans="1:15" ht="98" customHeight="1" x14ac:dyDescent="0.3">
      <c r="A3" s="4">
        <v>1</v>
      </c>
      <c r="B3" s="5" t="s">
        <v>25</v>
      </c>
      <c r="C3" s="6" t="s">
        <v>26</v>
      </c>
      <c r="D3" s="6"/>
      <c r="E3" s="8" t="s">
        <v>1</v>
      </c>
      <c r="F3" s="3" t="s">
        <v>27</v>
      </c>
      <c r="G3" s="9"/>
      <c r="H3" s="11"/>
      <c r="I3" s="7"/>
      <c r="J3" s="7" t="s">
        <v>28</v>
      </c>
      <c r="K3" s="7" t="s">
        <v>0</v>
      </c>
      <c r="L3" s="10" t="s">
        <v>29</v>
      </c>
      <c r="M3" s="10" t="s">
        <v>30</v>
      </c>
      <c r="N3" s="10" t="s">
        <v>31</v>
      </c>
      <c r="O3" s="10"/>
    </row>
    <row r="4" spans="1:15" ht="29" hidden="1" customHeight="1" x14ac:dyDescent="0.3">
      <c r="A4" s="4">
        <v>2</v>
      </c>
      <c r="B4" s="5" t="s">
        <v>25</v>
      </c>
      <c r="C4" s="6" t="s">
        <v>32</v>
      </c>
      <c r="D4" s="6"/>
      <c r="E4" s="12" t="s">
        <v>33</v>
      </c>
      <c r="F4" s="3" t="s">
        <v>27</v>
      </c>
      <c r="G4" s="4"/>
      <c r="H4" s="7"/>
      <c r="I4" s="7"/>
      <c r="J4" s="10"/>
      <c r="K4" s="10" t="s">
        <v>2</v>
      </c>
      <c r="L4" s="10"/>
      <c r="M4" s="10"/>
      <c r="N4" s="10"/>
      <c r="O4" s="10"/>
    </row>
    <row r="5" spans="1:15" ht="70" hidden="1" customHeight="1" x14ac:dyDescent="0.3">
      <c r="A5" s="4">
        <v>3</v>
      </c>
      <c r="B5" s="5" t="s">
        <v>25</v>
      </c>
      <c r="C5" s="6" t="s">
        <v>34</v>
      </c>
      <c r="D5" s="6"/>
      <c r="E5" s="12" t="s">
        <v>35</v>
      </c>
      <c r="F5" s="3" t="s">
        <v>27</v>
      </c>
      <c r="G5" s="4"/>
      <c r="H5" s="7"/>
      <c r="I5" s="7"/>
      <c r="J5" s="10"/>
      <c r="K5" s="10"/>
      <c r="L5" s="10"/>
      <c r="M5" s="10"/>
      <c r="N5" s="10"/>
      <c r="O5" s="10"/>
    </row>
    <row r="6" spans="1:15" ht="139" customHeight="1" x14ac:dyDescent="0.3">
      <c r="A6" s="4">
        <v>4</v>
      </c>
      <c r="B6" s="5" t="s">
        <v>25</v>
      </c>
      <c r="C6" s="6" t="s">
        <v>36</v>
      </c>
      <c r="D6" s="6"/>
      <c r="E6" s="12" t="s">
        <v>37</v>
      </c>
      <c r="F6" s="3" t="s">
        <v>27</v>
      </c>
      <c r="G6" s="9"/>
      <c r="H6" s="9"/>
      <c r="I6" s="9"/>
      <c r="J6" s="9" t="s">
        <v>38</v>
      </c>
      <c r="K6" s="9" t="s">
        <v>39</v>
      </c>
      <c r="L6" s="9" t="s">
        <v>40</v>
      </c>
      <c r="M6" s="9" t="s">
        <v>41</v>
      </c>
      <c r="N6" s="9" t="s">
        <v>42</v>
      </c>
      <c r="O6" s="10"/>
    </row>
    <row r="7" spans="1:15" ht="54" customHeight="1" x14ac:dyDescent="0.3">
      <c r="A7" s="4">
        <v>5</v>
      </c>
      <c r="B7" s="5" t="s">
        <v>25</v>
      </c>
      <c r="C7" s="10" t="s">
        <v>43</v>
      </c>
      <c r="D7" s="6"/>
      <c r="E7" s="12" t="s">
        <v>44</v>
      </c>
      <c r="F7" s="3" t="s">
        <v>27</v>
      </c>
      <c r="G7" s="4"/>
      <c r="H7" s="7"/>
      <c r="I7" s="7"/>
      <c r="J7" s="12" t="s">
        <v>44</v>
      </c>
      <c r="K7" s="12" t="s">
        <v>44</v>
      </c>
      <c r="L7" s="12" t="s">
        <v>44</v>
      </c>
      <c r="M7" s="12" t="s">
        <v>44</v>
      </c>
      <c r="N7" s="12" t="s">
        <v>44</v>
      </c>
      <c r="O7" s="10"/>
    </row>
    <row r="8" spans="1:15" ht="75" customHeight="1" x14ac:dyDescent="0.3">
      <c r="A8" s="4">
        <v>6</v>
      </c>
      <c r="B8" s="5" t="s">
        <v>25</v>
      </c>
      <c r="C8" s="10" t="s">
        <v>45</v>
      </c>
      <c r="D8" s="6"/>
      <c r="E8" s="13" t="s">
        <v>46</v>
      </c>
      <c r="F8" s="3" t="s">
        <v>27</v>
      </c>
      <c r="G8" s="4"/>
      <c r="H8" s="7"/>
      <c r="I8" s="7"/>
      <c r="J8" s="13" t="s">
        <v>46</v>
      </c>
      <c r="K8" s="13" t="s">
        <v>46</v>
      </c>
      <c r="L8" s="13" t="s">
        <v>46</v>
      </c>
      <c r="M8" s="13" t="s">
        <v>46</v>
      </c>
      <c r="N8" s="13" t="s">
        <v>46</v>
      </c>
      <c r="O8" s="10"/>
    </row>
    <row r="9" spans="1:15" ht="29" customHeight="1" x14ac:dyDescent="0.3">
      <c r="A9" s="4">
        <v>7</v>
      </c>
      <c r="B9" s="5" t="s">
        <v>47</v>
      </c>
      <c r="C9" s="6" t="s">
        <v>48</v>
      </c>
      <c r="D9" s="1"/>
      <c r="E9" s="2"/>
      <c r="F9" s="3" t="s">
        <v>27</v>
      </c>
    </row>
    <row r="10" spans="1:15" ht="16" customHeight="1" x14ac:dyDescent="0.3"/>
    <row r="11" spans="1:15" ht="16" customHeight="1" x14ac:dyDescent="0.3"/>
    <row r="12" spans="1:15" ht="16" customHeight="1" x14ac:dyDescent="0.3"/>
    <row r="13" spans="1:15" ht="16" customHeight="1" x14ac:dyDescent="0.3"/>
    <row r="14" spans="1:15" ht="16" customHeight="1" x14ac:dyDescent="0.3"/>
    <row r="15" spans="1:15" ht="16" customHeight="1" x14ac:dyDescent="0.3"/>
    <row r="16" spans="1:15" ht="16" customHeight="1" x14ac:dyDescent="0.3"/>
    <row r="17" ht="16" customHeight="1" x14ac:dyDescent="0.3"/>
    <row r="18" ht="16" customHeight="1" x14ac:dyDescent="0.3"/>
    <row r="19" ht="16" customHeight="1" x14ac:dyDescent="0.3"/>
    <row r="20" ht="16" customHeight="1" x14ac:dyDescent="0.3"/>
  </sheetData>
  <mergeCells count="2">
    <mergeCell ref="O1:O2"/>
    <mergeCell ref="A1:N1"/>
  </mergeCells>
  <phoneticPr fontId="59" type="noConversion"/>
  <dataValidations count="2">
    <dataValidation type="list" allowBlank="1" showErrorMessage="1" sqref="B3:B9" xr:uid="{00000000-0002-0000-0000-000000000000}">
      <formula1>"建设,运维,通用,请假"</formula1>
    </dataValidation>
    <dataValidation type="list" allowBlank="1" showErrorMessage="1" sqref="B2" xr:uid="{00000000-0002-0000-0000-000001000000}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A82F-66D1-4D58-B3E7-65A344FB4A9A}">
  <dimension ref="A1:S37"/>
  <sheetViews>
    <sheetView showGridLines="0" topLeftCell="A9" workbookViewId="0">
      <selection activeCell="Q29" sqref="Q29"/>
    </sheetView>
  </sheetViews>
  <sheetFormatPr defaultColWidth="14" defaultRowHeight="13" x14ac:dyDescent="0.3"/>
  <cols>
    <col min="1" max="1" width="11" customWidth="1"/>
    <col min="2" max="2" width="10" customWidth="1"/>
    <col min="3" max="3" width="9" customWidth="1"/>
    <col min="4" max="4" width="48" customWidth="1"/>
    <col min="5" max="5" width="11" customWidth="1"/>
    <col min="6" max="7" width="7" customWidth="1"/>
    <col min="8" max="8" width="34" customWidth="1"/>
    <col min="9" max="9" width="10" customWidth="1"/>
    <col min="10" max="10" width="9" customWidth="1"/>
    <col min="11" max="11" width="38" customWidth="1"/>
    <col min="12" max="12" width="37" customWidth="1"/>
    <col min="13" max="13" width="34" customWidth="1"/>
    <col min="14" max="14" width="38" customWidth="1"/>
    <col min="15" max="15" width="28" customWidth="1"/>
    <col min="16" max="16" width="21" customWidth="1"/>
    <col min="17" max="17" width="23" customWidth="1"/>
    <col min="18" max="18" width="17" customWidth="1"/>
    <col min="19" max="19" width="22" customWidth="1"/>
    <col min="20" max="20" width="10" customWidth="1"/>
  </cols>
  <sheetData>
    <row r="1" spans="1:19" ht="18" customHeight="1" x14ac:dyDescent="0.3">
      <c r="A1" s="19" t="s">
        <v>49</v>
      </c>
      <c r="B1" s="19"/>
      <c r="C1" s="19"/>
      <c r="D1" s="20">
        <v>44899</v>
      </c>
    </row>
    <row r="2" spans="1:19" ht="19" customHeight="1" x14ac:dyDescent="0.3">
      <c r="A2" s="54" t="e">
        <f>CONCATENATE("周总结&lt;",TEXT(#REF!-6,"yyyy年mm月dd日"),"-",TEXT(#REF!,"yyyy年mm月dd日"),"&gt;")</f>
        <v>#REF!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48" t="s">
        <v>50</v>
      </c>
      <c r="S2" s="44" t="s">
        <v>11</v>
      </c>
    </row>
    <row r="3" spans="1:19" ht="26" customHeight="1" x14ac:dyDescent="0.3">
      <c r="A3" s="14" t="s">
        <v>12</v>
      </c>
      <c r="B3" s="14" t="s">
        <v>51</v>
      </c>
      <c r="C3" s="14" t="s">
        <v>52</v>
      </c>
      <c r="D3" s="15" t="s">
        <v>53</v>
      </c>
      <c r="E3" s="15" t="s">
        <v>14</v>
      </c>
      <c r="F3" s="15" t="s">
        <v>16</v>
      </c>
      <c r="G3" s="15" t="s">
        <v>54</v>
      </c>
      <c r="H3" s="14" t="s">
        <v>55</v>
      </c>
      <c r="I3" s="15" t="s">
        <v>18</v>
      </c>
      <c r="J3" s="15" t="s">
        <v>56</v>
      </c>
      <c r="K3" s="14" t="s">
        <v>57</v>
      </c>
      <c r="L3" s="14" t="s">
        <v>58</v>
      </c>
      <c r="M3" s="14" t="s">
        <v>59</v>
      </c>
      <c r="N3" s="14" t="s">
        <v>60</v>
      </c>
      <c r="O3" s="14" t="s">
        <v>61</v>
      </c>
      <c r="P3" s="14" t="s">
        <v>62</v>
      </c>
      <c r="Q3" s="14" t="s">
        <v>63</v>
      </c>
      <c r="R3" s="44"/>
      <c r="S3" s="44"/>
    </row>
    <row r="4" spans="1:19" ht="15" customHeight="1" x14ac:dyDescent="0.3">
      <c r="A4" s="4">
        <v>1</v>
      </c>
      <c r="B4" s="4"/>
      <c r="C4" s="9" t="s">
        <v>25</v>
      </c>
      <c r="D4" s="9" t="s">
        <v>26</v>
      </c>
      <c r="E4" s="9"/>
      <c r="F4" s="4" t="s">
        <v>27</v>
      </c>
      <c r="G4" s="4" t="s">
        <v>64</v>
      </c>
      <c r="H4" s="9"/>
      <c r="I4" s="7"/>
      <c r="J4" s="7"/>
      <c r="K4" s="16"/>
      <c r="L4" s="16">
        <v>4</v>
      </c>
      <c r="M4" s="16"/>
      <c r="N4" s="16">
        <v>6</v>
      </c>
      <c r="O4" s="16">
        <v>2</v>
      </c>
      <c r="P4" s="16"/>
      <c r="Q4" s="16"/>
      <c r="R4" s="17">
        <f t="shared" ref="R4:R9" si="0">SUM(K4:Q4)</f>
        <v>12</v>
      </c>
      <c r="S4" s="10"/>
    </row>
    <row r="5" spans="1:19" ht="19" customHeight="1" x14ac:dyDescent="0.3">
      <c r="A5" s="4">
        <v>2</v>
      </c>
      <c r="B5" s="4"/>
      <c r="C5" s="4" t="s">
        <v>25</v>
      </c>
      <c r="D5" s="9" t="s">
        <v>32</v>
      </c>
      <c r="E5" s="9" t="s">
        <v>65</v>
      </c>
      <c r="F5" s="4" t="s">
        <v>27</v>
      </c>
      <c r="G5" s="10" t="s">
        <v>64</v>
      </c>
      <c r="H5" s="10"/>
      <c r="I5" s="18"/>
      <c r="J5" s="18"/>
      <c r="K5" s="16"/>
      <c r="L5" s="16"/>
      <c r="M5" s="16"/>
      <c r="N5" s="16"/>
      <c r="O5" s="16">
        <v>1</v>
      </c>
      <c r="P5" s="16"/>
      <c r="Q5" s="16"/>
      <c r="R5" s="17">
        <f t="shared" si="0"/>
        <v>1</v>
      </c>
      <c r="S5" s="10"/>
    </row>
    <row r="6" spans="1:19" ht="32" customHeight="1" x14ac:dyDescent="0.3">
      <c r="A6" s="4">
        <v>3</v>
      </c>
      <c r="B6" s="4"/>
      <c r="C6" s="4" t="s">
        <v>25</v>
      </c>
      <c r="D6" s="9" t="s">
        <v>34</v>
      </c>
      <c r="E6" s="9" t="s">
        <v>65</v>
      </c>
      <c r="F6" s="4" t="s">
        <v>27</v>
      </c>
      <c r="G6" s="10" t="s">
        <v>64</v>
      </c>
      <c r="H6" s="10"/>
      <c r="I6" s="7"/>
      <c r="J6" s="7"/>
      <c r="K6" s="16"/>
      <c r="L6" s="16"/>
      <c r="M6" s="16"/>
      <c r="N6" s="16"/>
      <c r="O6" s="16"/>
      <c r="P6" s="16"/>
      <c r="Q6" s="16"/>
      <c r="R6" s="17">
        <f t="shared" si="0"/>
        <v>0</v>
      </c>
      <c r="S6" s="10"/>
    </row>
    <row r="7" spans="1:19" ht="15" customHeight="1" x14ac:dyDescent="0.3">
      <c r="A7" s="4">
        <v>4</v>
      </c>
      <c r="B7" s="4"/>
      <c r="C7" s="4" t="s">
        <v>25</v>
      </c>
      <c r="D7" s="9" t="s">
        <v>36</v>
      </c>
      <c r="E7" s="9" t="s">
        <v>66</v>
      </c>
      <c r="F7" s="4" t="s">
        <v>27</v>
      </c>
      <c r="G7" s="10" t="s">
        <v>64</v>
      </c>
      <c r="H7" s="21"/>
      <c r="I7" s="7"/>
      <c r="J7" s="7"/>
      <c r="K7" s="16">
        <v>2</v>
      </c>
      <c r="L7" s="16">
        <v>2</v>
      </c>
      <c r="M7" s="16">
        <v>2</v>
      </c>
      <c r="N7" s="16">
        <v>3</v>
      </c>
      <c r="O7" s="16">
        <v>4</v>
      </c>
      <c r="P7" s="16"/>
      <c r="Q7" s="16"/>
      <c r="R7" s="17">
        <f t="shared" si="0"/>
        <v>13</v>
      </c>
      <c r="S7" s="10"/>
    </row>
    <row r="8" spans="1:19" ht="32" customHeight="1" x14ac:dyDescent="0.3">
      <c r="A8" s="4">
        <v>5</v>
      </c>
      <c r="B8" s="4"/>
      <c r="C8" s="4" t="s">
        <v>25</v>
      </c>
      <c r="D8" s="10" t="s">
        <v>67</v>
      </c>
      <c r="E8" s="10"/>
      <c r="F8" s="4" t="s">
        <v>64</v>
      </c>
      <c r="G8" s="4" t="s">
        <v>27</v>
      </c>
      <c r="H8" s="10"/>
      <c r="I8" s="18"/>
      <c r="J8" s="18"/>
      <c r="K8" s="16"/>
      <c r="L8" s="16"/>
      <c r="M8" s="16"/>
      <c r="N8" s="16"/>
      <c r="O8" s="16"/>
      <c r="P8" s="16"/>
      <c r="Q8" s="16"/>
      <c r="R8" s="17">
        <f t="shared" si="0"/>
        <v>0</v>
      </c>
      <c r="S8" s="10"/>
    </row>
    <row r="9" spans="1:19" ht="32" customHeight="1" x14ac:dyDescent="0.3">
      <c r="A9" s="4">
        <v>6</v>
      </c>
      <c r="B9" s="4"/>
      <c r="C9" s="4" t="s">
        <v>25</v>
      </c>
      <c r="D9" s="10" t="s">
        <v>43</v>
      </c>
      <c r="E9" s="9" t="s">
        <v>65</v>
      </c>
      <c r="F9" s="4" t="s">
        <v>27</v>
      </c>
      <c r="G9" s="10" t="s">
        <v>64</v>
      </c>
      <c r="H9" s="21"/>
      <c r="I9" s="18"/>
      <c r="J9" s="18"/>
      <c r="K9" s="16"/>
      <c r="L9" s="16"/>
      <c r="M9" s="16"/>
      <c r="N9" s="16"/>
      <c r="O9" s="16"/>
      <c r="P9" s="16"/>
      <c r="Q9" s="16"/>
      <c r="R9" s="17">
        <f t="shared" si="0"/>
        <v>0</v>
      </c>
      <c r="S9" s="10"/>
    </row>
    <row r="10" spans="1:19" ht="26" customHeight="1" x14ac:dyDescent="0.3">
      <c r="A10" s="4">
        <v>7</v>
      </c>
      <c r="B10" s="4"/>
      <c r="C10" s="4" t="s">
        <v>25</v>
      </c>
      <c r="D10" s="10" t="s">
        <v>68</v>
      </c>
      <c r="E10" s="10"/>
      <c r="F10" s="4" t="s">
        <v>64</v>
      </c>
      <c r="G10" s="4" t="s">
        <v>27</v>
      </c>
      <c r="H10" s="18"/>
      <c r="I10" s="18"/>
      <c r="J10" s="10"/>
      <c r="K10" s="16"/>
      <c r="L10" s="16"/>
      <c r="M10" s="16"/>
      <c r="N10" s="16"/>
      <c r="O10" s="16"/>
      <c r="P10" s="16"/>
      <c r="Q10" s="16"/>
      <c r="R10" s="17">
        <f>SUM(J10:Q10)</f>
        <v>0</v>
      </c>
      <c r="S10" s="10"/>
    </row>
    <row r="11" spans="1:19" ht="36" customHeight="1" x14ac:dyDescent="0.3">
      <c r="A11" s="4">
        <v>8</v>
      </c>
      <c r="B11" s="4"/>
      <c r="C11" s="4" t="s">
        <v>25</v>
      </c>
      <c r="D11" s="10" t="s">
        <v>45</v>
      </c>
      <c r="E11" s="10"/>
      <c r="F11" s="4" t="s">
        <v>64</v>
      </c>
      <c r="G11" s="4" t="s">
        <v>27</v>
      </c>
      <c r="H11" s="7"/>
      <c r="I11" s="18"/>
      <c r="J11" s="18"/>
      <c r="K11" s="16"/>
      <c r="L11" s="16"/>
      <c r="M11" s="16"/>
      <c r="N11" s="16"/>
      <c r="O11" s="16"/>
      <c r="P11" s="16"/>
      <c r="Q11" s="16"/>
      <c r="R11" s="17">
        <f>SUM(J11:Q11)</f>
        <v>0</v>
      </c>
      <c r="S11" s="10"/>
    </row>
    <row r="12" spans="1:19" ht="32" customHeight="1" x14ac:dyDescent="0.3">
      <c r="A12" s="4">
        <v>9</v>
      </c>
      <c r="B12" s="4"/>
      <c r="C12" s="4" t="s">
        <v>25</v>
      </c>
      <c r="D12" s="10" t="s">
        <v>69</v>
      </c>
      <c r="E12" s="10"/>
      <c r="F12" s="4" t="s">
        <v>70</v>
      </c>
      <c r="G12" s="4" t="s">
        <v>27</v>
      </c>
      <c r="H12" s="10"/>
      <c r="I12" s="18"/>
      <c r="J12" s="18"/>
      <c r="K12" s="16"/>
      <c r="L12" s="16"/>
      <c r="M12" s="16"/>
      <c r="N12" s="16"/>
      <c r="O12" s="16"/>
      <c r="P12" s="16"/>
      <c r="Q12" s="16"/>
      <c r="R12" s="17">
        <f>SUM(K12:Q12)</f>
        <v>0</v>
      </c>
      <c r="S12" s="10"/>
    </row>
    <row r="13" spans="1:19" ht="32" customHeight="1" x14ac:dyDescent="0.3">
      <c r="A13" s="4">
        <v>10</v>
      </c>
      <c r="B13" s="4"/>
      <c r="C13" s="4" t="s">
        <v>25</v>
      </c>
      <c r="D13" s="10" t="s">
        <v>71</v>
      </c>
      <c r="E13" s="10"/>
      <c r="F13" s="4" t="s">
        <v>72</v>
      </c>
      <c r="G13" s="4" t="s">
        <v>27</v>
      </c>
      <c r="H13" s="10"/>
      <c r="I13" s="18"/>
      <c r="J13" s="18"/>
      <c r="K13" s="16"/>
      <c r="L13" s="16"/>
      <c r="M13" s="16"/>
      <c r="N13" s="16"/>
      <c r="O13" s="16"/>
      <c r="P13" s="16"/>
      <c r="Q13" s="16"/>
      <c r="R13" s="17">
        <f t="shared" ref="R13:R19" si="1">SUM(J13:Q13)</f>
        <v>0</v>
      </c>
      <c r="S13" s="10"/>
    </row>
    <row r="14" spans="1:19" ht="32" customHeight="1" x14ac:dyDescent="0.3">
      <c r="A14" s="4">
        <v>11</v>
      </c>
      <c r="B14" s="4"/>
      <c r="C14" s="4" t="s">
        <v>25</v>
      </c>
      <c r="D14" s="10" t="s">
        <v>73</v>
      </c>
      <c r="E14" s="10"/>
      <c r="F14" s="4" t="s">
        <v>74</v>
      </c>
      <c r="G14" s="4" t="s">
        <v>27</v>
      </c>
      <c r="H14" s="10"/>
      <c r="I14" s="18"/>
      <c r="J14" s="18"/>
      <c r="K14" s="16"/>
      <c r="L14" s="16"/>
      <c r="M14" s="16"/>
      <c r="N14" s="16"/>
      <c r="O14" s="16"/>
      <c r="P14" s="16"/>
      <c r="Q14" s="16"/>
      <c r="R14" s="17">
        <f t="shared" si="1"/>
        <v>0</v>
      </c>
      <c r="S14" s="10"/>
    </row>
    <row r="15" spans="1:19" ht="26" customHeight="1" x14ac:dyDescent="0.3">
      <c r="A15" s="4">
        <v>12</v>
      </c>
      <c r="B15" s="4"/>
      <c r="C15" s="4" t="s">
        <v>25</v>
      </c>
      <c r="D15" s="10" t="s">
        <v>75</v>
      </c>
      <c r="E15" s="10"/>
      <c r="F15" s="4" t="s">
        <v>76</v>
      </c>
      <c r="G15" s="10" t="s">
        <v>64</v>
      </c>
      <c r="H15" s="18"/>
      <c r="I15" s="18"/>
      <c r="J15" s="10"/>
      <c r="K15" s="16">
        <v>2</v>
      </c>
      <c r="L15" s="16"/>
      <c r="M15" s="16"/>
      <c r="N15" s="16"/>
      <c r="O15" s="16"/>
      <c r="P15" s="16"/>
      <c r="Q15" s="16"/>
      <c r="R15" s="17">
        <f t="shared" si="1"/>
        <v>2</v>
      </c>
      <c r="S15" s="10"/>
    </row>
    <row r="16" spans="1:19" ht="26" customHeight="1" x14ac:dyDescent="0.3">
      <c r="A16" s="4">
        <v>13</v>
      </c>
      <c r="B16" s="4"/>
      <c r="C16" s="4" t="s">
        <v>25</v>
      </c>
      <c r="D16" s="10" t="s">
        <v>77</v>
      </c>
      <c r="E16" s="10"/>
      <c r="F16" s="4" t="s">
        <v>78</v>
      </c>
      <c r="G16" s="4" t="s">
        <v>27</v>
      </c>
      <c r="H16" s="18"/>
      <c r="I16" s="18"/>
      <c r="J16" s="10"/>
      <c r="K16" s="16"/>
      <c r="L16" s="16">
        <v>2</v>
      </c>
      <c r="M16" s="16"/>
      <c r="N16" s="16"/>
      <c r="O16" s="16"/>
      <c r="P16" s="16"/>
      <c r="Q16" s="16"/>
      <c r="R16" s="17">
        <f t="shared" si="1"/>
        <v>2</v>
      </c>
      <c r="S16" s="10"/>
    </row>
    <row r="17" spans="1:19" ht="26" customHeight="1" x14ac:dyDescent="0.3">
      <c r="A17" s="4">
        <v>14</v>
      </c>
      <c r="B17" s="4"/>
      <c r="C17" s="4" t="s">
        <v>79</v>
      </c>
      <c r="D17" s="10" t="s">
        <v>80</v>
      </c>
      <c r="E17" s="10"/>
      <c r="F17" s="4" t="s">
        <v>27</v>
      </c>
      <c r="G17" s="10"/>
      <c r="H17" s="18"/>
      <c r="I17" s="18"/>
      <c r="J17" s="10"/>
      <c r="K17" s="16">
        <v>3</v>
      </c>
      <c r="L17" s="16">
        <v>2</v>
      </c>
      <c r="M17" s="16">
        <v>1</v>
      </c>
      <c r="N17" s="16"/>
      <c r="O17" s="16">
        <v>1</v>
      </c>
      <c r="P17" s="16">
        <v>2</v>
      </c>
      <c r="Q17" s="16">
        <v>2</v>
      </c>
      <c r="R17" s="17">
        <f t="shared" si="1"/>
        <v>11</v>
      </c>
      <c r="S17" s="10"/>
    </row>
    <row r="18" spans="1:19" ht="26" customHeight="1" x14ac:dyDescent="0.3">
      <c r="A18" s="4">
        <v>15</v>
      </c>
      <c r="B18" s="4"/>
      <c r="C18" s="4" t="s">
        <v>47</v>
      </c>
      <c r="D18" s="10" t="s">
        <v>81</v>
      </c>
      <c r="E18" s="10"/>
      <c r="F18" s="4" t="s">
        <v>27</v>
      </c>
      <c r="G18" s="10"/>
      <c r="H18" s="18"/>
      <c r="I18" s="18"/>
      <c r="J18" s="10"/>
      <c r="K18" s="16">
        <v>1</v>
      </c>
      <c r="L18" s="16"/>
      <c r="M18" s="16"/>
      <c r="N18" s="16"/>
      <c r="O18" s="16">
        <v>1</v>
      </c>
      <c r="P18" s="16"/>
      <c r="Q18" s="16"/>
      <c r="R18" s="17">
        <f t="shared" si="1"/>
        <v>2</v>
      </c>
      <c r="S18" s="10"/>
    </row>
    <row r="19" spans="1:19" ht="26" customHeight="1" x14ac:dyDescent="0.3">
      <c r="A19" s="4">
        <v>16</v>
      </c>
      <c r="B19" s="4"/>
      <c r="C19" s="4" t="s">
        <v>47</v>
      </c>
      <c r="D19" s="10" t="s">
        <v>82</v>
      </c>
      <c r="E19" s="10"/>
      <c r="F19" s="4" t="s">
        <v>27</v>
      </c>
      <c r="G19" s="10"/>
      <c r="H19" s="18"/>
      <c r="I19" s="18"/>
      <c r="J19" s="10"/>
      <c r="K19" s="16"/>
      <c r="L19" s="16"/>
      <c r="M19" s="16">
        <v>5</v>
      </c>
      <c r="N19" s="16"/>
      <c r="O19" s="16"/>
      <c r="P19" s="16"/>
      <c r="Q19" s="16"/>
      <c r="R19" s="17">
        <f t="shared" si="1"/>
        <v>5</v>
      </c>
      <c r="S19" s="10"/>
    </row>
    <row r="20" spans="1:19" ht="32" customHeight="1" x14ac:dyDescent="0.3">
      <c r="A20" s="4">
        <v>17</v>
      </c>
      <c r="B20" s="4"/>
      <c r="C20" s="4" t="s">
        <v>47</v>
      </c>
      <c r="D20" s="9" t="s">
        <v>83</v>
      </c>
      <c r="E20" s="9"/>
      <c r="F20" s="4"/>
      <c r="G20" s="10"/>
      <c r="H20" s="10"/>
      <c r="I20" s="18"/>
      <c r="J20" s="18"/>
      <c r="K20" s="16"/>
      <c r="L20" s="16"/>
      <c r="M20" s="16"/>
      <c r="N20" s="16"/>
      <c r="O20" s="16"/>
      <c r="P20" s="16"/>
      <c r="Q20" s="16"/>
      <c r="R20" s="17">
        <f>SUM(K20:Q20)</f>
        <v>0</v>
      </c>
      <c r="S20" s="10"/>
    </row>
    <row r="21" spans="1:19" ht="32" customHeight="1" x14ac:dyDescent="0.3">
      <c r="A21" s="4">
        <v>18</v>
      </c>
      <c r="B21" s="4"/>
      <c r="C21" s="4" t="s">
        <v>84</v>
      </c>
      <c r="D21" s="10" t="s">
        <v>85</v>
      </c>
      <c r="E21" s="10"/>
      <c r="F21" s="4"/>
      <c r="G21" s="10"/>
      <c r="H21" s="10"/>
      <c r="I21" s="18"/>
      <c r="J21" s="18"/>
      <c r="K21" s="16"/>
      <c r="L21" s="16"/>
      <c r="M21" s="16">
        <v>1</v>
      </c>
      <c r="N21" s="16"/>
      <c r="O21" s="16"/>
      <c r="P21" s="16"/>
      <c r="Q21" s="16"/>
      <c r="R21" s="17">
        <f>SUM(K21:Q21)</f>
        <v>1</v>
      </c>
      <c r="S21" s="10"/>
    </row>
    <row r="22" spans="1:19" ht="26" customHeight="1" x14ac:dyDescent="0.3">
      <c r="A22" s="4">
        <v>19</v>
      </c>
      <c r="B22" s="4"/>
      <c r="C22" s="4" t="s">
        <v>25</v>
      </c>
      <c r="D22" s="10" t="s">
        <v>86</v>
      </c>
      <c r="E22" s="10"/>
      <c r="F22" s="4" t="s">
        <v>87</v>
      </c>
      <c r="G22" s="4"/>
      <c r="H22" s="18"/>
      <c r="I22" s="18"/>
      <c r="J22" s="10"/>
      <c r="K22" s="16"/>
      <c r="L22" s="16"/>
      <c r="M22" s="16">
        <v>1</v>
      </c>
      <c r="N22" s="16"/>
      <c r="O22" s="16"/>
      <c r="P22" s="16"/>
      <c r="Q22" s="16"/>
      <c r="R22" s="17">
        <f>SUM(J22:Q22)</f>
        <v>1</v>
      </c>
      <c r="S22" s="10"/>
    </row>
    <row r="23" spans="1:19" ht="26" customHeight="1" x14ac:dyDescent="0.3">
      <c r="A23" s="4">
        <v>20</v>
      </c>
      <c r="B23" s="4"/>
      <c r="C23" s="4" t="s">
        <v>88</v>
      </c>
      <c r="D23" s="10" t="s">
        <v>88</v>
      </c>
      <c r="E23" s="10"/>
      <c r="F23" s="4"/>
      <c r="G23" s="10"/>
      <c r="H23" s="18"/>
      <c r="I23" s="18"/>
      <c r="J23" s="10"/>
      <c r="K23" s="16"/>
      <c r="L23" s="16"/>
      <c r="M23" s="16"/>
      <c r="N23" s="16"/>
      <c r="O23" s="16"/>
      <c r="P23" s="16"/>
      <c r="Q23" s="16"/>
      <c r="R23" s="17">
        <f>SUM(J23:Q23)</f>
        <v>0</v>
      </c>
      <c r="S23" s="10"/>
    </row>
    <row r="24" spans="1:19" ht="32" customHeight="1" x14ac:dyDescent="0.3">
      <c r="A24" s="49" t="s">
        <v>442</v>
      </c>
      <c r="B24" s="50"/>
      <c r="C24" s="50"/>
      <c r="D24" s="50"/>
      <c r="E24" s="50"/>
      <c r="F24" s="50"/>
      <c r="G24" s="50"/>
      <c r="H24" s="50"/>
      <c r="I24" s="50"/>
      <c r="J24" s="51"/>
      <c r="K24" s="17">
        <f t="shared" ref="K24:R24" si="2">SUM(K4:K23)</f>
        <v>8</v>
      </c>
      <c r="L24" s="17">
        <f t="shared" si="2"/>
        <v>10</v>
      </c>
      <c r="M24" s="17">
        <f t="shared" si="2"/>
        <v>10</v>
      </c>
      <c r="N24" s="17">
        <f t="shared" si="2"/>
        <v>9</v>
      </c>
      <c r="O24" s="17">
        <f t="shared" si="2"/>
        <v>9</v>
      </c>
      <c r="P24" s="17">
        <f t="shared" si="2"/>
        <v>2</v>
      </c>
      <c r="Q24" s="17">
        <f t="shared" si="2"/>
        <v>2</v>
      </c>
      <c r="R24" s="17">
        <f t="shared" si="2"/>
        <v>50</v>
      </c>
      <c r="S24" s="10"/>
    </row>
    <row r="25" spans="1:19" ht="15" customHeight="1" x14ac:dyDescent="0.3">
      <c r="A25" s="55" t="s">
        <v>89</v>
      </c>
      <c r="B25" s="55"/>
      <c r="C25" s="55"/>
      <c r="D25" s="52" t="s">
        <v>90</v>
      </c>
      <c r="E25" s="52"/>
      <c r="F25" s="52"/>
      <c r="G25" s="52" t="s">
        <v>91</v>
      </c>
      <c r="H25" s="52"/>
      <c r="I25" s="52"/>
      <c r="J25" s="52"/>
      <c r="K25" s="10" t="s">
        <v>92</v>
      </c>
      <c r="L25" s="10" t="s">
        <v>93</v>
      </c>
      <c r="M25" s="10" t="s">
        <v>94</v>
      </c>
      <c r="N25" s="10" t="s">
        <v>95</v>
      </c>
      <c r="O25" s="10" t="s">
        <v>96</v>
      </c>
      <c r="P25" s="10"/>
      <c r="Q25" s="10"/>
      <c r="R25" s="10"/>
      <c r="S25" s="10"/>
    </row>
    <row r="26" spans="1:19" ht="17" customHeight="1" x14ac:dyDescent="0.3">
      <c r="A26" s="55"/>
      <c r="B26" s="55"/>
      <c r="C26" s="55"/>
      <c r="D26" s="52"/>
      <c r="E26" s="52"/>
      <c r="F26" s="52"/>
      <c r="G26" s="52" t="s">
        <v>97</v>
      </c>
      <c r="H26" s="52"/>
      <c r="I26" s="52"/>
      <c r="J26" s="52"/>
      <c r="K26" s="10" t="s">
        <v>98</v>
      </c>
      <c r="L26" s="10" t="s">
        <v>99</v>
      </c>
      <c r="M26" s="10" t="s">
        <v>100</v>
      </c>
      <c r="N26" s="10" t="s">
        <v>101</v>
      </c>
      <c r="O26" s="10" t="s">
        <v>102</v>
      </c>
      <c r="P26" s="10"/>
      <c r="Q26" s="10"/>
      <c r="R26" s="10"/>
      <c r="S26" s="10"/>
    </row>
    <row r="27" spans="1:19" ht="17" customHeight="1" x14ac:dyDescent="0.3">
      <c r="A27" s="55"/>
      <c r="B27" s="55"/>
      <c r="C27" s="55"/>
      <c r="D27" s="52"/>
      <c r="E27" s="52"/>
      <c r="F27" s="52"/>
      <c r="G27" s="52" t="s">
        <v>103</v>
      </c>
      <c r="H27" s="52"/>
      <c r="I27" s="52"/>
      <c r="J27" s="52"/>
      <c r="K27" s="10" t="s">
        <v>104</v>
      </c>
      <c r="L27" s="10" t="s">
        <v>99</v>
      </c>
      <c r="M27" s="10" t="s">
        <v>105</v>
      </c>
      <c r="N27" s="10" t="s">
        <v>101</v>
      </c>
      <c r="O27" s="10" t="s">
        <v>102</v>
      </c>
      <c r="P27" s="10"/>
      <c r="Q27" s="10"/>
      <c r="R27" s="10"/>
      <c r="S27" s="10"/>
    </row>
    <row r="28" spans="1:19" ht="17" customHeight="1" x14ac:dyDescent="0.3">
      <c r="A28" s="55"/>
      <c r="B28" s="55"/>
      <c r="C28" s="55"/>
      <c r="D28" s="52"/>
      <c r="E28" s="52"/>
      <c r="F28" s="52"/>
      <c r="G28" s="52" t="s">
        <v>106</v>
      </c>
      <c r="H28" s="52"/>
      <c r="I28" s="52"/>
      <c r="J28" s="52"/>
      <c r="K28" s="26"/>
      <c r="L28" s="26"/>
      <c r="M28" s="26"/>
      <c r="N28" s="26"/>
      <c r="O28" s="26"/>
      <c r="P28" s="26"/>
      <c r="Q28" s="26"/>
      <c r="R28" s="26"/>
      <c r="S28" s="10"/>
    </row>
    <row r="29" spans="1:19" ht="17" customHeight="1" x14ac:dyDescent="0.3">
      <c r="A29" s="55"/>
      <c r="B29" s="55"/>
      <c r="C29" s="55"/>
      <c r="D29" s="52" t="s">
        <v>107</v>
      </c>
      <c r="E29" s="52"/>
      <c r="F29" s="52"/>
      <c r="G29" s="52" t="s">
        <v>108</v>
      </c>
      <c r="H29" s="52"/>
      <c r="I29" s="52"/>
      <c r="J29" s="52"/>
      <c r="K29" s="10" t="s">
        <v>104</v>
      </c>
      <c r="L29" s="10" t="s">
        <v>109</v>
      </c>
      <c r="M29" s="10" t="s">
        <v>110</v>
      </c>
      <c r="N29" s="10" t="s">
        <v>111</v>
      </c>
      <c r="O29" s="10" t="s">
        <v>112</v>
      </c>
      <c r="P29" s="10"/>
      <c r="Q29" s="27"/>
      <c r="R29" s="10"/>
      <c r="S29" s="10"/>
    </row>
    <row r="30" spans="1:19" ht="15" customHeight="1" x14ac:dyDescent="0.3">
      <c r="A30" s="55"/>
      <c r="B30" s="55"/>
      <c r="C30" s="55"/>
      <c r="D30" s="52"/>
      <c r="E30" s="52"/>
      <c r="F30" s="52"/>
      <c r="G30" s="52" t="s">
        <v>113</v>
      </c>
      <c r="H30" s="52"/>
      <c r="I30" s="52"/>
      <c r="J30" s="52"/>
      <c r="K30" s="10" t="s">
        <v>114</v>
      </c>
      <c r="L30" s="10" t="s">
        <v>109</v>
      </c>
      <c r="M30" s="10" t="s">
        <v>115</v>
      </c>
      <c r="N30" s="10" t="s">
        <v>111</v>
      </c>
      <c r="O30" s="22" t="s">
        <v>116</v>
      </c>
      <c r="P30" s="10"/>
      <c r="Q30" s="10" t="s">
        <v>117</v>
      </c>
      <c r="R30" s="10"/>
      <c r="S30" s="10"/>
    </row>
    <row r="31" spans="1:19" ht="15" customHeight="1" x14ac:dyDescent="0.3">
      <c r="A31" s="55"/>
      <c r="B31" s="55"/>
      <c r="C31" s="55"/>
      <c r="D31" s="52"/>
      <c r="E31" s="52"/>
      <c r="F31" s="52"/>
      <c r="G31" s="52" t="s">
        <v>118</v>
      </c>
      <c r="H31" s="52"/>
      <c r="I31" s="52"/>
      <c r="J31" s="52"/>
      <c r="K31" s="10" t="s">
        <v>119</v>
      </c>
      <c r="L31" s="10" t="s">
        <v>120</v>
      </c>
      <c r="M31" s="10" t="s">
        <v>115</v>
      </c>
      <c r="N31" s="10" t="s">
        <v>121</v>
      </c>
      <c r="O31" s="10" t="s">
        <v>116</v>
      </c>
      <c r="P31" s="10" t="s">
        <v>117</v>
      </c>
      <c r="Q31" s="10" t="s">
        <v>117</v>
      </c>
      <c r="R31" s="10"/>
      <c r="S31" s="10"/>
    </row>
    <row r="32" spans="1:19" ht="15" customHeight="1" x14ac:dyDescent="0.3">
      <c r="A32" s="55"/>
      <c r="B32" s="55"/>
      <c r="C32" s="55"/>
      <c r="D32" s="52"/>
      <c r="E32" s="52"/>
      <c r="F32" s="52"/>
      <c r="G32" s="52" t="s">
        <v>122</v>
      </c>
      <c r="H32" s="52"/>
      <c r="I32" s="52"/>
      <c r="J32" s="52"/>
      <c r="K32" s="10" t="s">
        <v>123</v>
      </c>
      <c r="L32" s="10" t="s">
        <v>124</v>
      </c>
      <c r="M32" s="10" t="s">
        <v>115</v>
      </c>
      <c r="N32" s="10" t="s">
        <v>121</v>
      </c>
      <c r="O32" s="10" t="s">
        <v>125</v>
      </c>
      <c r="P32" s="10" t="s">
        <v>117</v>
      </c>
      <c r="Q32" s="10"/>
      <c r="R32" s="10"/>
      <c r="S32" s="10"/>
    </row>
    <row r="33" spans="1:19" ht="17" customHeight="1" x14ac:dyDescent="0.3">
      <c r="A33" s="55"/>
      <c r="B33" s="55"/>
      <c r="C33" s="55"/>
      <c r="D33" s="56" t="s">
        <v>126</v>
      </c>
      <c r="E33" s="56"/>
      <c r="F33" s="56"/>
      <c r="G33" s="53" t="s">
        <v>127</v>
      </c>
      <c r="H33" s="53"/>
      <c r="I33" s="53"/>
      <c r="J33" s="53"/>
      <c r="K33" s="24" t="s">
        <v>123</v>
      </c>
      <c r="L33" s="24" t="s">
        <v>124</v>
      </c>
      <c r="M33" s="24" t="s">
        <v>128</v>
      </c>
      <c r="N33" s="23" t="s">
        <v>129</v>
      </c>
      <c r="O33" s="24" t="s">
        <v>125</v>
      </c>
      <c r="P33" s="24"/>
      <c r="Q33" s="24"/>
      <c r="R33" s="24"/>
      <c r="S33" s="25"/>
    </row>
    <row r="34" spans="1:19" ht="17" customHeight="1" x14ac:dyDescent="0.3">
      <c r="A34" s="55"/>
      <c r="B34" s="55"/>
      <c r="C34" s="55"/>
      <c r="D34" s="56"/>
      <c r="E34" s="56"/>
      <c r="F34" s="56"/>
      <c r="G34" s="53" t="s">
        <v>130</v>
      </c>
      <c r="H34" s="53"/>
      <c r="I34" s="53"/>
      <c r="J34" s="53"/>
      <c r="K34" s="23"/>
      <c r="L34" s="23"/>
      <c r="M34" s="23"/>
      <c r="N34" s="23" t="s">
        <v>129</v>
      </c>
      <c r="O34" s="24" t="s">
        <v>117</v>
      </c>
      <c r="P34" s="24"/>
      <c r="Q34" s="24"/>
      <c r="R34" s="25"/>
      <c r="S34" s="25"/>
    </row>
    <row r="35" spans="1:19" ht="17" customHeight="1" x14ac:dyDescent="0.3">
      <c r="A35" s="55"/>
      <c r="B35" s="55"/>
      <c r="C35" s="55"/>
      <c r="D35" s="56"/>
      <c r="E35" s="56"/>
      <c r="F35" s="56"/>
      <c r="G35" s="53" t="s">
        <v>131</v>
      </c>
      <c r="H35" s="53"/>
      <c r="I35" s="53"/>
      <c r="J35" s="53"/>
      <c r="K35" s="23"/>
      <c r="L35" s="23" t="s">
        <v>132</v>
      </c>
      <c r="M35" s="23" t="s">
        <v>115</v>
      </c>
      <c r="N35" s="23"/>
      <c r="O35" s="24"/>
      <c r="P35" s="24"/>
      <c r="Q35" s="24"/>
      <c r="R35" s="25"/>
      <c r="S35" s="25"/>
    </row>
    <row r="36" spans="1:19" ht="17" customHeight="1" x14ac:dyDescent="0.3">
      <c r="A36" s="55"/>
      <c r="B36" s="55"/>
      <c r="C36" s="55"/>
      <c r="D36" s="56"/>
      <c r="E36" s="56"/>
      <c r="F36" s="56"/>
      <c r="G36" s="53" t="s">
        <v>133</v>
      </c>
      <c r="H36" s="53"/>
      <c r="I36" s="53"/>
      <c r="J36" s="53"/>
      <c r="K36" s="23"/>
      <c r="L36" s="23" t="s">
        <v>134</v>
      </c>
      <c r="M36" s="23" t="s">
        <v>115</v>
      </c>
      <c r="N36" s="23"/>
      <c r="O36" s="24"/>
      <c r="P36" s="23"/>
      <c r="Q36" s="24"/>
      <c r="R36" s="25"/>
      <c r="S36" s="25"/>
    </row>
    <row r="37" spans="1:19" ht="17" customHeight="1" x14ac:dyDescent="0.3">
      <c r="A37" s="55"/>
      <c r="B37" s="55"/>
      <c r="C37" s="55"/>
      <c r="D37" s="56"/>
      <c r="E37" s="56"/>
      <c r="F37" s="56"/>
      <c r="G37" s="53" t="s">
        <v>135</v>
      </c>
      <c r="H37" s="53"/>
      <c r="I37" s="53"/>
      <c r="J37" s="53"/>
      <c r="K37" s="23"/>
      <c r="L37" s="23"/>
      <c r="M37" s="23"/>
      <c r="N37" s="23"/>
      <c r="O37" s="24"/>
      <c r="P37" s="23"/>
      <c r="Q37" s="23"/>
      <c r="R37" s="25"/>
      <c r="S37" s="25"/>
    </row>
  </sheetData>
  <mergeCells count="21">
    <mergeCell ref="G33:J33"/>
    <mergeCell ref="G34:J34"/>
    <mergeCell ref="G27:J27"/>
    <mergeCell ref="A2:Q2"/>
    <mergeCell ref="A25:C37"/>
    <mergeCell ref="D25:F28"/>
    <mergeCell ref="D29:F32"/>
    <mergeCell ref="D33:F37"/>
    <mergeCell ref="G35:J35"/>
    <mergeCell ref="G36:J36"/>
    <mergeCell ref="G37:J37"/>
    <mergeCell ref="G28:J28"/>
    <mergeCell ref="G29:J29"/>
    <mergeCell ref="G30:J30"/>
    <mergeCell ref="G31:J31"/>
    <mergeCell ref="G32:J32"/>
    <mergeCell ref="R2:R3"/>
    <mergeCell ref="S2:S3"/>
    <mergeCell ref="A24:J24"/>
    <mergeCell ref="G25:J25"/>
    <mergeCell ref="G26:J26"/>
  </mergeCells>
  <phoneticPr fontId="59" type="noConversion"/>
  <dataValidations count="2">
    <dataValidation type="list" allowBlank="1" showErrorMessage="1" sqref="J10 J15:J19 J22:J23" xr:uid="{00000000-0002-0000-0100-000000000000}">
      <formula1>"完成,延迟"</formula1>
    </dataValidation>
    <dataValidation type="list" allowBlank="1" showErrorMessage="1" sqref="C24:C37" xr:uid="{00000000-0002-0000-0100-000001000000}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103-A488-4FBE-9BE6-E9E8C95F39D4}">
  <dimension ref="A1:S36"/>
  <sheetViews>
    <sheetView showGridLines="0" topLeftCell="A9" workbookViewId="0">
      <selection activeCell="A23" sqref="A23:J23"/>
    </sheetView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44" customWidth="1"/>
    <col min="5" max="5" width="9" customWidth="1"/>
    <col min="6" max="7" width="7" customWidth="1"/>
    <col min="8" max="8" width="42" customWidth="1"/>
    <col min="9" max="9" width="9" customWidth="1"/>
    <col min="10" max="10" width="13" customWidth="1"/>
    <col min="11" max="11" width="30" customWidth="1"/>
    <col min="12" max="12" width="47" customWidth="1"/>
    <col min="13" max="13" width="36" customWidth="1"/>
    <col min="14" max="14" width="30" customWidth="1"/>
    <col min="15" max="15" width="61" customWidth="1"/>
    <col min="16" max="16" width="34" customWidth="1"/>
    <col min="17" max="17" width="37" customWidth="1"/>
    <col min="18" max="18" width="13" customWidth="1"/>
    <col min="19" max="19" width="6" customWidth="1"/>
    <col min="20" max="20" width="10" customWidth="1"/>
  </cols>
  <sheetData>
    <row r="1" spans="1:19" ht="18" customHeight="1" x14ac:dyDescent="0.3">
      <c r="A1" s="19" t="s">
        <v>49</v>
      </c>
      <c r="B1" s="19"/>
      <c r="C1" s="19"/>
      <c r="D1" s="20" t="e">
        <f>第1周工作计划!sdate+7</f>
        <v>#NAME?</v>
      </c>
    </row>
    <row r="2" spans="1:19" ht="17" customHeight="1" x14ac:dyDescent="0.3">
      <c r="A2" s="54" t="e">
        <f>CONCATENATE("周总结&lt;",TEXT(#REF!-6,"yyyy年mm月dd日"),"-",TEXT(#REF!,"yyyy年mm月dd日"),"&gt;")</f>
        <v>#REF!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48" t="s">
        <v>50</v>
      </c>
      <c r="S2" s="44" t="s">
        <v>11</v>
      </c>
    </row>
    <row r="3" spans="1:19" ht="26" customHeight="1" x14ac:dyDescent="0.3">
      <c r="A3" s="14" t="s">
        <v>12</v>
      </c>
      <c r="B3" s="14" t="s">
        <v>51</v>
      </c>
      <c r="C3" s="14" t="s">
        <v>52</v>
      </c>
      <c r="D3" s="15" t="s">
        <v>53</v>
      </c>
      <c r="E3" s="15" t="s">
        <v>14</v>
      </c>
      <c r="F3" s="15" t="s">
        <v>16</v>
      </c>
      <c r="G3" s="15" t="s">
        <v>54</v>
      </c>
      <c r="H3" s="14" t="s">
        <v>136</v>
      </c>
      <c r="I3" s="15" t="s">
        <v>18</v>
      </c>
      <c r="J3" s="15" t="s">
        <v>56</v>
      </c>
      <c r="K3" s="14" t="s">
        <v>57</v>
      </c>
      <c r="L3" s="14" t="s">
        <v>58</v>
      </c>
      <c r="M3" s="14" t="s">
        <v>59</v>
      </c>
      <c r="N3" s="14" t="s">
        <v>60</v>
      </c>
      <c r="O3" s="14" t="s">
        <v>61</v>
      </c>
      <c r="P3" s="14" t="s">
        <v>62</v>
      </c>
      <c r="Q3" s="14" t="s">
        <v>63</v>
      </c>
      <c r="R3" s="44"/>
      <c r="S3" s="44"/>
    </row>
    <row r="4" spans="1:19" ht="98" customHeight="1" x14ac:dyDescent="0.3">
      <c r="A4" s="4">
        <v>1</v>
      </c>
      <c r="B4" s="4"/>
      <c r="C4" s="9" t="s">
        <v>25</v>
      </c>
      <c r="D4" s="9" t="s">
        <v>26</v>
      </c>
      <c r="E4" s="9"/>
      <c r="F4" s="4" t="s">
        <v>27</v>
      </c>
      <c r="G4" s="4" t="s">
        <v>64</v>
      </c>
      <c r="H4" s="9" t="s">
        <v>137</v>
      </c>
      <c r="I4" s="7">
        <v>1</v>
      </c>
      <c r="J4" s="7">
        <v>1</v>
      </c>
      <c r="K4" s="16"/>
      <c r="L4" s="16">
        <v>4</v>
      </c>
      <c r="M4" s="16">
        <v>1</v>
      </c>
      <c r="N4" s="16"/>
      <c r="O4" s="16">
        <v>2</v>
      </c>
      <c r="P4" s="16"/>
      <c r="Q4" s="16"/>
      <c r="R4" s="17">
        <f t="shared" ref="R4:R9" si="0">SUM(K4:Q4)</f>
        <v>7</v>
      </c>
      <c r="S4" s="10"/>
    </row>
    <row r="5" spans="1:19" ht="15" customHeight="1" x14ac:dyDescent="0.3">
      <c r="A5" s="4">
        <v>2</v>
      </c>
      <c r="B5" s="4"/>
      <c r="C5" s="4" t="s">
        <v>25</v>
      </c>
      <c r="D5" s="9" t="s">
        <v>32</v>
      </c>
      <c r="E5" s="9" t="s">
        <v>65</v>
      </c>
      <c r="F5" s="4" t="s">
        <v>27</v>
      </c>
      <c r="G5" s="10" t="s">
        <v>64</v>
      </c>
      <c r="H5" s="10"/>
      <c r="I5" s="18"/>
      <c r="J5" s="18"/>
      <c r="K5" s="16"/>
      <c r="L5" s="16"/>
      <c r="M5" s="16"/>
      <c r="N5" s="16"/>
      <c r="O5" s="16"/>
      <c r="P5" s="16"/>
      <c r="Q5" s="16"/>
      <c r="R5" s="17">
        <f t="shared" si="0"/>
        <v>0</v>
      </c>
      <c r="S5" s="10"/>
    </row>
    <row r="6" spans="1:19" ht="32" customHeight="1" x14ac:dyDescent="0.3">
      <c r="A6" s="4">
        <v>3</v>
      </c>
      <c r="B6" s="4"/>
      <c r="C6" s="4" t="s">
        <v>25</v>
      </c>
      <c r="D6" s="9" t="s">
        <v>34</v>
      </c>
      <c r="E6" s="9" t="s">
        <v>65</v>
      </c>
      <c r="F6" s="4" t="s">
        <v>27</v>
      </c>
      <c r="G6" s="10" t="s">
        <v>64</v>
      </c>
      <c r="H6" s="10"/>
      <c r="I6" s="7"/>
      <c r="J6" s="7"/>
      <c r="K6" s="16"/>
      <c r="L6" s="16"/>
      <c r="M6" s="16"/>
      <c r="N6" s="16"/>
      <c r="O6" s="16"/>
      <c r="P6" s="16"/>
      <c r="Q6" s="16"/>
      <c r="R6" s="17">
        <f t="shared" si="0"/>
        <v>0</v>
      </c>
      <c r="S6" s="10"/>
    </row>
    <row r="7" spans="1:19" ht="57" customHeight="1" x14ac:dyDescent="0.3">
      <c r="A7" s="4">
        <v>4</v>
      </c>
      <c r="B7" s="4"/>
      <c r="C7" s="4" t="s">
        <v>25</v>
      </c>
      <c r="D7" s="9" t="s">
        <v>36</v>
      </c>
      <c r="E7" s="9" t="s">
        <v>66</v>
      </c>
      <c r="F7" s="4" t="s">
        <v>27</v>
      </c>
      <c r="G7" s="10" t="s">
        <v>64</v>
      </c>
      <c r="H7" s="21" t="s">
        <v>39</v>
      </c>
      <c r="I7" s="7">
        <v>1</v>
      </c>
      <c r="J7" s="7">
        <v>1</v>
      </c>
      <c r="K7" s="16"/>
      <c r="L7" s="16">
        <v>2</v>
      </c>
      <c r="M7" s="16"/>
      <c r="N7" s="16"/>
      <c r="O7" s="16">
        <v>3</v>
      </c>
      <c r="P7" s="16"/>
      <c r="Q7" s="16"/>
      <c r="R7" s="17">
        <f t="shared" si="0"/>
        <v>5</v>
      </c>
      <c r="S7" s="10"/>
    </row>
    <row r="8" spans="1:19" ht="32" customHeight="1" x14ac:dyDescent="0.3">
      <c r="A8" s="4">
        <v>5</v>
      </c>
      <c r="B8" s="4"/>
      <c r="C8" s="4" t="s">
        <v>25</v>
      </c>
      <c r="D8" s="10" t="s">
        <v>67</v>
      </c>
      <c r="E8" s="10"/>
      <c r="F8" s="4" t="s">
        <v>64</v>
      </c>
      <c r="G8" s="4" t="s">
        <v>27</v>
      </c>
      <c r="H8" s="10"/>
      <c r="I8" s="18"/>
      <c r="J8" s="18"/>
      <c r="K8" s="16"/>
      <c r="L8" s="16"/>
      <c r="M8" s="16">
        <v>2</v>
      </c>
      <c r="N8" s="16"/>
      <c r="O8" s="16"/>
      <c r="P8" s="16"/>
      <c r="Q8" s="16"/>
      <c r="R8" s="17">
        <f t="shared" si="0"/>
        <v>2</v>
      </c>
      <c r="S8" s="10"/>
    </row>
    <row r="9" spans="1:19" ht="32" customHeight="1" x14ac:dyDescent="0.3">
      <c r="A9" s="4">
        <v>6</v>
      </c>
      <c r="B9" s="4"/>
      <c r="C9" s="4" t="s">
        <v>25</v>
      </c>
      <c r="D9" s="10" t="s">
        <v>43</v>
      </c>
      <c r="E9" s="9" t="s">
        <v>65</v>
      </c>
      <c r="F9" s="4" t="s">
        <v>27</v>
      </c>
      <c r="G9" s="10" t="s">
        <v>64</v>
      </c>
      <c r="H9" s="21" t="s">
        <v>44</v>
      </c>
      <c r="I9" s="7">
        <v>1</v>
      </c>
      <c r="J9" s="7">
        <v>1</v>
      </c>
      <c r="K9" s="16"/>
      <c r="L9" s="16"/>
      <c r="M9" s="16"/>
      <c r="N9" s="16"/>
      <c r="O9" s="16"/>
      <c r="P9" s="16"/>
      <c r="Q9" s="16"/>
      <c r="R9" s="17">
        <f t="shared" si="0"/>
        <v>0</v>
      </c>
      <c r="S9" s="10"/>
    </row>
    <row r="10" spans="1:19" ht="26" customHeight="1" x14ac:dyDescent="0.3">
      <c r="A10" s="4">
        <v>7</v>
      </c>
      <c r="B10" s="4"/>
      <c r="C10" s="4" t="s">
        <v>25</v>
      </c>
      <c r="D10" s="10" t="s">
        <v>68</v>
      </c>
      <c r="E10" s="10"/>
      <c r="F10" s="4" t="s">
        <v>64</v>
      </c>
      <c r="G10" s="4" t="s">
        <v>27</v>
      </c>
      <c r="H10" s="18"/>
      <c r="I10" s="18"/>
      <c r="J10" s="10"/>
      <c r="K10" s="16"/>
      <c r="L10" s="16"/>
      <c r="M10" s="16"/>
      <c r="N10" s="16"/>
      <c r="O10" s="16"/>
      <c r="P10" s="16"/>
      <c r="Q10" s="16"/>
      <c r="R10" s="17">
        <f>SUM(J10:Q10)</f>
        <v>0</v>
      </c>
      <c r="S10" s="10"/>
    </row>
    <row r="11" spans="1:19" ht="36" customHeight="1" x14ac:dyDescent="0.3">
      <c r="A11" s="4">
        <v>8</v>
      </c>
      <c r="B11" s="4"/>
      <c r="C11" s="4" t="s">
        <v>25</v>
      </c>
      <c r="D11" s="10" t="s">
        <v>45</v>
      </c>
      <c r="E11" s="10"/>
      <c r="F11" s="4" t="s">
        <v>64</v>
      </c>
      <c r="G11" s="4" t="s">
        <v>27</v>
      </c>
      <c r="H11" s="7" t="s">
        <v>46</v>
      </c>
      <c r="I11" s="7">
        <v>1</v>
      </c>
      <c r="J11" s="7">
        <v>1</v>
      </c>
      <c r="K11" s="16"/>
      <c r="L11" s="16"/>
      <c r="M11" s="16"/>
      <c r="N11" s="16"/>
      <c r="O11" s="16"/>
      <c r="P11" s="16"/>
      <c r="Q11" s="16"/>
      <c r="R11" s="17">
        <f>SUM(J11:Q11)</f>
        <v>1</v>
      </c>
      <c r="S11" s="10"/>
    </row>
    <row r="12" spans="1:19" ht="32" customHeight="1" x14ac:dyDescent="0.3">
      <c r="A12" s="4">
        <v>9</v>
      </c>
      <c r="B12" s="4"/>
      <c r="C12" s="4" t="s">
        <v>25</v>
      </c>
      <c r="D12" s="10" t="s">
        <v>69</v>
      </c>
      <c r="E12" s="10"/>
      <c r="F12" s="4" t="s">
        <v>70</v>
      </c>
      <c r="G12" s="4" t="s">
        <v>27</v>
      </c>
      <c r="H12" s="10"/>
      <c r="I12" s="18"/>
      <c r="J12" s="18"/>
      <c r="K12" s="16"/>
      <c r="L12" s="16"/>
      <c r="M12" s="16"/>
      <c r="N12" s="16"/>
      <c r="O12" s="16"/>
      <c r="P12" s="16"/>
      <c r="Q12" s="16"/>
      <c r="R12" s="17">
        <f>SUM(K12:Q12)</f>
        <v>0</v>
      </c>
      <c r="S12" s="10"/>
    </row>
    <row r="13" spans="1:19" ht="32" customHeight="1" x14ac:dyDescent="0.3">
      <c r="A13" s="4">
        <v>10</v>
      </c>
      <c r="B13" s="4"/>
      <c r="C13" s="4" t="s">
        <v>25</v>
      </c>
      <c r="D13" s="10" t="s">
        <v>71</v>
      </c>
      <c r="E13" s="10"/>
      <c r="F13" s="4" t="s">
        <v>72</v>
      </c>
      <c r="G13" s="4" t="s">
        <v>27</v>
      </c>
      <c r="H13" s="10"/>
      <c r="I13" s="18"/>
      <c r="J13" s="18"/>
      <c r="K13" s="16"/>
      <c r="L13" s="16"/>
      <c r="M13" s="16"/>
      <c r="N13" s="16">
        <v>10</v>
      </c>
      <c r="O13" s="16">
        <v>1</v>
      </c>
      <c r="P13" s="16"/>
      <c r="Q13" s="16"/>
      <c r="R13" s="17">
        <f t="shared" ref="R13:R19" si="1">SUM(J13:Q13)</f>
        <v>11</v>
      </c>
      <c r="S13" s="10"/>
    </row>
    <row r="14" spans="1:19" ht="32" customHeight="1" x14ac:dyDescent="0.3">
      <c r="A14" s="4">
        <v>11</v>
      </c>
      <c r="B14" s="4"/>
      <c r="C14" s="4" t="s">
        <v>25</v>
      </c>
      <c r="D14" s="10" t="s">
        <v>73</v>
      </c>
      <c r="E14" s="10"/>
      <c r="F14" s="4" t="s">
        <v>74</v>
      </c>
      <c r="G14" s="4" t="s">
        <v>27</v>
      </c>
      <c r="H14" s="10"/>
      <c r="I14" s="18"/>
      <c r="J14" s="18"/>
      <c r="K14" s="16"/>
      <c r="L14" s="16"/>
      <c r="M14" s="16"/>
      <c r="N14" s="16"/>
      <c r="O14" s="16"/>
      <c r="P14" s="16"/>
      <c r="Q14" s="16"/>
      <c r="R14" s="17">
        <f t="shared" si="1"/>
        <v>0</v>
      </c>
      <c r="S14" s="10"/>
    </row>
    <row r="15" spans="1:19" ht="26" customHeight="1" x14ac:dyDescent="0.3">
      <c r="A15" s="4">
        <v>12</v>
      </c>
      <c r="B15" s="4"/>
      <c r="C15" s="4" t="s">
        <v>25</v>
      </c>
      <c r="D15" s="10" t="s">
        <v>75</v>
      </c>
      <c r="E15" s="10"/>
      <c r="F15" s="4" t="s">
        <v>76</v>
      </c>
      <c r="G15" s="10" t="s">
        <v>64</v>
      </c>
      <c r="H15" s="18"/>
      <c r="I15" s="18"/>
      <c r="J15" s="10"/>
      <c r="K15" s="16"/>
      <c r="L15" s="16"/>
      <c r="M15" s="16">
        <v>1</v>
      </c>
      <c r="N15" s="16"/>
      <c r="O15" s="16"/>
      <c r="P15" s="16"/>
      <c r="Q15" s="16"/>
      <c r="R15" s="17">
        <f t="shared" si="1"/>
        <v>1</v>
      </c>
      <c r="S15" s="10"/>
    </row>
    <row r="16" spans="1:19" ht="26" customHeight="1" x14ac:dyDescent="0.3">
      <c r="A16" s="4">
        <v>13</v>
      </c>
      <c r="B16" s="4"/>
      <c r="C16" s="4" t="s">
        <v>25</v>
      </c>
      <c r="D16" s="10" t="s">
        <v>77</v>
      </c>
      <c r="E16" s="10"/>
      <c r="F16" s="4" t="s">
        <v>78</v>
      </c>
      <c r="G16" s="4" t="s">
        <v>27</v>
      </c>
      <c r="H16" s="18"/>
      <c r="I16" s="18"/>
      <c r="J16" s="10"/>
      <c r="K16" s="16"/>
      <c r="L16" s="16"/>
      <c r="M16" s="16">
        <v>3</v>
      </c>
      <c r="N16" s="16"/>
      <c r="O16" s="16">
        <v>1</v>
      </c>
      <c r="P16" s="16"/>
      <c r="Q16" s="16"/>
      <c r="R16" s="17">
        <f t="shared" si="1"/>
        <v>4</v>
      </c>
      <c r="S16" s="10"/>
    </row>
    <row r="17" spans="1:19" ht="26" customHeight="1" x14ac:dyDescent="0.3">
      <c r="A17" s="4">
        <v>14</v>
      </c>
      <c r="B17" s="4"/>
      <c r="C17" s="4" t="s">
        <v>79</v>
      </c>
      <c r="D17" s="10" t="s">
        <v>80</v>
      </c>
      <c r="E17" s="10"/>
      <c r="F17" s="4" t="s">
        <v>27</v>
      </c>
      <c r="G17" s="10"/>
      <c r="H17" s="18"/>
      <c r="I17" s="18"/>
      <c r="J17" s="10"/>
      <c r="K17" s="16">
        <v>1</v>
      </c>
      <c r="L17" s="16">
        <v>5</v>
      </c>
      <c r="M17" s="16"/>
      <c r="N17" s="16"/>
      <c r="O17" s="16"/>
      <c r="P17" s="16"/>
      <c r="Q17" s="16"/>
      <c r="R17" s="17">
        <f t="shared" si="1"/>
        <v>6</v>
      </c>
      <c r="S17" s="10"/>
    </row>
    <row r="18" spans="1:19" ht="26" customHeight="1" x14ac:dyDescent="0.3">
      <c r="A18" s="4">
        <v>15</v>
      </c>
      <c r="B18" s="4"/>
      <c r="C18" s="4" t="s">
        <v>47</v>
      </c>
      <c r="D18" s="10" t="s">
        <v>81</v>
      </c>
      <c r="E18" s="10"/>
      <c r="F18" s="4" t="s">
        <v>27</v>
      </c>
      <c r="G18" s="10"/>
      <c r="H18" s="18"/>
      <c r="I18" s="18"/>
      <c r="J18" s="10"/>
      <c r="K18" s="16">
        <v>3</v>
      </c>
      <c r="L18" s="16"/>
      <c r="M18" s="16"/>
      <c r="N18" s="16"/>
      <c r="O18" s="16"/>
      <c r="P18" s="16"/>
      <c r="Q18" s="16">
        <v>1</v>
      </c>
      <c r="R18" s="17">
        <f t="shared" si="1"/>
        <v>4</v>
      </c>
      <c r="S18" s="10"/>
    </row>
    <row r="19" spans="1:19" ht="26" customHeight="1" x14ac:dyDescent="0.3">
      <c r="A19" s="4">
        <v>16</v>
      </c>
      <c r="B19" s="4"/>
      <c r="C19" s="4" t="s">
        <v>47</v>
      </c>
      <c r="D19" s="10" t="s">
        <v>82</v>
      </c>
      <c r="E19" s="10"/>
      <c r="F19" s="4" t="s">
        <v>27</v>
      </c>
      <c r="G19" s="10"/>
      <c r="H19" s="18"/>
      <c r="I19" s="18"/>
      <c r="J19" s="10"/>
      <c r="K19" s="16"/>
      <c r="L19" s="16"/>
      <c r="M19" s="16">
        <v>4</v>
      </c>
      <c r="N19" s="16"/>
      <c r="O19" s="16">
        <v>2</v>
      </c>
      <c r="P19" s="16"/>
      <c r="Q19" s="16"/>
      <c r="R19" s="17">
        <f t="shared" si="1"/>
        <v>6</v>
      </c>
      <c r="S19" s="10"/>
    </row>
    <row r="20" spans="1:19" ht="32" customHeight="1" x14ac:dyDescent="0.3">
      <c r="A20" s="4">
        <v>17</v>
      </c>
      <c r="B20" s="4"/>
      <c r="C20" s="4" t="s">
        <v>47</v>
      </c>
      <c r="D20" s="9" t="s">
        <v>83</v>
      </c>
      <c r="E20" s="9"/>
      <c r="F20" s="4"/>
      <c r="G20" s="10"/>
      <c r="H20" s="10"/>
      <c r="I20" s="18"/>
      <c r="J20" s="18"/>
      <c r="K20" s="16">
        <v>4</v>
      </c>
      <c r="L20" s="16"/>
      <c r="M20" s="16"/>
      <c r="N20" s="16"/>
      <c r="O20" s="16"/>
      <c r="P20" s="16"/>
      <c r="Q20" s="16"/>
      <c r="R20" s="17">
        <f>SUM(K20:Q20)</f>
        <v>4</v>
      </c>
      <c r="S20" s="10"/>
    </row>
    <row r="21" spans="1:19" ht="32" customHeight="1" x14ac:dyDescent="0.3">
      <c r="A21" s="4">
        <v>18</v>
      </c>
      <c r="B21" s="4"/>
      <c r="C21" s="4" t="s">
        <v>84</v>
      </c>
      <c r="D21" s="10" t="s">
        <v>85</v>
      </c>
      <c r="E21" s="10"/>
      <c r="F21" s="4"/>
      <c r="G21" s="10"/>
      <c r="H21" s="10"/>
      <c r="I21" s="18"/>
      <c r="J21" s="18"/>
      <c r="K21" s="16"/>
      <c r="L21" s="16"/>
      <c r="M21" s="16"/>
      <c r="N21" s="16"/>
      <c r="O21" s="16"/>
      <c r="P21" s="16"/>
      <c r="Q21" s="16"/>
      <c r="R21" s="17">
        <f>SUM(K21:Q21)</f>
        <v>0</v>
      </c>
      <c r="S21" s="10"/>
    </row>
    <row r="22" spans="1:19" ht="26" customHeight="1" x14ac:dyDescent="0.3">
      <c r="A22" s="4">
        <v>19</v>
      </c>
      <c r="B22" s="4"/>
      <c r="C22" s="4" t="s">
        <v>88</v>
      </c>
      <c r="D22" s="10" t="s">
        <v>88</v>
      </c>
      <c r="E22" s="10"/>
      <c r="F22" s="4"/>
      <c r="G22" s="10"/>
      <c r="H22" s="18"/>
      <c r="I22" s="18"/>
      <c r="J22" s="10"/>
      <c r="K22" s="16"/>
      <c r="L22" s="16"/>
      <c r="M22" s="16"/>
      <c r="N22" s="16"/>
      <c r="O22" s="16"/>
      <c r="P22" s="16"/>
      <c r="Q22" s="16"/>
      <c r="R22" s="17">
        <f>SUM(J22:Q22)</f>
        <v>0</v>
      </c>
      <c r="S22" s="10"/>
    </row>
    <row r="23" spans="1:19" ht="32" customHeight="1" x14ac:dyDescent="0.3">
      <c r="A23" s="49" t="s">
        <v>442</v>
      </c>
      <c r="B23" s="50"/>
      <c r="C23" s="50"/>
      <c r="D23" s="50"/>
      <c r="E23" s="50"/>
      <c r="F23" s="50"/>
      <c r="G23" s="50"/>
      <c r="H23" s="50"/>
      <c r="I23" s="50"/>
      <c r="J23" s="51"/>
      <c r="K23" s="17">
        <f t="shared" ref="K23:R23" si="2">SUM(K4:K22)</f>
        <v>8</v>
      </c>
      <c r="L23" s="17">
        <f t="shared" si="2"/>
        <v>11</v>
      </c>
      <c r="M23" s="17">
        <f t="shared" si="2"/>
        <v>11</v>
      </c>
      <c r="N23" s="17">
        <f t="shared" si="2"/>
        <v>10</v>
      </c>
      <c r="O23" s="17">
        <f t="shared" si="2"/>
        <v>9</v>
      </c>
      <c r="P23" s="17">
        <f t="shared" si="2"/>
        <v>0</v>
      </c>
      <c r="Q23" s="17">
        <f t="shared" si="2"/>
        <v>1</v>
      </c>
      <c r="R23" s="17">
        <f t="shared" si="2"/>
        <v>51</v>
      </c>
      <c r="S23" s="10"/>
    </row>
    <row r="24" spans="1:19" ht="15" customHeight="1" x14ac:dyDescent="0.3">
      <c r="A24" s="55" t="s">
        <v>89</v>
      </c>
      <c r="B24" s="55"/>
      <c r="C24" s="55"/>
      <c r="D24" s="52" t="s">
        <v>90</v>
      </c>
      <c r="E24" s="52"/>
      <c r="F24" s="52"/>
      <c r="G24" s="52" t="s">
        <v>91</v>
      </c>
      <c r="H24" s="52"/>
      <c r="I24" s="52"/>
      <c r="J24" s="52"/>
      <c r="K24" s="10" t="s">
        <v>138</v>
      </c>
      <c r="L24" s="10" t="s">
        <v>139</v>
      </c>
      <c r="M24" s="10" t="s">
        <v>140</v>
      </c>
      <c r="N24" s="10" t="s">
        <v>141</v>
      </c>
      <c r="O24" s="10" t="s">
        <v>142</v>
      </c>
      <c r="P24" s="10"/>
      <c r="Q24" s="10"/>
      <c r="R24" s="10"/>
      <c r="S24" s="10"/>
    </row>
    <row r="25" spans="1:19" ht="17" customHeight="1" x14ac:dyDescent="0.3">
      <c r="A25" s="55"/>
      <c r="B25" s="55"/>
      <c r="C25" s="55"/>
      <c r="D25" s="52"/>
      <c r="E25" s="52"/>
      <c r="F25" s="52"/>
      <c r="G25" s="52" t="s">
        <v>97</v>
      </c>
      <c r="H25" s="52"/>
      <c r="I25" s="52"/>
      <c r="J25" s="52"/>
      <c r="K25" s="10" t="s">
        <v>138</v>
      </c>
      <c r="L25" s="10" t="s">
        <v>143</v>
      </c>
      <c r="M25" s="10" t="s">
        <v>140</v>
      </c>
      <c r="N25" s="10" t="s">
        <v>144</v>
      </c>
      <c r="O25" s="10" t="s">
        <v>145</v>
      </c>
      <c r="P25" s="10"/>
      <c r="Q25" s="10"/>
      <c r="R25" s="10"/>
      <c r="S25" s="10"/>
    </row>
    <row r="26" spans="1:19" ht="17" customHeight="1" x14ac:dyDescent="0.3">
      <c r="A26" s="55"/>
      <c r="B26" s="55"/>
      <c r="C26" s="55"/>
      <c r="D26" s="52"/>
      <c r="E26" s="52"/>
      <c r="F26" s="52"/>
      <c r="G26" s="52" t="s">
        <v>103</v>
      </c>
      <c r="H26" s="52"/>
      <c r="I26" s="52"/>
      <c r="J26" s="52"/>
      <c r="K26" s="10" t="s">
        <v>138</v>
      </c>
      <c r="L26" s="10" t="s">
        <v>146</v>
      </c>
      <c r="M26" s="10" t="s">
        <v>147</v>
      </c>
      <c r="N26" s="10" t="s">
        <v>144</v>
      </c>
      <c r="O26" s="10" t="s">
        <v>148</v>
      </c>
      <c r="P26" s="10"/>
      <c r="Q26" s="10"/>
      <c r="R26" s="10"/>
      <c r="S26" s="10"/>
    </row>
    <row r="27" spans="1:19" ht="17" customHeight="1" x14ac:dyDescent="0.3">
      <c r="A27" s="55"/>
      <c r="B27" s="55"/>
      <c r="C27" s="55"/>
      <c r="D27" s="52"/>
      <c r="E27" s="52"/>
      <c r="F27" s="52"/>
      <c r="G27" s="52" t="s">
        <v>106</v>
      </c>
      <c r="H27" s="52"/>
      <c r="I27" s="52"/>
      <c r="J27" s="52"/>
      <c r="K27" s="26"/>
      <c r="L27" s="26"/>
      <c r="M27" s="26"/>
      <c r="N27" s="26"/>
      <c r="O27" s="26"/>
      <c r="P27" s="26"/>
      <c r="Q27" s="26"/>
      <c r="R27" s="26"/>
      <c r="S27" s="10"/>
    </row>
    <row r="28" spans="1:19" ht="15" customHeight="1" x14ac:dyDescent="0.3">
      <c r="A28" s="55"/>
      <c r="B28" s="55"/>
      <c r="C28" s="55"/>
      <c r="D28" s="52" t="s">
        <v>107</v>
      </c>
      <c r="E28" s="52"/>
      <c r="F28" s="52"/>
      <c r="G28" s="52" t="s">
        <v>108</v>
      </c>
      <c r="H28" s="52"/>
      <c r="I28" s="52"/>
      <c r="J28" s="52"/>
      <c r="K28" s="10" t="s">
        <v>149</v>
      </c>
      <c r="L28" s="10" t="s">
        <v>150</v>
      </c>
      <c r="M28" s="10" t="s">
        <v>151</v>
      </c>
      <c r="N28" s="10" t="s">
        <v>144</v>
      </c>
      <c r="O28" s="10" t="s">
        <v>152</v>
      </c>
      <c r="P28" s="10"/>
      <c r="Q28" s="10"/>
      <c r="R28" s="10"/>
      <c r="S28" s="10"/>
    </row>
    <row r="29" spans="1:19" ht="15" customHeight="1" x14ac:dyDescent="0.3">
      <c r="A29" s="55"/>
      <c r="B29" s="55"/>
      <c r="C29" s="55"/>
      <c r="D29" s="52"/>
      <c r="E29" s="52"/>
      <c r="F29" s="52"/>
      <c r="G29" s="52" t="s">
        <v>113</v>
      </c>
      <c r="H29" s="52"/>
      <c r="I29" s="52"/>
      <c r="J29" s="52"/>
      <c r="K29" s="10" t="s">
        <v>149</v>
      </c>
      <c r="L29" s="10" t="s">
        <v>150</v>
      </c>
      <c r="M29" s="10" t="s">
        <v>153</v>
      </c>
      <c r="N29" s="10" t="s">
        <v>144</v>
      </c>
      <c r="O29" s="10" t="s">
        <v>154</v>
      </c>
      <c r="P29" s="10"/>
      <c r="Q29" s="10"/>
      <c r="R29" s="10"/>
      <c r="S29" s="10"/>
    </row>
    <row r="30" spans="1:19" ht="15" customHeight="1" x14ac:dyDescent="0.3">
      <c r="A30" s="55"/>
      <c r="B30" s="55"/>
      <c r="C30" s="55"/>
      <c r="D30" s="52"/>
      <c r="E30" s="52"/>
      <c r="F30" s="52"/>
      <c r="G30" s="52" t="s">
        <v>118</v>
      </c>
      <c r="H30" s="52"/>
      <c r="I30" s="52"/>
      <c r="J30" s="52"/>
      <c r="K30" s="10" t="s">
        <v>149</v>
      </c>
      <c r="L30" s="10" t="s">
        <v>155</v>
      </c>
      <c r="M30" s="10" t="s">
        <v>156</v>
      </c>
      <c r="N30" s="10" t="s">
        <v>157</v>
      </c>
      <c r="O30" s="10" t="s">
        <v>154</v>
      </c>
      <c r="P30" s="10"/>
      <c r="Q30" s="10" t="s">
        <v>158</v>
      </c>
      <c r="R30" s="10"/>
      <c r="S30" s="10"/>
    </row>
    <row r="31" spans="1:19" ht="15" customHeight="1" x14ac:dyDescent="0.3">
      <c r="A31" s="55"/>
      <c r="B31" s="55"/>
      <c r="C31" s="55"/>
      <c r="D31" s="52"/>
      <c r="E31" s="52"/>
      <c r="F31" s="52"/>
      <c r="G31" s="52" t="s">
        <v>122</v>
      </c>
      <c r="H31" s="52"/>
      <c r="I31" s="52"/>
      <c r="J31" s="52"/>
      <c r="K31" s="10" t="s">
        <v>149</v>
      </c>
      <c r="L31" s="10" t="s">
        <v>155</v>
      </c>
      <c r="M31" s="10" t="s">
        <v>159</v>
      </c>
      <c r="N31" s="10" t="s">
        <v>157</v>
      </c>
      <c r="O31" s="10" t="s">
        <v>160</v>
      </c>
      <c r="P31" s="10"/>
      <c r="Q31" s="10"/>
      <c r="R31" s="10"/>
      <c r="S31" s="10"/>
    </row>
    <row r="32" spans="1:19" ht="17" customHeight="1" x14ac:dyDescent="0.3">
      <c r="A32" s="55"/>
      <c r="B32" s="55"/>
      <c r="C32" s="55"/>
      <c r="D32" s="56" t="s">
        <v>126</v>
      </c>
      <c r="E32" s="56"/>
      <c r="F32" s="56"/>
      <c r="G32" s="53" t="s">
        <v>127</v>
      </c>
      <c r="H32" s="53"/>
      <c r="I32" s="53"/>
      <c r="J32" s="53"/>
      <c r="K32" s="24" t="s">
        <v>161</v>
      </c>
      <c r="L32" s="24" t="s">
        <v>162</v>
      </c>
      <c r="M32" s="24" t="s">
        <v>163</v>
      </c>
      <c r="N32" s="23" t="s">
        <v>157</v>
      </c>
      <c r="O32" s="23" t="s">
        <v>164</v>
      </c>
      <c r="P32" s="24"/>
      <c r="Q32" s="24"/>
      <c r="R32" s="24"/>
      <c r="S32" s="25"/>
    </row>
    <row r="33" spans="1:19" ht="17" customHeight="1" x14ac:dyDescent="0.3">
      <c r="A33" s="55"/>
      <c r="B33" s="55"/>
      <c r="C33" s="55"/>
      <c r="D33" s="56"/>
      <c r="E33" s="56"/>
      <c r="F33" s="56"/>
      <c r="G33" s="53" t="s">
        <v>130</v>
      </c>
      <c r="H33" s="53"/>
      <c r="I33" s="53"/>
      <c r="J33" s="53"/>
      <c r="K33" s="23"/>
      <c r="L33" s="24"/>
      <c r="M33" s="24" t="s">
        <v>163</v>
      </c>
      <c r="N33" s="23" t="s">
        <v>157</v>
      </c>
      <c r="O33" s="23" t="s">
        <v>164</v>
      </c>
      <c r="P33" s="24"/>
      <c r="Q33" s="24"/>
      <c r="R33" s="25"/>
      <c r="S33" s="25"/>
    </row>
    <row r="34" spans="1:19" ht="17" customHeight="1" x14ac:dyDescent="0.3">
      <c r="A34" s="55"/>
      <c r="B34" s="55"/>
      <c r="C34" s="55"/>
      <c r="D34" s="56"/>
      <c r="E34" s="56"/>
      <c r="F34" s="56"/>
      <c r="G34" s="53" t="s">
        <v>131</v>
      </c>
      <c r="H34" s="53"/>
      <c r="I34" s="53"/>
      <c r="J34" s="53"/>
      <c r="K34" s="23"/>
      <c r="L34" s="24" t="s">
        <v>162</v>
      </c>
      <c r="M34" s="24" t="s">
        <v>163</v>
      </c>
      <c r="N34" s="23"/>
      <c r="O34" s="24"/>
      <c r="P34" s="24"/>
      <c r="Q34" s="24"/>
      <c r="R34" s="25"/>
      <c r="S34" s="25"/>
    </row>
    <row r="35" spans="1:19" ht="17" customHeight="1" x14ac:dyDescent="0.3">
      <c r="A35" s="55"/>
      <c r="B35" s="55"/>
      <c r="C35" s="55"/>
      <c r="D35" s="56"/>
      <c r="E35" s="56"/>
      <c r="F35" s="56"/>
      <c r="G35" s="53" t="s">
        <v>133</v>
      </c>
      <c r="H35" s="53"/>
      <c r="I35" s="53"/>
      <c r="J35" s="53"/>
      <c r="K35" s="23"/>
      <c r="L35" s="24" t="s">
        <v>162</v>
      </c>
      <c r="M35" s="24" t="s">
        <v>163</v>
      </c>
      <c r="N35" s="23"/>
      <c r="O35" s="24"/>
      <c r="P35" s="23"/>
      <c r="Q35" s="24"/>
      <c r="R35" s="25"/>
      <c r="S35" s="25"/>
    </row>
    <row r="36" spans="1:19" ht="17" customHeight="1" x14ac:dyDescent="0.3">
      <c r="A36" s="55"/>
      <c r="B36" s="55"/>
      <c r="C36" s="55"/>
      <c r="D36" s="56"/>
      <c r="E36" s="56"/>
      <c r="F36" s="56"/>
      <c r="G36" s="53" t="s">
        <v>135</v>
      </c>
      <c r="H36" s="53"/>
      <c r="I36" s="53"/>
      <c r="J36" s="53"/>
      <c r="K36" s="23"/>
      <c r="L36" s="24" t="s">
        <v>162</v>
      </c>
      <c r="M36" s="23"/>
      <c r="N36" s="23"/>
      <c r="O36" s="24"/>
      <c r="P36" s="23"/>
      <c r="Q36" s="23"/>
      <c r="R36" s="25"/>
      <c r="S36" s="25"/>
    </row>
  </sheetData>
  <mergeCells count="21">
    <mergeCell ref="D32:F36"/>
    <mergeCell ref="G32:J32"/>
    <mergeCell ref="A2:Q2"/>
    <mergeCell ref="R2:R3"/>
    <mergeCell ref="S2:S3"/>
    <mergeCell ref="G33:J33"/>
    <mergeCell ref="G34:J34"/>
    <mergeCell ref="G35:J35"/>
    <mergeCell ref="G36:J36"/>
    <mergeCell ref="A23:J23"/>
    <mergeCell ref="A24:C36"/>
    <mergeCell ref="D24:F27"/>
    <mergeCell ref="G24:J24"/>
    <mergeCell ref="G25:J25"/>
    <mergeCell ref="G26:J26"/>
    <mergeCell ref="G27:J27"/>
    <mergeCell ref="D28:F31"/>
    <mergeCell ref="G28:J28"/>
    <mergeCell ref="G29:J29"/>
    <mergeCell ref="G30:J30"/>
    <mergeCell ref="G31:J31"/>
  </mergeCells>
  <phoneticPr fontId="59" type="noConversion"/>
  <dataValidations count="2">
    <dataValidation type="list" allowBlank="1" showErrorMessage="1" sqref="C23:C36" xr:uid="{00000000-0002-0000-0200-000000000000}">
      <formula1>"建设,运维,通用"</formula1>
    </dataValidation>
    <dataValidation type="list" allowBlank="1" showErrorMessage="1" sqref="J10 J15:J19 J22" xr:uid="{00000000-0002-0000-0200-000001000000}">
      <formula1>"完成,延迟"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04F25-DFB9-4B98-A058-5776355D180D}">
  <dimension ref="A1:S36"/>
  <sheetViews>
    <sheetView showGridLines="0" topLeftCell="A9" workbookViewId="0">
      <selection activeCell="A23" sqref="A23:J23"/>
    </sheetView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3" customWidth="1"/>
    <col min="5" max="5" width="9" customWidth="1"/>
    <col min="6" max="7" width="7" customWidth="1"/>
    <col min="8" max="8" width="31" customWidth="1"/>
    <col min="9" max="10" width="6" customWidth="1"/>
    <col min="11" max="11" width="29" customWidth="1"/>
    <col min="12" max="14" width="35" customWidth="1"/>
    <col min="15" max="15" width="32" customWidth="1"/>
    <col min="16" max="17" width="7" customWidth="1"/>
    <col min="18" max="18" width="13" customWidth="1"/>
    <col min="19" max="19" width="6" customWidth="1"/>
    <col min="20" max="20" width="10" customWidth="1"/>
  </cols>
  <sheetData>
    <row r="1" spans="1:19" ht="18" customHeight="1" x14ac:dyDescent="0.3">
      <c r="A1" s="19" t="s">
        <v>49</v>
      </c>
      <c r="B1" s="19"/>
      <c r="C1" s="19"/>
      <c r="D1" s="20" t="e">
        <f>第2周工作计划!sdate+7</f>
        <v>#NAME?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9" customHeight="1" x14ac:dyDescent="0.3">
      <c r="A2" s="54" t="e">
        <f>CONCATENATE("周总结&lt;",TEXT(#REF!-6,"yyyy年mm月dd日"),"-",TEXT(#REF!,"yyyy年mm月dd日"),"&gt;")</f>
        <v>#REF!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48" t="s">
        <v>50</v>
      </c>
      <c r="S2" s="44" t="s">
        <v>11</v>
      </c>
    </row>
    <row r="3" spans="1:19" ht="26" customHeight="1" x14ac:dyDescent="0.3">
      <c r="A3" s="14" t="s">
        <v>12</v>
      </c>
      <c r="B3" s="14" t="s">
        <v>51</v>
      </c>
      <c r="C3" s="14" t="s">
        <v>52</v>
      </c>
      <c r="D3" s="15" t="s">
        <v>53</v>
      </c>
      <c r="E3" s="15" t="s">
        <v>14</v>
      </c>
      <c r="F3" s="15" t="s">
        <v>16</v>
      </c>
      <c r="G3" s="15" t="s">
        <v>54</v>
      </c>
      <c r="H3" s="14" t="s">
        <v>136</v>
      </c>
      <c r="I3" s="15" t="s">
        <v>18</v>
      </c>
      <c r="J3" s="15" t="s">
        <v>56</v>
      </c>
      <c r="K3" s="14" t="s">
        <v>57</v>
      </c>
      <c r="L3" s="14" t="s">
        <v>58</v>
      </c>
      <c r="M3" s="14" t="s">
        <v>59</v>
      </c>
      <c r="N3" s="14" t="s">
        <v>60</v>
      </c>
      <c r="O3" s="14" t="s">
        <v>61</v>
      </c>
      <c r="P3" s="14" t="s">
        <v>62</v>
      </c>
      <c r="Q3" s="14" t="s">
        <v>63</v>
      </c>
      <c r="R3" s="44"/>
      <c r="S3" s="44"/>
    </row>
    <row r="4" spans="1:19" ht="57" customHeight="1" x14ac:dyDescent="0.3">
      <c r="A4" s="4">
        <v>1</v>
      </c>
      <c r="B4" s="4"/>
      <c r="C4" s="9" t="s">
        <v>25</v>
      </c>
      <c r="D4" s="9" t="s">
        <v>26</v>
      </c>
      <c r="E4" s="9"/>
      <c r="F4" s="4" t="s">
        <v>27</v>
      </c>
      <c r="G4" s="4" t="s">
        <v>64</v>
      </c>
      <c r="H4" s="9" t="s">
        <v>29</v>
      </c>
      <c r="I4" s="7"/>
      <c r="J4" s="7"/>
      <c r="K4" s="16">
        <v>4</v>
      </c>
      <c r="L4" s="16">
        <v>1</v>
      </c>
      <c r="M4" s="16">
        <v>1</v>
      </c>
      <c r="N4" s="16">
        <v>1</v>
      </c>
      <c r="O4" s="16">
        <v>1</v>
      </c>
      <c r="P4" s="16"/>
      <c r="Q4" s="16"/>
      <c r="R4" s="17">
        <f t="shared" ref="R4:R9" si="0">SUM(K4:Q4)</f>
        <v>8</v>
      </c>
      <c r="S4" s="10"/>
    </row>
    <row r="5" spans="1:19" ht="32" customHeight="1" x14ac:dyDescent="0.3">
      <c r="A5" s="4">
        <v>2</v>
      </c>
      <c r="B5" s="4"/>
      <c r="C5" s="4" t="s">
        <v>25</v>
      </c>
      <c r="D5" s="9" t="s">
        <v>32</v>
      </c>
      <c r="E5" s="9" t="s">
        <v>65</v>
      </c>
      <c r="F5" s="4" t="s">
        <v>27</v>
      </c>
      <c r="G5" s="10" t="s">
        <v>64</v>
      </c>
      <c r="H5" s="10"/>
      <c r="I5" s="18"/>
      <c r="J5" s="18"/>
      <c r="K5" s="16"/>
      <c r="L5" s="16"/>
      <c r="M5" s="16"/>
      <c r="N5" s="16"/>
      <c r="O5" s="16"/>
      <c r="P5" s="16"/>
      <c r="Q5" s="16"/>
      <c r="R5" s="17">
        <f t="shared" si="0"/>
        <v>0</v>
      </c>
      <c r="S5" s="10"/>
    </row>
    <row r="6" spans="1:19" ht="32" customHeight="1" x14ac:dyDescent="0.3">
      <c r="A6" s="4">
        <v>3</v>
      </c>
      <c r="B6" s="4"/>
      <c r="C6" s="4" t="s">
        <v>25</v>
      </c>
      <c r="D6" s="9" t="s">
        <v>34</v>
      </c>
      <c r="E6" s="9" t="s">
        <v>65</v>
      </c>
      <c r="F6" s="4" t="s">
        <v>27</v>
      </c>
      <c r="G6" s="10" t="s">
        <v>64</v>
      </c>
      <c r="H6" s="10"/>
      <c r="I6" s="7"/>
      <c r="J6" s="7"/>
      <c r="K6" s="16"/>
      <c r="L6" s="16"/>
      <c r="M6" s="16"/>
      <c r="N6" s="16"/>
      <c r="O6" s="16"/>
      <c r="P6" s="16"/>
      <c r="Q6" s="16"/>
      <c r="R6" s="17">
        <f t="shared" si="0"/>
        <v>0</v>
      </c>
      <c r="S6" s="10"/>
    </row>
    <row r="7" spans="1:19" ht="84" customHeight="1" x14ac:dyDescent="0.3">
      <c r="A7" s="4">
        <v>4</v>
      </c>
      <c r="B7" s="4"/>
      <c r="C7" s="4" t="s">
        <v>25</v>
      </c>
      <c r="D7" s="9" t="s">
        <v>36</v>
      </c>
      <c r="E7" s="9" t="s">
        <v>165</v>
      </c>
      <c r="F7" s="4" t="s">
        <v>27</v>
      </c>
      <c r="G7" s="10" t="s">
        <v>64</v>
      </c>
      <c r="H7" s="21" t="s">
        <v>40</v>
      </c>
      <c r="I7" s="7"/>
      <c r="J7" s="7"/>
      <c r="K7" s="16">
        <v>1</v>
      </c>
      <c r="L7" s="16">
        <v>1</v>
      </c>
      <c r="M7" s="16">
        <v>8</v>
      </c>
      <c r="N7" s="16">
        <v>1</v>
      </c>
      <c r="O7" s="16">
        <v>3</v>
      </c>
      <c r="P7" s="16"/>
      <c r="Q7" s="16"/>
      <c r="R7" s="17">
        <f t="shared" si="0"/>
        <v>14</v>
      </c>
      <c r="S7" s="10"/>
    </row>
    <row r="8" spans="1:19" ht="32" customHeight="1" x14ac:dyDescent="0.3">
      <c r="A8" s="4">
        <v>5</v>
      </c>
      <c r="B8" s="4"/>
      <c r="C8" s="4" t="s">
        <v>25</v>
      </c>
      <c r="D8" s="10" t="s">
        <v>67</v>
      </c>
      <c r="E8" s="10"/>
      <c r="F8" s="4" t="s">
        <v>64</v>
      </c>
      <c r="G8" s="4" t="s">
        <v>27</v>
      </c>
      <c r="H8" s="10"/>
      <c r="I8" s="18"/>
      <c r="J8" s="18"/>
      <c r="K8" s="16"/>
      <c r="L8" s="16"/>
      <c r="M8" s="16"/>
      <c r="N8" s="16"/>
      <c r="O8" s="16">
        <v>1</v>
      </c>
      <c r="P8" s="16"/>
      <c r="Q8" s="16"/>
      <c r="R8" s="17">
        <f t="shared" si="0"/>
        <v>1</v>
      </c>
      <c r="S8" s="10"/>
    </row>
    <row r="9" spans="1:19" ht="32" customHeight="1" x14ac:dyDescent="0.3">
      <c r="A9" s="4">
        <v>6</v>
      </c>
      <c r="B9" s="4"/>
      <c r="C9" s="4" t="s">
        <v>25</v>
      </c>
      <c r="D9" s="10" t="s">
        <v>43</v>
      </c>
      <c r="E9" s="9" t="s">
        <v>65</v>
      </c>
      <c r="F9" s="4" t="s">
        <v>27</v>
      </c>
      <c r="G9" s="10" t="s">
        <v>64</v>
      </c>
      <c r="H9" s="21" t="s">
        <v>44</v>
      </c>
      <c r="I9" s="18"/>
      <c r="J9" s="18"/>
      <c r="K9" s="16"/>
      <c r="L9" s="16"/>
      <c r="M9" s="16"/>
      <c r="N9" s="16"/>
      <c r="O9" s="16"/>
      <c r="P9" s="16"/>
      <c r="Q9" s="16"/>
      <c r="R9" s="17">
        <f t="shared" si="0"/>
        <v>0</v>
      </c>
      <c r="S9" s="10"/>
    </row>
    <row r="10" spans="1:19" ht="26" customHeight="1" x14ac:dyDescent="0.3">
      <c r="A10" s="4">
        <v>7</v>
      </c>
      <c r="B10" s="4"/>
      <c r="C10" s="4" t="s">
        <v>25</v>
      </c>
      <c r="D10" s="10" t="s">
        <v>68</v>
      </c>
      <c r="E10" s="10"/>
      <c r="F10" s="4" t="s">
        <v>64</v>
      </c>
      <c r="G10" s="4" t="s">
        <v>27</v>
      </c>
      <c r="H10" s="18"/>
      <c r="I10" s="18"/>
      <c r="J10" s="10"/>
      <c r="K10" s="16"/>
      <c r="L10" s="16"/>
      <c r="M10" s="16"/>
      <c r="N10" s="16"/>
      <c r="O10" s="16"/>
      <c r="P10" s="16"/>
      <c r="Q10" s="16"/>
      <c r="R10" s="17">
        <f>SUM(J10:Q10)</f>
        <v>0</v>
      </c>
      <c r="S10" s="10"/>
    </row>
    <row r="11" spans="1:19" ht="36" customHeight="1" x14ac:dyDescent="0.3">
      <c r="A11" s="4">
        <v>8</v>
      </c>
      <c r="B11" s="4"/>
      <c r="C11" s="4" t="s">
        <v>25</v>
      </c>
      <c r="D11" s="10" t="s">
        <v>45</v>
      </c>
      <c r="E11" s="10"/>
      <c r="F11" s="4" t="s">
        <v>64</v>
      </c>
      <c r="G11" s="4" t="s">
        <v>27</v>
      </c>
      <c r="H11" s="7" t="s">
        <v>46</v>
      </c>
      <c r="I11" s="18"/>
      <c r="J11" s="18"/>
      <c r="K11" s="16"/>
      <c r="L11" s="16"/>
      <c r="M11" s="16"/>
      <c r="N11" s="16"/>
      <c r="O11" s="16"/>
      <c r="P11" s="16"/>
      <c r="Q11" s="16"/>
      <c r="R11" s="17">
        <f>SUM(J11:Q11)</f>
        <v>0</v>
      </c>
      <c r="S11" s="10"/>
    </row>
    <row r="12" spans="1:19" ht="32" customHeight="1" x14ac:dyDescent="0.3">
      <c r="A12" s="4">
        <v>9</v>
      </c>
      <c r="B12" s="4"/>
      <c r="C12" s="4" t="s">
        <v>25</v>
      </c>
      <c r="D12" s="10" t="s">
        <v>69</v>
      </c>
      <c r="E12" s="10"/>
      <c r="F12" s="4" t="s">
        <v>70</v>
      </c>
      <c r="G12" s="4" t="s">
        <v>27</v>
      </c>
      <c r="H12" s="10"/>
      <c r="I12" s="18"/>
      <c r="J12" s="18"/>
      <c r="K12" s="16"/>
      <c r="L12" s="16"/>
      <c r="M12" s="16"/>
      <c r="N12" s="16"/>
      <c r="O12" s="16"/>
      <c r="P12" s="16"/>
      <c r="Q12" s="16"/>
      <c r="R12" s="17">
        <f>SUM(K12:Q12)</f>
        <v>0</v>
      </c>
      <c r="S12" s="10"/>
    </row>
    <row r="13" spans="1:19" ht="32" customHeight="1" x14ac:dyDescent="0.3">
      <c r="A13" s="4">
        <v>10</v>
      </c>
      <c r="B13" s="4"/>
      <c r="C13" s="4" t="s">
        <v>25</v>
      </c>
      <c r="D13" s="10" t="s">
        <v>71</v>
      </c>
      <c r="E13" s="10"/>
      <c r="F13" s="4" t="s">
        <v>72</v>
      </c>
      <c r="G13" s="4" t="s">
        <v>27</v>
      </c>
      <c r="H13" s="10"/>
      <c r="I13" s="18"/>
      <c r="J13" s="18"/>
      <c r="K13" s="16"/>
      <c r="L13" s="16">
        <v>1</v>
      </c>
      <c r="M13" s="16"/>
      <c r="N13" s="16">
        <v>1</v>
      </c>
      <c r="O13" s="16">
        <v>1</v>
      </c>
      <c r="P13" s="16"/>
      <c r="Q13" s="16"/>
      <c r="R13" s="17">
        <f t="shared" ref="R13:R19" si="1">SUM(J13:Q13)</f>
        <v>3</v>
      </c>
      <c r="S13" s="10"/>
    </row>
    <row r="14" spans="1:19" ht="32" customHeight="1" x14ac:dyDescent="0.3">
      <c r="A14" s="4">
        <v>11</v>
      </c>
      <c r="B14" s="4"/>
      <c r="C14" s="4" t="s">
        <v>25</v>
      </c>
      <c r="D14" s="10" t="s">
        <v>73</v>
      </c>
      <c r="E14" s="10"/>
      <c r="F14" s="4" t="s">
        <v>74</v>
      </c>
      <c r="G14" s="4" t="s">
        <v>27</v>
      </c>
      <c r="H14" s="10"/>
      <c r="I14" s="18"/>
      <c r="J14" s="18"/>
      <c r="K14" s="16"/>
      <c r="L14" s="16">
        <v>2</v>
      </c>
      <c r="M14" s="16"/>
      <c r="N14" s="16"/>
      <c r="O14" s="16"/>
      <c r="P14" s="16"/>
      <c r="Q14" s="16"/>
      <c r="R14" s="17">
        <f t="shared" si="1"/>
        <v>2</v>
      </c>
      <c r="S14" s="10"/>
    </row>
    <row r="15" spans="1:19" ht="26" customHeight="1" x14ac:dyDescent="0.3">
      <c r="A15" s="4">
        <v>12</v>
      </c>
      <c r="B15" s="4"/>
      <c r="C15" s="4" t="s">
        <v>25</v>
      </c>
      <c r="D15" s="10" t="s">
        <v>75</v>
      </c>
      <c r="E15" s="10"/>
      <c r="F15" s="4" t="s">
        <v>76</v>
      </c>
      <c r="G15" s="10" t="s">
        <v>64</v>
      </c>
      <c r="H15" s="18"/>
      <c r="I15" s="18"/>
      <c r="J15" s="10"/>
      <c r="K15" s="16"/>
      <c r="L15" s="16">
        <v>1</v>
      </c>
      <c r="M15" s="16"/>
      <c r="N15" s="16"/>
      <c r="O15" s="16"/>
      <c r="P15" s="16"/>
      <c r="Q15" s="16"/>
      <c r="R15" s="17">
        <f t="shared" si="1"/>
        <v>1</v>
      </c>
      <c r="S15" s="10"/>
    </row>
    <row r="16" spans="1:19" ht="26" customHeight="1" x14ac:dyDescent="0.3">
      <c r="A16" s="4">
        <v>13</v>
      </c>
      <c r="B16" s="4"/>
      <c r="C16" s="4" t="s">
        <v>25</v>
      </c>
      <c r="D16" s="10" t="s">
        <v>77</v>
      </c>
      <c r="E16" s="10"/>
      <c r="F16" s="4" t="s">
        <v>78</v>
      </c>
      <c r="G16" s="4" t="s">
        <v>27</v>
      </c>
      <c r="H16" s="18"/>
      <c r="I16" s="18"/>
      <c r="J16" s="10"/>
      <c r="K16" s="16"/>
      <c r="L16" s="16"/>
      <c r="M16" s="16"/>
      <c r="N16" s="16">
        <v>4</v>
      </c>
      <c r="O16" s="16">
        <v>1</v>
      </c>
      <c r="P16" s="16"/>
      <c r="Q16" s="16"/>
      <c r="R16" s="17">
        <f t="shared" si="1"/>
        <v>5</v>
      </c>
      <c r="S16" s="10"/>
    </row>
    <row r="17" spans="1:19" ht="26" customHeight="1" x14ac:dyDescent="0.3">
      <c r="A17" s="4">
        <v>14</v>
      </c>
      <c r="B17" s="4"/>
      <c r="C17" s="4" t="s">
        <v>79</v>
      </c>
      <c r="D17" s="10" t="s">
        <v>80</v>
      </c>
      <c r="E17" s="10"/>
      <c r="F17" s="4" t="s">
        <v>27</v>
      </c>
      <c r="G17" s="10"/>
      <c r="H17" s="18"/>
      <c r="I17" s="18"/>
      <c r="J17" s="10"/>
      <c r="K17" s="16"/>
      <c r="L17" s="16"/>
      <c r="M17" s="16"/>
      <c r="N17" s="16">
        <v>1</v>
      </c>
      <c r="O17" s="16">
        <v>1</v>
      </c>
      <c r="P17" s="16"/>
      <c r="Q17" s="16"/>
      <c r="R17" s="17">
        <f t="shared" si="1"/>
        <v>2</v>
      </c>
      <c r="S17" s="10"/>
    </row>
    <row r="18" spans="1:19" ht="26" customHeight="1" x14ac:dyDescent="0.3">
      <c r="A18" s="4">
        <v>15</v>
      </c>
      <c r="B18" s="4"/>
      <c r="C18" s="4" t="s">
        <v>47</v>
      </c>
      <c r="D18" s="10" t="s">
        <v>81</v>
      </c>
      <c r="E18" s="10"/>
      <c r="F18" s="4" t="s">
        <v>27</v>
      </c>
      <c r="G18" s="10"/>
      <c r="H18" s="18"/>
      <c r="I18" s="18"/>
      <c r="J18" s="10"/>
      <c r="K18" s="16">
        <v>5</v>
      </c>
      <c r="L18" s="16">
        <v>4</v>
      </c>
      <c r="M18" s="16"/>
      <c r="N18" s="16">
        <v>1</v>
      </c>
      <c r="O18" s="16"/>
      <c r="P18" s="16"/>
      <c r="Q18" s="16"/>
      <c r="R18" s="17">
        <f t="shared" si="1"/>
        <v>10</v>
      </c>
      <c r="S18" s="10"/>
    </row>
    <row r="19" spans="1:19" ht="26" customHeight="1" x14ac:dyDescent="0.3">
      <c r="A19" s="4">
        <v>16</v>
      </c>
      <c r="B19" s="4"/>
      <c r="C19" s="4" t="s">
        <v>47</v>
      </c>
      <c r="D19" s="10" t="s">
        <v>82</v>
      </c>
      <c r="E19" s="10"/>
      <c r="F19" s="4" t="s">
        <v>27</v>
      </c>
      <c r="G19" s="10"/>
      <c r="H19" s="18"/>
      <c r="I19" s="18"/>
      <c r="J19" s="10"/>
      <c r="K19" s="16"/>
      <c r="L19" s="16"/>
      <c r="M19" s="16"/>
      <c r="N19" s="16"/>
      <c r="O19" s="16"/>
      <c r="P19" s="16"/>
      <c r="Q19" s="16"/>
      <c r="R19" s="17">
        <f t="shared" si="1"/>
        <v>0</v>
      </c>
      <c r="S19" s="10"/>
    </row>
    <row r="20" spans="1:19" ht="32" customHeight="1" x14ac:dyDescent="0.3">
      <c r="A20" s="4">
        <v>17</v>
      </c>
      <c r="B20" s="4"/>
      <c r="C20" s="4" t="s">
        <v>47</v>
      </c>
      <c r="D20" s="9" t="s">
        <v>83</v>
      </c>
      <c r="E20" s="9"/>
      <c r="F20" s="4"/>
      <c r="G20" s="10"/>
      <c r="H20" s="10"/>
      <c r="I20" s="18"/>
      <c r="J20" s="18"/>
      <c r="K20" s="16"/>
      <c r="L20" s="16"/>
      <c r="M20" s="16"/>
      <c r="N20" s="16"/>
      <c r="O20" s="16"/>
      <c r="P20" s="16"/>
      <c r="Q20" s="16"/>
      <c r="R20" s="17">
        <f>SUM(K20:Q20)</f>
        <v>0</v>
      </c>
      <c r="S20" s="10"/>
    </row>
    <row r="21" spans="1:19" ht="32" customHeight="1" x14ac:dyDescent="0.3">
      <c r="A21" s="4">
        <v>18</v>
      </c>
      <c r="B21" s="4"/>
      <c r="C21" s="4" t="s">
        <v>84</v>
      </c>
      <c r="D21" s="10" t="s">
        <v>85</v>
      </c>
      <c r="E21" s="10"/>
      <c r="F21" s="4"/>
      <c r="G21" s="10"/>
      <c r="H21" s="10"/>
      <c r="I21" s="18"/>
      <c r="J21" s="18"/>
      <c r="K21" s="16"/>
      <c r="L21" s="16"/>
      <c r="M21" s="16"/>
      <c r="N21" s="16"/>
      <c r="O21" s="16"/>
      <c r="P21" s="16"/>
      <c r="Q21" s="16"/>
      <c r="R21" s="17">
        <f>SUM(K21:Q21)</f>
        <v>0</v>
      </c>
      <c r="S21" s="10"/>
    </row>
    <row r="22" spans="1:19" ht="26" customHeight="1" x14ac:dyDescent="0.3">
      <c r="A22" s="4">
        <v>19</v>
      </c>
      <c r="B22" s="4"/>
      <c r="C22" s="4" t="s">
        <v>88</v>
      </c>
      <c r="D22" s="10" t="s">
        <v>88</v>
      </c>
      <c r="E22" s="10"/>
      <c r="F22" s="4"/>
      <c r="G22" s="10"/>
      <c r="H22" s="18"/>
      <c r="I22" s="18"/>
      <c r="J22" s="10"/>
      <c r="K22" s="16"/>
      <c r="L22" s="16"/>
      <c r="M22" s="16"/>
      <c r="N22" s="16"/>
      <c r="O22" s="16"/>
      <c r="P22" s="16"/>
      <c r="Q22" s="16"/>
      <c r="R22" s="17">
        <f>SUM(J22:Q22)</f>
        <v>0</v>
      </c>
      <c r="S22" s="10"/>
    </row>
    <row r="23" spans="1:19" ht="32" customHeight="1" x14ac:dyDescent="0.3">
      <c r="A23" s="49" t="s">
        <v>442</v>
      </c>
      <c r="B23" s="50"/>
      <c r="C23" s="50"/>
      <c r="D23" s="50"/>
      <c r="E23" s="50"/>
      <c r="F23" s="50"/>
      <c r="G23" s="50"/>
      <c r="H23" s="50"/>
      <c r="I23" s="50"/>
      <c r="J23" s="51"/>
      <c r="K23" s="17">
        <f t="shared" ref="K23:R23" si="2">SUM(K4:K22)</f>
        <v>10</v>
      </c>
      <c r="L23" s="17">
        <f t="shared" si="2"/>
        <v>10</v>
      </c>
      <c r="M23" s="17">
        <f t="shared" si="2"/>
        <v>9</v>
      </c>
      <c r="N23" s="17">
        <f t="shared" si="2"/>
        <v>9</v>
      </c>
      <c r="O23" s="17">
        <f t="shared" si="2"/>
        <v>8</v>
      </c>
      <c r="P23" s="17">
        <f t="shared" si="2"/>
        <v>0</v>
      </c>
      <c r="Q23" s="17">
        <f t="shared" si="2"/>
        <v>0</v>
      </c>
      <c r="R23" s="17">
        <f t="shared" si="2"/>
        <v>46</v>
      </c>
      <c r="S23" s="10"/>
    </row>
    <row r="24" spans="1:19" ht="15" customHeight="1" x14ac:dyDescent="0.3">
      <c r="A24" s="55" t="s">
        <v>89</v>
      </c>
      <c r="B24" s="55"/>
      <c r="C24" s="55"/>
      <c r="D24" s="52" t="s">
        <v>90</v>
      </c>
      <c r="E24" s="52"/>
      <c r="F24" s="52"/>
      <c r="G24" s="52" t="s">
        <v>91</v>
      </c>
      <c r="H24" s="52"/>
      <c r="I24" s="52"/>
      <c r="J24" s="52"/>
      <c r="K24" s="10" t="s">
        <v>166</v>
      </c>
      <c r="L24" s="10" t="s">
        <v>167</v>
      </c>
      <c r="M24" s="10" t="s">
        <v>168</v>
      </c>
      <c r="N24" s="10" t="s">
        <v>169</v>
      </c>
      <c r="O24" s="10" t="s">
        <v>170</v>
      </c>
      <c r="P24" s="10"/>
      <c r="Q24" s="10"/>
      <c r="R24" s="10"/>
      <c r="S24" s="10"/>
    </row>
    <row r="25" spans="1:19" ht="17" customHeight="1" x14ac:dyDescent="0.3">
      <c r="A25" s="55"/>
      <c r="B25" s="55"/>
      <c r="C25" s="55"/>
      <c r="D25" s="52"/>
      <c r="E25" s="52"/>
      <c r="F25" s="52"/>
      <c r="G25" s="52" t="s">
        <v>97</v>
      </c>
      <c r="H25" s="52"/>
      <c r="I25" s="52"/>
      <c r="J25" s="52"/>
      <c r="K25" s="10" t="s">
        <v>171</v>
      </c>
      <c r="L25" s="10" t="s">
        <v>172</v>
      </c>
      <c r="M25" s="10" t="s">
        <v>168</v>
      </c>
      <c r="N25" s="10" t="s">
        <v>173</v>
      </c>
      <c r="O25" s="10" t="s">
        <v>174</v>
      </c>
      <c r="P25" s="10"/>
      <c r="Q25" s="10"/>
      <c r="R25" s="10"/>
      <c r="S25" s="10"/>
    </row>
    <row r="26" spans="1:19" ht="17" customHeight="1" x14ac:dyDescent="0.3">
      <c r="A26" s="55"/>
      <c r="B26" s="55"/>
      <c r="C26" s="55"/>
      <c r="D26" s="52"/>
      <c r="E26" s="52"/>
      <c r="F26" s="52"/>
      <c r="G26" s="52" t="s">
        <v>103</v>
      </c>
      <c r="H26" s="52"/>
      <c r="I26" s="52"/>
      <c r="J26" s="52"/>
      <c r="K26" s="10" t="s">
        <v>171</v>
      </c>
      <c r="L26" s="10" t="s">
        <v>175</v>
      </c>
      <c r="M26" s="10" t="s">
        <v>168</v>
      </c>
      <c r="N26" s="10" t="s">
        <v>176</v>
      </c>
      <c r="O26" s="10" t="s">
        <v>177</v>
      </c>
      <c r="P26" s="10"/>
      <c r="Q26" s="10"/>
      <c r="R26" s="10"/>
      <c r="S26" s="10"/>
    </row>
    <row r="27" spans="1:19" ht="17" customHeight="1" x14ac:dyDescent="0.3">
      <c r="A27" s="55"/>
      <c r="B27" s="55"/>
      <c r="C27" s="55"/>
      <c r="D27" s="52"/>
      <c r="E27" s="52"/>
      <c r="F27" s="52"/>
      <c r="G27" s="52" t="s">
        <v>106</v>
      </c>
      <c r="H27" s="52"/>
      <c r="I27" s="52"/>
      <c r="J27" s="52"/>
      <c r="K27" s="26"/>
      <c r="L27" s="26" t="s">
        <v>175</v>
      </c>
      <c r="M27" s="26"/>
      <c r="N27" s="26"/>
      <c r="O27" s="26"/>
      <c r="P27" s="26"/>
      <c r="Q27" s="26"/>
      <c r="R27" s="26"/>
      <c r="S27" s="10"/>
    </row>
    <row r="28" spans="1:19" ht="17" customHeight="1" x14ac:dyDescent="0.3">
      <c r="A28" s="55"/>
      <c r="B28" s="55"/>
      <c r="C28" s="55"/>
      <c r="D28" s="52" t="s">
        <v>107</v>
      </c>
      <c r="E28" s="52"/>
      <c r="F28" s="52"/>
      <c r="G28" s="52" t="s">
        <v>108</v>
      </c>
      <c r="H28" s="52"/>
      <c r="I28" s="52"/>
      <c r="J28" s="52"/>
      <c r="K28" s="10" t="s">
        <v>178</v>
      </c>
      <c r="L28" s="10" t="s">
        <v>179</v>
      </c>
      <c r="M28" s="10" t="s">
        <v>180</v>
      </c>
      <c r="N28" s="10" t="s">
        <v>181</v>
      </c>
      <c r="O28" s="10" t="s">
        <v>182</v>
      </c>
      <c r="P28" s="10"/>
      <c r="Q28" s="10"/>
      <c r="R28" s="10"/>
      <c r="S28" s="10"/>
    </row>
    <row r="29" spans="1:19" ht="15" customHeight="1" x14ac:dyDescent="0.3">
      <c r="A29" s="55"/>
      <c r="B29" s="55"/>
      <c r="C29" s="55"/>
      <c r="D29" s="52"/>
      <c r="E29" s="52"/>
      <c r="F29" s="52"/>
      <c r="G29" s="52" t="s">
        <v>113</v>
      </c>
      <c r="H29" s="52"/>
      <c r="I29" s="52"/>
      <c r="J29" s="52"/>
      <c r="K29" s="10" t="s">
        <v>183</v>
      </c>
      <c r="L29" s="10" t="s">
        <v>179</v>
      </c>
      <c r="M29" s="10" t="s">
        <v>184</v>
      </c>
      <c r="N29" s="10" t="s">
        <v>185</v>
      </c>
      <c r="O29" s="10" t="s">
        <v>182</v>
      </c>
      <c r="P29" s="10"/>
      <c r="Q29" s="10"/>
      <c r="R29" s="10"/>
      <c r="S29" s="10"/>
    </row>
    <row r="30" spans="1:19" ht="15" customHeight="1" x14ac:dyDescent="0.3">
      <c r="A30" s="55"/>
      <c r="B30" s="55"/>
      <c r="C30" s="55"/>
      <c r="D30" s="52"/>
      <c r="E30" s="52"/>
      <c r="F30" s="52"/>
      <c r="G30" s="52" t="s">
        <v>118</v>
      </c>
      <c r="H30" s="52"/>
      <c r="I30" s="52"/>
      <c r="J30" s="52"/>
      <c r="K30" s="10" t="s">
        <v>186</v>
      </c>
      <c r="L30" s="10" t="s">
        <v>187</v>
      </c>
      <c r="M30" s="10" t="s">
        <v>184</v>
      </c>
      <c r="N30" s="10" t="s">
        <v>185</v>
      </c>
      <c r="O30" s="28" t="s">
        <v>188</v>
      </c>
      <c r="P30" s="10"/>
      <c r="Q30" s="10"/>
      <c r="R30" s="10"/>
      <c r="S30" s="10"/>
    </row>
    <row r="31" spans="1:19" ht="15" customHeight="1" x14ac:dyDescent="0.3">
      <c r="A31" s="55"/>
      <c r="B31" s="55"/>
      <c r="C31" s="55"/>
      <c r="D31" s="52"/>
      <c r="E31" s="52"/>
      <c r="F31" s="52"/>
      <c r="G31" s="52" t="s">
        <v>122</v>
      </c>
      <c r="H31" s="52"/>
      <c r="I31" s="52"/>
      <c r="J31" s="52"/>
      <c r="K31" s="10" t="s">
        <v>186</v>
      </c>
      <c r="L31" s="10" t="s">
        <v>187</v>
      </c>
      <c r="M31" s="10" t="s">
        <v>189</v>
      </c>
      <c r="N31" s="10" t="s">
        <v>190</v>
      </c>
      <c r="O31" s="10" t="s">
        <v>191</v>
      </c>
      <c r="P31" s="10"/>
      <c r="Q31" s="10"/>
      <c r="R31" s="10"/>
      <c r="S31" s="10"/>
    </row>
    <row r="32" spans="1:19" ht="19" customHeight="1" x14ac:dyDescent="0.3">
      <c r="A32" s="55"/>
      <c r="B32" s="55"/>
      <c r="C32" s="55"/>
      <c r="D32" s="56" t="s">
        <v>126</v>
      </c>
      <c r="E32" s="56"/>
      <c r="F32" s="56"/>
      <c r="G32" s="53" t="s">
        <v>127</v>
      </c>
      <c r="H32" s="53"/>
      <c r="I32" s="53"/>
      <c r="J32" s="53"/>
      <c r="K32" s="24" t="s">
        <v>171</v>
      </c>
      <c r="L32" s="23" t="s">
        <v>192</v>
      </c>
      <c r="M32" s="24" t="s">
        <v>189</v>
      </c>
      <c r="N32" s="23" t="s">
        <v>193</v>
      </c>
      <c r="O32" s="24" t="s">
        <v>194</v>
      </c>
      <c r="P32" s="24"/>
      <c r="Q32" s="24"/>
      <c r="R32" s="24"/>
      <c r="S32" s="25"/>
    </row>
    <row r="33" spans="1:19" ht="21" customHeight="1" x14ac:dyDescent="0.3">
      <c r="A33" s="55"/>
      <c r="B33" s="55"/>
      <c r="C33" s="55"/>
      <c r="D33" s="56"/>
      <c r="E33" s="56"/>
      <c r="F33" s="56"/>
      <c r="G33" s="53" t="s">
        <v>130</v>
      </c>
      <c r="H33" s="53"/>
      <c r="I33" s="53"/>
      <c r="J33" s="53"/>
      <c r="K33" s="23" t="s">
        <v>134</v>
      </c>
      <c r="L33" s="23" t="s">
        <v>195</v>
      </c>
      <c r="M33" s="23" t="s">
        <v>196</v>
      </c>
      <c r="N33" s="24" t="s">
        <v>197</v>
      </c>
      <c r="O33" s="24"/>
      <c r="P33" s="24"/>
      <c r="Q33" s="24"/>
      <c r="R33" s="25"/>
      <c r="S33" s="25"/>
    </row>
    <row r="34" spans="1:19" ht="17" customHeight="1" x14ac:dyDescent="0.3">
      <c r="A34" s="55"/>
      <c r="B34" s="55"/>
      <c r="C34" s="55"/>
      <c r="D34" s="56"/>
      <c r="E34" s="56"/>
      <c r="F34" s="56"/>
      <c r="G34" s="53" t="s">
        <v>131</v>
      </c>
      <c r="H34" s="53"/>
      <c r="I34" s="53"/>
      <c r="J34" s="53"/>
      <c r="K34" s="23" t="s">
        <v>198</v>
      </c>
      <c r="L34" s="23"/>
      <c r="M34" s="23"/>
      <c r="N34" s="23"/>
      <c r="O34" s="24"/>
      <c r="P34" s="24"/>
      <c r="Q34" s="24"/>
      <c r="R34" s="25"/>
      <c r="S34" s="25"/>
    </row>
    <row r="35" spans="1:19" ht="17" customHeight="1" x14ac:dyDescent="0.3">
      <c r="A35" s="55"/>
      <c r="B35" s="55"/>
      <c r="C35" s="55"/>
      <c r="D35" s="56"/>
      <c r="E35" s="56"/>
      <c r="F35" s="56"/>
      <c r="G35" s="53" t="s">
        <v>133</v>
      </c>
      <c r="H35" s="53"/>
      <c r="I35" s="53"/>
      <c r="J35" s="53"/>
      <c r="K35" s="23"/>
      <c r="L35" s="23"/>
      <c r="M35" s="23"/>
      <c r="N35" s="23"/>
      <c r="O35" s="24"/>
      <c r="P35" s="23"/>
      <c r="Q35" s="24"/>
      <c r="R35" s="25"/>
      <c r="S35" s="25"/>
    </row>
    <row r="36" spans="1:19" ht="17" customHeight="1" x14ac:dyDescent="0.3">
      <c r="A36" s="55"/>
      <c r="B36" s="55"/>
      <c r="C36" s="55"/>
      <c r="D36" s="56"/>
      <c r="E36" s="56"/>
      <c r="F36" s="56"/>
      <c r="G36" s="53" t="s">
        <v>135</v>
      </c>
      <c r="H36" s="53"/>
      <c r="I36" s="53"/>
      <c r="J36" s="53"/>
      <c r="K36" s="23"/>
      <c r="L36" s="23"/>
      <c r="M36" s="23"/>
      <c r="N36" s="23"/>
      <c r="O36" s="24"/>
      <c r="P36" s="23"/>
      <c r="Q36" s="23"/>
      <c r="R36" s="25"/>
      <c r="S36" s="25"/>
    </row>
  </sheetData>
  <mergeCells count="21">
    <mergeCell ref="D32:F36"/>
    <mergeCell ref="G32:J32"/>
    <mergeCell ref="A2:Q2"/>
    <mergeCell ref="R2:R3"/>
    <mergeCell ref="S2:S3"/>
    <mergeCell ref="G33:J33"/>
    <mergeCell ref="G34:J34"/>
    <mergeCell ref="G35:J35"/>
    <mergeCell ref="G36:J36"/>
    <mergeCell ref="A23:J23"/>
    <mergeCell ref="A24:C36"/>
    <mergeCell ref="D24:F27"/>
    <mergeCell ref="G24:J24"/>
    <mergeCell ref="G25:J25"/>
    <mergeCell ref="G26:J26"/>
    <mergeCell ref="G27:J27"/>
    <mergeCell ref="D28:F31"/>
    <mergeCell ref="G28:J28"/>
    <mergeCell ref="G29:J29"/>
    <mergeCell ref="G30:J30"/>
    <mergeCell ref="G31:J31"/>
  </mergeCells>
  <phoneticPr fontId="59" type="noConversion"/>
  <dataValidations count="2">
    <dataValidation type="list" allowBlank="1" showErrorMessage="1" sqref="C23:C36" xr:uid="{00000000-0002-0000-0300-000000000000}">
      <formula1>"建设,运维,通用"</formula1>
    </dataValidation>
    <dataValidation type="list" allowBlank="1" showErrorMessage="1" sqref="J10 J15:J19 J22" xr:uid="{00000000-0002-0000-0300-000001000000}">
      <formula1>"完成,延迟"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1497-C760-41F5-8C72-ABAC76DB3CF5}">
  <dimension ref="A1:S37"/>
  <sheetViews>
    <sheetView showGridLines="0" topLeftCell="A17" workbookViewId="0">
      <selection activeCell="A24" sqref="A24:J24"/>
    </sheetView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4" customWidth="1"/>
    <col min="5" max="5" width="9" customWidth="1"/>
    <col min="6" max="7" width="7" customWidth="1"/>
    <col min="8" max="8" width="21" customWidth="1"/>
    <col min="9" max="10" width="6" customWidth="1"/>
    <col min="11" max="11" width="38" customWidth="1"/>
    <col min="12" max="12" width="39" customWidth="1"/>
    <col min="13" max="13" width="38" customWidth="1"/>
    <col min="14" max="14" width="31" customWidth="1"/>
    <col min="15" max="15" width="32" customWidth="1"/>
    <col min="16" max="16" width="14" customWidth="1"/>
    <col min="17" max="17" width="19" customWidth="1"/>
    <col min="18" max="18" width="13" customWidth="1"/>
    <col min="19" max="19" width="6" customWidth="1"/>
    <col min="20" max="20" width="10" customWidth="1"/>
  </cols>
  <sheetData>
    <row r="1" spans="1:19" ht="18" customHeight="1" x14ac:dyDescent="0.3">
      <c r="A1" s="19" t="s">
        <v>49</v>
      </c>
      <c r="B1" s="19"/>
      <c r="C1" s="19"/>
      <c r="D1" s="20" t="e">
        <f>第3周工作计划!sdate+7</f>
        <v>#NAME?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7" customHeight="1" x14ac:dyDescent="0.3">
      <c r="A2" s="54" t="e">
        <f>CONCATENATE("周总结&lt;",TEXT(#REF!-6,"yyyy年mm月dd日"),"-",TEXT(#REF!,"yyyy年mm月dd日"),"&gt;")</f>
        <v>#REF!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48" t="s">
        <v>50</v>
      </c>
      <c r="S2" s="44" t="s">
        <v>11</v>
      </c>
    </row>
    <row r="3" spans="1:19" ht="26" customHeight="1" x14ac:dyDescent="0.3">
      <c r="A3" s="14" t="s">
        <v>12</v>
      </c>
      <c r="B3" s="14" t="s">
        <v>51</v>
      </c>
      <c r="C3" s="14" t="s">
        <v>52</v>
      </c>
      <c r="D3" s="15" t="s">
        <v>53</v>
      </c>
      <c r="E3" s="15" t="s">
        <v>14</v>
      </c>
      <c r="F3" s="15" t="s">
        <v>16</v>
      </c>
      <c r="G3" s="15" t="s">
        <v>54</v>
      </c>
      <c r="H3" s="14" t="s">
        <v>136</v>
      </c>
      <c r="I3" s="15" t="s">
        <v>18</v>
      </c>
      <c r="J3" s="15" t="s">
        <v>56</v>
      </c>
      <c r="K3" s="14" t="s">
        <v>57</v>
      </c>
      <c r="L3" s="14" t="s">
        <v>58</v>
      </c>
      <c r="M3" s="14" t="s">
        <v>59</v>
      </c>
      <c r="N3" s="14" t="s">
        <v>60</v>
      </c>
      <c r="O3" s="14" t="s">
        <v>61</v>
      </c>
      <c r="P3" s="14" t="s">
        <v>62</v>
      </c>
      <c r="Q3" s="14" t="s">
        <v>63</v>
      </c>
      <c r="R3" s="44"/>
      <c r="S3" s="44"/>
    </row>
    <row r="4" spans="1:19" ht="57" customHeight="1" x14ac:dyDescent="0.3">
      <c r="A4" s="4">
        <v>1</v>
      </c>
      <c r="B4" s="4"/>
      <c r="C4" s="9" t="s">
        <v>25</v>
      </c>
      <c r="D4" s="9" t="s">
        <v>26</v>
      </c>
      <c r="E4" s="9"/>
      <c r="F4" s="4" t="s">
        <v>27</v>
      </c>
      <c r="G4" s="4" t="s">
        <v>64</v>
      </c>
      <c r="H4" s="9" t="s">
        <v>199</v>
      </c>
      <c r="I4" s="7"/>
      <c r="J4" s="7"/>
      <c r="K4" s="16">
        <v>3</v>
      </c>
      <c r="L4" s="16">
        <v>2</v>
      </c>
      <c r="M4" s="16"/>
      <c r="N4" s="16">
        <v>3</v>
      </c>
      <c r="O4" s="16"/>
      <c r="P4" s="16"/>
      <c r="Q4" s="16"/>
      <c r="R4" s="17">
        <f t="shared" ref="R4:R9" si="0">SUM(K4:Q4)</f>
        <v>8</v>
      </c>
      <c r="S4" s="10"/>
    </row>
    <row r="5" spans="1:19" ht="44" customHeight="1" x14ac:dyDescent="0.3">
      <c r="A5" s="4">
        <v>2</v>
      </c>
      <c r="B5" s="4"/>
      <c r="C5" s="4" t="s">
        <v>25</v>
      </c>
      <c r="D5" s="9" t="s">
        <v>32</v>
      </c>
      <c r="E5" s="9" t="s">
        <v>65</v>
      </c>
      <c r="F5" s="4" t="s">
        <v>27</v>
      </c>
      <c r="G5" s="10" t="s">
        <v>64</v>
      </c>
      <c r="H5" s="10"/>
      <c r="I5" s="18"/>
      <c r="J5" s="18"/>
      <c r="K5" s="16"/>
      <c r="L5" s="16"/>
      <c r="M5" s="16"/>
      <c r="N5" s="16"/>
      <c r="O5" s="16"/>
      <c r="P5" s="16"/>
      <c r="Q5" s="16"/>
      <c r="R5" s="17">
        <f t="shared" si="0"/>
        <v>0</v>
      </c>
      <c r="S5" s="10"/>
    </row>
    <row r="6" spans="1:19" ht="32" customHeight="1" x14ac:dyDescent="0.3">
      <c r="A6" s="4">
        <v>3</v>
      </c>
      <c r="B6" s="4"/>
      <c r="C6" s="4" t="s">
        <v>25</v>
      </c>
      <c r="D6" s="9" t="s">
        <v>34</v>
      </c>
      <c r="E6" s="9" t="s">
        <v>65</v>
      </c>
      <c r="F6" s="4" t="s">
        <v>27</v>
      </c>
      <c r="G6" s="10" t="s">
        <v>64</v>
      </c>
      <c r="H6" s="10"/>
      <c r="I6" s="7"/>
      <c r="J6" s="7"/>
      <c r="K6" s="16"/>
      <c r="L6" s="16"/>
      <c r="M6" s="16"/>
      <c r="N6" s="16"/>
      <c r="O6" s="16"/>
      <c r="P6" s="16"/>
      <c r="Q6" s="16"/>
      <c r="R6" s="17">
        <f t="shared" si="0"/>
        <v>0</v>
      </c>
      <c r="S6" s="10"/>
    </row>
    <row r="7" spans="1:19" ht="57" customHeight="1" x14ac:dyDescent="0.3">
      <c r="A7" s="4">
        <v>4</v>
      </c>
      <c r="B7" s="4"/>
      <c r="C7" s="4" t="s">
        <v>25</v>
      </c>
      <c r="D7" s="9" t="s">
        <v>36</v>
      </c>
      <c r="E7" s="9" t="s">
        <v>66</v>
      </c>
      <c r="F7" s="4" t="s">
        <v>27</v>
      </c>
      <c r="G7" s="10" t="s">
        <v>64</v>
      </c>
      <c r="H7" s="21" t="s">
        <v>200</v>
      </c>
      <c r="I7" s="7"/>
      <c r="J7" s="7"/>
      <c r="K7" s="16"/>
      <c r="L7" s="16"/>
      <c r="M7" s="16"/>
      <c r="N7" s="16"/>
      <c r="O7" s="16"/>
      <c r="P7" s="16"/>
      <c r="Q7" s="16"/>
      <c r="R7" s="17">
        <f t="shared" si="0"/>
        <v>0</v>
      </c>
      <c r="S7" s="10"/>
    </row>
    <row r="8" spans="1:19" ht="32" customHeight="1" x14ac:dyDescent="0.3">
      <c r="A8" s="4">
        <v>5</v>
      </c>
      <c r="B8" s="4"/>
      <c r="C8" s="4" t="s">
        <v>25</v>
      </c>
      <c r="D8" s="10" t="s">
        <v>67</v>
      </c>
      <c r="E8" s="10"/>
      <c r="F8" s="4" t="s">
        <v>64</v>
      </c>
      <c r="G8" s="4" t="s">
        <v>27</v>
      </c>
      <c r="H8" s="10"/>
      <c r="I8" s="18"/>
      <c r="J8" s="18"/>
      <c r="K8" s="16">
        <v>2</v>
      </c>
      <c r="L8" s="16"/>
      <c r="M8" s="16"/>
      <c r="N8" s="16">
        <v>2</v>
      </c>
      <c r="O8" s="16">
        <v>4</v>
      </c>
      <c r="P8" s="16"/>
      <c r="Q8" s="16"/>
      <c r="R8" s="17">
        <f t="shared" si="0"/>
        <v>8</v>
      </c>
      <c r="S8" s="10"/>
    </row>
    <row r="9" spans="1:19" ht="32" customHeight="1" x14ac:dyDescent="0.3">
      <c r="A9" s="4">
        <v>6</v>
      </c>
      <c r="B9" s="4"/>
      <c r="C9" s="4" t="s">
        <v>25</v>
      </c>
      <c r="D9" s="10" t="s">
        <v>43</v>
      </c>
      <c r="E9" s="9" t="s">
        <v>65</v>
      </c>
      <c r="F9" s="4" t="s">
        <v>27</v>
      </c>
      <c r="G9" s="10" t="s">
        <v>64</v>
      </c>
      <c r="H9" s="21" t="s">
        <v>44</v>
      </c>
      <c r="I9" s="18"/>
      <c r="J9" s="18"/>
      <c r="K9" s="16"/>
      <c r="L9" s="16"/>
      <c r="M9" s="16"/>
      <c r="N9" s="16"/>
      <c r="O9" s="16"/>
      <c r="P9" s="16"/>
      <c r="Q9" s="16"/>
      <c r="R9" s="17">
        <f t="shared" si="0"/>
        <v>0</v>
      </c>
      <c r="S9" s="10"/>
    </row>
    <row r="10" spans="1:19" ht="26" customHeight="1" x14ac:dyDescent="0.3">
      <c r="A10" s="4">
        <v>7</v>
      </c>
      <c r="B10" s="4"/>
      <c r="C10" s="4" t="s">
        <v>25</v>
      </c>
      <c r="D10" s="10" t="s">
        <v>68</v>
      </c>
      <c r="E10" s="10"/>
      <c r="F10" s="4" t="s">
        <v>64</v>
      </c>
      <c r="G10" s="4" t="s">
        <v>27</v>
      </c>
      <c r="H10" s="18"/>
      <c r="I10" s="18"/>
      <c r="J10" s="10"/>
      <c r="K10" s="16"/>
      <c r="L10" s="16"/>
      <c r="M10" s="16"/>
      <c r="N10" s="16"/>
      <c r="O10" s="16"/>
      <c r="P10" s="16"/>
      <c r="Q10" s="16"/>
      <c r="R10" s="17">
        <f>SUM(J10:Q10)</f>
        <v>0</v>
      </c>
      <c r="S10" s="10"/>
    </row>
    <row r="11" spans="1:19" ht="36" customHeight="1" x14ac:dyDescent="0.3">
      <c r="A11" s="4">
        <v>8</v>
      </c>
      <c r="B11" s="4"/>
      <c r="C11" s="4" t="s">
        <v>25</v>
      </c>
      <c r="D11" s="10" t="s">
        <v>45</v>
      </c>
      <c r="E11" s="10"/>
      <c r="F11" s="4" t="s">
        <v>64</v>
      </c>
      <c r="G11" s="4" t="s">
        <v>27</v>
      </c>
      <c r="H11" s="7" t="s">
        <v>46</v>
      </c>
      <c r="I11" s="18"/>
      <c r="J11" s="18"/>
      <c r="K11" s="16"/>
      <c r="L11" s="16"/>
      <c r="M11" s="16"/>
      <c r="N11" s="16"/>
      <c r="O11" s="16"/>
      <c r="P11" s="16"/>
      <c r="Q11" s="16"/>
      <c r="R11" s="17">
        <f>SUM(J11:Q11)</f>
        <v>0</v>
      </c>
      <c r="S11" s="10"/>
    </row>
    <row r="12" spans="1:19" ht="32" customHeight="1" x14ac:dyDescent="0.3">
      <c r="A12" s="4">
        <v>9</v>
      </c>
      <c r="B12" s="4"/>
      <c r="C12" s="4" t="s">
        <v>25</v>
      </c>
      <c r="D12" s="10" t="s">
        <v>69</v>
      </c>
      <c r="E12" s="10"/>
      <c r="F12" s="4" t="s">
        <v>70</v>
      </c>
      <c r="G12" s="4" t="s">
        <v>27</v>
      </c>
      <c r="H12" s="10"/>
      <c r="I12" s="18"/>
      <c r="J12" s="18"/>
      <c r="K12" s="16"/>
      <c r="L12" s="16"/>
      <c r="M12" s="16"/>
      <c r="N12" s="16"/>
      <c r="O12" s="16"/>
      <c r="P12" s="16"/>
      <c r="Q12" s="16"/>
      <c r="R12" s="17">
        <f>SUM(K12:Q12)</f>
        <v>0</v>
      </c>
      <c r="S12" s="10"/>
    </row>
    <row r="13" spans="1:19" ht="32" customHeight="1" x14ac:dyDescent="0.3">
      <c r="A13" s="4">
        <v>10</v>
      </c>
      <c r="B13" s="4"/>
      <c r="C13" s="4" t="s">
        <v>25</v>
      </c>
      <c r="D13" s="10" t="s">
        <v>71</v>
      </c>
      <c r="E13" s="10"/>
      <c r="F13" s="4" t="s">
        <v>72</v>
      </c>
      <c r="G13" s="4" t="s">
        <v>27</v>
      </c>
      <c r="H13" s="10"/>
      <c r="I13" s="18"/>
      <c r="J13" s="18"/>
      <c r="K13" s="16"/>
      <c r="L13" s="16"/>
      <c r="M13" s="16"/>
      <c r="N13" s="16"/>
      <c r="O13" s="16"/>
      <c r="P13" s="16"/>
      <c r="Q13" s="16"/>
      <c r="R13" s="17">
        <f t="shared" ref="R13:R19" si="1">SUM(J13:Q13)</f>
        <v>0</v>
      </c>
      <c r="S13" s="10"/>
    </row>
    <row r="14" spans="1:19" ht="32" customHeight="1" x14ac:dyDescent="0.3">
      <c r="A14" s="4">
        <v>11</v>
      </c>
      <c r="B14" s="4"/>
      <c r="C14" s="4" t="s">
        <v>25</v>
      </c>
      <c r="D14" s="10" t="s">
        <v>73</v>
      </c>
      <c r="E14" s="10"/>
      <c r="F14" s="4" t="s">
        <v>74</v>
      </c>
      <c r="G14" s="4" t="s">
        <v>27</v>
      </c>
      <c r="H14" s="10"/>
      <c r="I14" s="18"/>
      <c r="J14" s="18"/>
      <c r="K14" s="16"/>
      <c r="L14" s="16"/>
      <c r="M14" s="16"/>
      <c r="N14" s="16"/>
      <c r="O14" s="16"/>
      <c r="P14" s="16"/>
      <c r="Q14" s="16"/>
      <c r="R14" s="17">
        <f t="shared" si="1"/>
        <v>0</v>
      </c>
      <c r="S14" s="10"/>
    </row>
    <row r="15" spans="1:19" ht="26" customHeight="1" x14ac:dyDescent="0.3">
      <c r="A15" s="4">
        <v>12</v>
      </c>
      <c r="B15" s="4"/>
      <c r="C15" s="4" t="s">
        <v>25</v>
      </c>
      <c r="D15" s="10" t="s">
        <v>75</v>
      </c>
      <c r="E15" s="10"/>
      <c r="F15" s="4" t="s">
        <v>76</v>
      </c>
      <c r="G15" s="10" t="s">
        <v>64</v>
      </c>
      <c r="H15" s="18"/>
      <c r="I15" s="18"/>
      <c r="J15" s="10"/>
      <c r="K15" s="16"/>
      <c r="L15" s="16"/>
      <c r="M15" s="16"/>
      <c r="N15" s="16">
        <v>2</v>
      </c>
      <c r="O15" s="16"/>
      <c r="P15" s="16"/>
      <c r="Q15" s="16"/>
      <c r="R15" s="17">
        <f t="shared" si="1"/>
        <v>2</v>
      </c>
      <c r="S15" s="10"/>
    </row>
    <row r="16" spans="1:19" ht="26" customHeight="1" x14ac:dyDescent="0.3">
      <c r="A16" s="4">
        <v>13</v>
      </c>
      <c r="B16" s="4"/>
      <c r="C16" s="4" t="s">
        <v>25</v>
      </c>
      <c r="D16" s="10" t="s">
        <v>77</v>
      </c>
      <c r="E16" s="10"/>
      <c r="F16" s="4" t="s">
        <v>78</v>
      </c>
      <c r="G16" s="4" t="s">
        <v>27</v>
      </c>
      <c r="H16" s="18"/>
      <c r="I16" s="18"/>
      <c r="J16" s="10"/>
      <c r="K16" s="16"/>
      <c r="L16" s="16"/>
      <c r="M16" s="16"/>
      <c r="N16" s="16"/>
      <c r="O16" s="16"/>
      <c r="P16" s="16"/>
      <c r="Q16" s="16"/>
      <c r="R16" s="17">
        <f t="shared" si="1"/>
        <v>0</v>
      </c>
      <c r="S16" s="10"/>
    </row>
    <row r="17" spans="1:19" ht="26" customHeight="1" x14ac:dyDescent="0.3">
      <c r="A17" s="4">
        <v>14</v>
      </c>
      <c r="B17" s="4"/>
      <c r="C17" s="4" t="s">
        <v>79</v>
      </c>
      <c r="D17" s="10" t="s">
        <v>80</v>
      </c>
      <c r="E17" s="10"/>
      <c r="F17" s="4" t="s">
        <v>27</v>
      </c>
      <c r="G17" s="10"/>
      <c r="H17" s="18"/>
      <c r="I17" s="18"/>
      <c r="J17" s="10"/>
      <c r="K17" s="16">
        <v>1</v>
      </c>
      <c r="L17" s="16"/>
      <c r="M17" s="16"/>
      <c r="N17" s="16"/>
      <c r="O17" s="16"/>
      <c r="P17" s="16"/>
      <c r="Q17" s="16"/>
      <c r="R17" s="17">
        <f t="shared" si="1"/>
        <v>1</v>
      </c>
      <c r="S17" s="10"/>
    </row>
    <row r="18" spans="1:19" ht="26" customHeight="1" x14ac:dyDescent="0.3">
      <c r="A18" s="4">
        <v>15</v>
      </c>
      <c r="B18" s="4"/>
      <c r="C18" s="4" t="s">
        <v>47</v>
      </c>
      <c r="D18" s="10" t="s">
        <v>81</v>
      </c>
      <c r="E18" s="10"/>
      <c r="F18" s="4" t="s">
        <v>27</v>
      </c>
      <c r="G18" s="10"/>
      <c r="H18" s="18"/>
      <c r="I18" s="18"/>
      <c r="J18" s="10"/>
      <c r="K18" s="16">
        <v>3</v>
      </c>
      <c r="L18" s="16">
        <v>6</v>
      </c>
      <c r="M18" s="16">
        <v>5</v>
      </c>
      <c r="N18" s="16"/>
      <c r="O18" s="16"/>
      <c r="P18" s="16"/>
      <c r="Q18" s="16"/>
      <c r="R18" s="17">
        <f t="shared" si="1"/>
        <v>14</v>
      </c>
      <c r="S18" s="10"/>
    </row>
    <row r="19" spans="1:19" ht="26" customHeight="1" x14ac:dyDescent="0.3">
      <c r="A19" s="4">
        <v>16</v>
      </c>
      <c r="B19" s="4"/>
      <c r="C19" s="4" t="s">
        <v>47</v>
      </c>
      <c r="D19" s="10" t="s">
        <v>82</v>
      </c>
      <c r="E19" s="10"/>
      <c r="F19" s="4" t="s">
        <v>27</v>
      </c>
      <c r="G19" s="10"/>
      <c r="H19" s="18"/>
      <c r="I19" s="18"/>
      <c r="J19" s="10"/>
      <c r="K19" s="16"/>
      <c r="L19" s="16"/>
      <c r="M19" s="16"/>
      <c r="N19" s="16"/>
      <c r="O19" s="16"/>
      <c r="P19" s="16"/>
      <c r="Q19" s="16"/>
      <c r="R19" s="17">
        <f t="shared" si="1"/>
        <v>0</v>
      </c>
      <c r="S19" s="10"/>
    </row>
    <row r="20" spans="1:19" ht="32" customHeight="1" x14ac:dyDescent="0.3">
      <c r="A20" s="4">
        <v>17</v>
      </c>
      <c r="B20" s="4"/>
      <c r="C20" s="4" t="s">
        <v>47</v>
      </c>
      <c r="D20" s="9" t="s">
        <v>83</v>
      </c>
      <c r="E20" s="9"/>
      <c r="F20" s="4"/>
      <c r="G20" s="10"/>
      <c r="H20" s="10"/>
      <c r="I20" s="18"/>
      <c r="J20" s="18"/>
      <c r="K20" s="16"/>
      <c r="L20" s="16"/>
      <c r="M20" s="16"/>
      <c r="N20" s="16"/>
      <c r="O20" s="16"/>
      <c r="P20" s="16"/>
      <c r="Q20" s="16"/>
      <c r="R20" s="17">
        <f>SUM(K20:Q20)</f>
        <v>0</v>
      </c>
      <c r="S20" s="10"/>
    </row>
    <row r="21" spans="1:19" ht="32" customHeight="1" x14ac:dyDescent="0.3">
      <c r="A21" s="4">
        <v>18</v>
      </c>
      <c r="B21" s="4"/>
      <c r="C21" s="4" t="s">
        <v>84</v>
      </c>
      <c r="D21" s="10" t="s">
        <v>85</v>
      </c>
      <c r="E21" s="10"/>
      <c r="F21" s="4"/>
      <c r="G21" s="10"/>
      <c r="H21" s="10"/>
      <c r="I21" s="18"/>
      <c r="J21" s="18"/>
      <c r="K21" s="16"/>
      <c r="L21" s="16"/>
      <c r="M21" s="16"/>
      <c r="N21" s="16"/>
      <c r="O21" s="16"/>
      <c r="P21" s="16"/>
      <c r="Q21" s="16"/>
      <c r="R21" s="17">
        <f>SUM(K21:Q21)</f>
        <v>0</v>
      </c>
      <c r="S21" s="10"/>
    </row>
    <row r="22" spans="1:19" ht="26" customHeight="1" x14ac:dyDescent="0.3">
      <c r="A22" s="4">
        <v>19</v>
      </c>
      <c r="B22" s="4"/>
      <c r="C22" s="4" t="s">
        <v>88</v>
      </c>
      <c r="D22" s="10" t="s">
        <v>88</v>
      </c>
      <c r="E22" s="10"/>
      <c r="F22" s="4"/>
      <c r="G22" s="10"/>
      <c r="H22" s="18"/>
      <c r="I22" s="18"/>
      <c r="J22" s="10"/>
      <c r="K22" s="16"/>
      <c r="L22" s="16"/>
      <c r="M22" s="16">
        <v>2</v>
      </c>
      <c r="N22" s="16">
        <v>3</v>
      </c>
      <c r="O22" s="16">
        <v>3</v>
      </c>
      <c r="P22" s="16"/>
      <c r="Q22" s="16"/>
      <c r="R22" s="17">
        <f>SUM(J22:Q22)</f>
        <v>8</v>
      </c>
      <c r="S22" s="10"/>
    </row>
    <row r="23" spans="1:19" ht="26" customHeight="1" x14ac:dyDescent="0.3">
      <c r="A23" s="34"/>
      <c r="B23" s="32"/>
      <c r="C23" s="32"/>
      <c r="D23" s="31"/>
      <c r="E23" s="31"/>
      <c r="F23" s="32"/>
      <c r="G23" s="31"/>
      <c r="H23" s="33"/>
      <c r="I23" s="33"/>
      <c r="J23" s="30"/>
      <c r="K23" s="16"/>
      <c r="L23" s="16"/>
      <c r="M23" s="16"/>
      <c r="N23" s="16"/>
      <c r="O23" s="16"/>
      <c r="P23" s="16"/>
      <c r="Q23" s="16"/>
      <c r="R23" s="17"/>
      <c r="S23" s="10"/>
    </row>
    <row r="24" spans="1:19" ht="32" customHeight="1" x14ac:dyDescent="0.3">
      <c r="A24" s="49" t="s">
        <v>442</v>
      </c>
      <c r="B24" s="50"/>
      <c r="C24" s="50"/>
      <c r="D24" s="50"/>
      <c r="E24" s="50"/>
      <c r="F24" s="50"/>
      <c r="G24" s="50"/>
      <c r="H24" s="50"/>
      <c r="I24" s="50"/>
      <c r="J24" s="51"/>
      <c r="K24" s="17">
        <f t="shared" ref="K24:R24" si="2">SUM(K4:K22)</f>
        <v>9</v>
      </c>
      <c r="L24" s="17">
        <f t="shared" si="2"/>
        <v>8</v>
      </c>
      <c r="M24" s="17">
        <f t="shared" si="2"/>
        <v>7</v>
      </c>
      <c r="N24" s="17">
        <f t="shared" si="2"/>
        <v>10</v>
      </c>
      <c r="O24" s="17">
        <f t="shared" si="2"/>
        <v>7</v>
      </c>
      <c r="P24" s="17">
        <f t="shared" si="2"/>
        <v>0</v>
      </c>
      <c r="Q24" s="17">
        <f t="shared" si="2"/>
        <v>0</v>
      </c>
      <c r="R24" s="17">
        <f t="shared" si="2"/>
        <v>41</v>
      </c>
      <c r="S24" s="10"/>
    </row>
    <row r="25" spans="1:19" ht="15" customHeight="1" x14ac:dyDescent="0.3">
      <c r="A25" s="55" t="s">
        <v>89</v>
      </c>
      <c r="B25" s="55"/>
      <c r="C25" s="55"/>
      <c r="D25" s="52" t="s">
        <v>90</v>
      </c>
      <c r="E25" s="52"/>
      <c r="F25" s="52"/>
      <c r="G25" s="52" t="s">
        <v>91</v>
      </c>
      <c r="H25" s="52"/>
      <c r="I25" s="52"/>
      <c r="J25" s="52"/>
      <c r="K25" s="10" t="s">
        <v>201</v>
      </c>
      <c r="L25" s="10" t="s">
        <v>202</v>
      </c>
      <c r="M25" s="10" t="s">
        <v>203</v>
      </c>
      <c r="N25" s="10" t="s">
        <v>204</v>
      </c>
      <c r="O25" s="10" t="s">
        <v>204</v>
      </c>
      <c r="P25" s="10"/>
      <c r="Q25" s="10"/>
      <c r="R25" s="10"/>
      <c r="S25" s="10"/>
    </row>
    <row r="26" spans="1:19" ht="17" customHeight="1" x14ac:dyDescent="0.3">
      <c r="A26" s="55"/>
      <c r="B26" s="55"/>
      <c r="C26" s="55"/>
      <c r="D26" s="52"/>
      <c r="E26" s="52"/>
      <c r="F26" s="52"/>
      <c r="G26" s="52" t="s">
        <v>97</v>
      </c>
      <c r="H26" s="52"/>
      <c r="I26" s="52"/>
      <c r="J26" s="52"/>
      <c r="K26" s="10" t="s">
        <v>201</v>
      </c>
      <c r="L26" s="10" t="s">
        <v>205</v>
      </c>
      <c r="M26" s="10" t="s">
        <v>203</v>
      </c>
      <c r="N26" s="10" t="s">
        <v>204</v>
      </c>
      <c r="O26" s="10" t="s">
        <v>204</v>
      </c>
      <c r="P26" s="10"/>
      <c r="Q26" s="10"/>
      <c r="R26" s="10"/>
      <c r="S26" s="10"/>
    </row>
    <row r="27" spans="1:19" ht="17" customHeight="1" x14ac:dyDescent="0.3">
      <c r="A27" s="55"/>
      <c r="B27" s="55"/>
      <c r="C27" s="55"/>
      <c r="D27" s="52"/>
      <c r="E27" s="52"/>
      <c r="F27" s="52"/>
      <c r="G27" s="52" t="s">
        <v>103</v>
      </c>
      <c r="H27" s="52"/>
      <c r="I27" s="52"/>
      <c r="J27" s="52"/>
      <c r="K27" s="10" t="s">
        <v>201</v>
      </c>
      <c r="L27" s="10" t="s">
        <v>203</v>
      </c>
      <c r="M27" s="10" t="s">
        <v>203</v>
      </c>
      <c r="N27" s="10" t="s">
        <v>204</v>
      </c>
      <c r="O27" s="10" t="s">
        <v>204</v>
      </c>
      <c r="P27" s="10"/>
      <c r="Q27" s="10"/>
      <c r="R27" s="10"/>
      <c r="S27" s="10"/>
    </row>
    <row r="28" spans="1:19" ht="17" customHeight="1" x14ac:dyDescent="0.3">
      <c r="A28" s="55"/>
      <c r="B28" s="55"/>
      <c r="C28" s="55"/>
      <c r="D28" s="52"/>
      <c r="E28" s="52"/>
      <c r="F28" s="52"/>
      <c r="G28" s="52" t="s">
        <v>106</v>
      </c>
      <c r="H28" s="52"/>
      <c r="I28" s="52"/>
      <c r="J28" s="52"/>
      <c r="K28" s="26"/>
      <c r="L28" s="26"/>
      <c r="M28" s="26"/>
      <c r="N28" s="26"/>
      <c r="O28" s="26"/>
      <c r="P28" s="26"/>
      <c r="Q28" s="26"/>
      <c r="R28" s="26"/>
      <c r="S28" s="10"/>
    </row>
    <row r="29" spans="1:19" ht="29" customHeight="1" x14ac:dyDescent="0.3">
      <c r="A29" s="55"/>
      <c r="B29" s="55"/>
      <c r="C29" s="55"/>
      <c r="D29" s="52" t="s">
        <v>107</v>
      </c>
      <c r="E29" s="52"/>
      <c r="F29" s="52"/>
      <c r="G29" s="52" t="s">
        <v>108</v>
      </c>
      <c r="H29" s="52"/>
      <c r="I29" s="52"/>
      <c r="J29" s="52"/>
      <c r="K29" s="10" t="s">
        <v>206</v>
      </c>
      <c r="L29" s="10" t="s">
        <v>203</v>
      </c>
      <c r="M29" s="10" t="s">
        <v>204</v>
      </c>
      <c r="N29" s="10" t="s">
        <v>207</v>
      </c>
      <c r="O29" s="10" t="s">
        <v>208</v>
      </c>
      <c r="P29" s="10"/>
      <c r="Q29" s="10"/>
      <c r="R29" s="10"/>
      <c r="S29" s="10"/>
    </row>
    <row r="30" spans="1:19" ht="29" customHeight="1" x14ac:dyDescent="0.3">
      <c r="A30" s="55"/>
      <c r="B30" s="55"/>
      <c r="C30" s="55"/>
      <c r="D30" s="52"/>
      <c r="E30" s="52"/>
      <c r="F30" s="52"/>
      <c r="G30" s="52" t="s">
        <v>113</v>
      </c>
      <c r="H30" s="52"/>
      <c r="I30" s="52"/>
      <c r="J30" s="52"/>
      <c r="K30" s="10" t="s">
        <v>206</v>
      </c>
      <c r="L30" s="10" t="s">
        <v>203</v>
      </c>
      <c r="M30" s="10" t="s">
        <v>204</v>
      </c>
      <c r="N30" s="10" t="s">
        <v>207</v>
      </c>
      <c r="O30" s="10" t="s">
        <v>208</v>
      </c>
      <c r="P30" s="10"/>
      <c r="Q30" s="10"/>
      <c r="R30" s="10"/>
      <c r="S30" s="10"/>
    </row>
    <row r="31" spans="1:19" ht="15" customHeight="1" x14ac:dyDescent="0.3">
      <c r="A31" s="55"/>
      <c r="B31" s="55"/>
      <c r="C31" s="55"/>
      <c r="D31" s="52"/>
      <c r="E31" s="52"/>
      <c r="F31" s="52"/>
      <c r="G31" s="52" t="s">
        <v>118</v>
      </c>
      <c r="H31" s="52"/>
      <c r="I31" s="52"/>
      <c r="J31" s="52"/>
      <c r="K31" s="10" t="s">
        <v>186</v>
      </c>
      <c r="L31" s="10" t="s">
        <v>203</v>
      </c>
      <c r="M31" s="10" t="s">
        <v>209</v>
      </c>
      <c r="N31" s="10" t="s">
        <v>210</v>
      </c>
      <c r="O31" s="10" t="s">
        <v>208</v>
      </c>
      <c r="P31" s="10"/>
      <c r="Q31" s="10"/>
      <c r="R31" s="10"/>
      <c r="S31" s="10"/>
    </row>
    <row r="32" spans="1:19" ht="15" customHeight="1" x14ac:dyDescent="0.3">
      <c r="A32" s="55"/>
      <c r="B32" s="55"/>
      <c r="C32" s="55"/>
      <c r="D32" s="52"/>
      <c r="E32" s="52"/>
      <c r="F32" s="52"/>
      <c r="G32" s="52" t="s">
        <v>122</v>
      </c>
      <c r="H32" s="52"/>
      <c r="I32" s="52"/>
      <c r="J32" s="52"/>
      <c r="K32" s="10" t="s">
        <v>186</v>
      </c>
      <c r="L32" s="10" t="s">
        <v>203</v>
      </c>
      <c r="M32" s="10" t="s">
        <v>209</v>
      </c>
      <c r="N32" s="10" t="s">
        <v>210</v>
      </c>
      <c r="O32" s="10" t="s">
        <v>208</v>
      </c>
      <c r="P32" s="10"/>
      <c r="Q32" s="10"/>
      <c r="R32" s="10"/>
      <c r="S32" s="10"/>
    </row>
    <row r="33" spans="1:19" ht="32" customHeight="1" x14ac:dyDescent="0.3">
      <c r="A33" s="55"/>
      <c r="B33" s="55"/>
      <c r="C33" s="55"/>
      <c r="D33" s="56" t="s">
        <v>126</v>
      </c>
      <c r="E33" s="56"/>
      <c r="F33" s="56"/>
      <c r="G33" s="53" t="s">
        <v>127</v>
      </c>
      <c r="H33" s="53"/>
      <c r="I33" s="53"/>
      <c r="J33" s="53"/>
      <c r="K33" s="24" t="s">
        <v>211</v>
      </c>
      <c r="L33" s="24" t="s">
        <v>203</v>
      </c>
      <c r="M33" s="24"/>
      <c r="N33" s="23" t="s">
        <v>212</v>
      </c>
      <c r="O33" s="24"/>
      <c r="P33" s="24"/>
      <c r="Q33" s="24"/>
      <c r="R33" s="24"/>
      <c r="S33" s="25"/>
    </row>
    <row r="34" spans="1:19" ht="32" customHeight="1" x14ac:dyDescent="0.3">
      <c r="A34" s="55"/>
      <c r="B34" s="55"/>
      <c r="C34" s="55"/>
      <c r="D34" s="56"/>
      <c r="E34" s="56"/>
      <c r="F34" s="56"/>
      <c r="G34" s="53" t="s">
        <v>130</v>
      </c>
      <c r="H34" s="53"/>
      <c r="I34" s="53"/>
      <c r="J34" s="53"/>
      <c r="K34" s="24" t="s">
        <v>213</v>
      </c>
      <c r="L34" s="23"/>
      <c r="M34" s="23"/>
      <c r="N34" s="23" t="s">
        <v>212</v>
      </c>
      <c r="O34" s="24"/>
      <c r="P34" s="24"/>
      <c r="Q34" s="24"/>
      <c r="R34" s="25"/>
      <c r="S34" s="25"/>
    </row>
    <row r="35" spans="1:19" ht="32" customHeight="1" x14ac:dyDescent="0.3">
      <c r="A35" s="55"/>
      <c r="B35" s="55"/>
      <c r="C35" s="55"/>
      <c r="D35" s="56"/>
      <c r="E35" s="56"/>
      <c r="F35" s="56"/>
      <c r="G35" s="53" t="s">
        <v>131</v>
      </c>
      <c r="H35" s="53"/>
      <c r="I35" s="53"/>
      <c r="J35" s="53"/>
      <c r="K35" s="23"/>
      <c r="L35" s="23"/>
      <c r="M35" s="23"/>
      <c r="N35" s="23" t="s">
        <v>212</v>
      </c>
      <c r="O35" s="24"/>
      <c r="P35" s="24"/>
      <c r="Q35" s="24"/>
      <c r="R35" s="25"/>
      <c r="S35" s="25"/>
    </row>
    <row r="36" spans="1:19" ht="17" customHeight="1" x14ac:dyDescent="0.3">
      <c r="A36" s="55"/>
      <c r="B36" s="55"/>
      <c r="C36" s="55"/>
      <c r="D36" s="56"/>
      <c r="E36" s="56"/>
      <c r="F36" s="56"/>
      <c r="G36" s="53" t="s">
        <v>133</v>
      </c>
      <c r="H36" s="53"/>
      <c r="I36" s="53"/>
      <c r="J36" s="53"/>
      <c r="K36" s="23"/>
      <c r="L36" s="23"/>
      <c r="M36" s="23"/>
      <c r="N36" s="23"/>
      <c r="O36" s="24"/>
      <c r="P36" s="23"/>
      <c r="Q36" s="24"/>
      <c r="R36" s="25"/>
      <c r="S36" s="25"/>
    </row>
    <row r="37" spans="1:19" ht="17" customHeight="1" x14ac:dyDescent="0.3">
      <c r="A37" s="55"/>
      <c r="B37" s="55"/>
      <c r="C37" s="55"/>
      <c r="D37" s="56"/>
      <c r="E37" s="56"/>
      <c r="F37" s="56"/>
      <c r="G37" s="53" t="s">
        <v>135</v>
      </c>
      <c r="H37" s="53"/>
      <c r="I37" s="53"/>
      <c r="J37" s="53"/>
      <c r="K37" s="23"/>
      <c r="L37" s="23"/>
      <c r="M37" s="23"/>
      <c r="N37" s="23"/>
      <c r="O37" s="24"/>
      <c r="P37" s="23"/>
      <c r="Q37" s="23"/>
      <c r="R37" s="25"/>
      <c r="S37" s="25"/>
    </row>
  </sheetData>
  <mergeCells count="21">
    <mergeCell ref="D33:F37"/>
    <mergeCell ref="G33:J33"/>
    <mergeCell ref="A2:Q2"/>
    <mergeCell ref="R2:R3"/>
    <mergeCell ref="S2:S3"/>
    <mergeCell ref="G34:J34"/>
    <mergeCell ref="G35:J35"/>
    <mergeCell ref="G36:J36"/>
    <mergeCell ref="G37:J37"/>
    <mergeCell ref="A24:J24"/>
    <mergeCell ref="A25:C37"/>
    <mergeCell ref="D25:F28"/>
    <mergeCell ref="G25:J25"/>
    <mergeCell ref="G26:J26"/>
    <mergeCell ref="G27:J27"/>
    <mergeCell ref="G28:J28"/>
    <mergeCell ref="D29:F32"/>
    <mergeCell ref="G29:J29"/>
    <mergeCell ref="G30:J30"/>
    <mergeCell ref="G31:J31"/>
    <mergeCell ref="G32:J32"/>
  </mergeCells>
  <phoneticPr fontId="59" type="noConversion"/>
  <dataValidations count="2">
    <dataValidation type="list" allowBlank="1" showErrorMessage="1" sqref="J10 J15:J19 J22:J23" xr:uid="{00000000-0002-0000-0400-000000000000}">
      <formula1>"完成,延迟"</formula1>
    </dataValidation>
    <dataValidation type="list" allowBlank="1" showErrorMessage="1" sqref="C24:C37" xr:uid="{00000000-0002-0000-0400-000001000000}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B7A5-FBAF-4E68-B158-83EC3F1B48DB}">
  <dimension ref="A1:S36"/>
  <sheetViews>
    <sheetView showGridLines="0" tabSelected="1" topLeftCell="A9" workbookViewId="0">
      <selection activeCell="G19" sqref="G19"/>
    </sheetView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7" customWidth="1"/>
    <col min="5" max="5" width="9" customWidth="1"/>
    <col min="6" max="7" width="7" customWidth="1"/>
    <col min="8" max="8" width="25" customWidth="1"/>
    <col min="9" max="10" width="7" customWidth="1"/>
    <col min="11" max="11" width="29" customWidth="1"/>
    <col min="12" max="13" width="32" customWidth="1"/>
    <col min="14" max="14" width="41" customWidth="1"/>
    <col min="15" max="15" width="35" customWidth="1"/>
    <col min="16" max="16" width="25" customWidth="1"/>
    <col min="17" max="17" width="29" customWidth="1"/>
    <col min="18" max="18" width="21" customWidth="1"/>
    <col min="19" max="19" width="17" customWidth="1"/>
    <col min="20" max="20" width="10" customWidth="1"/>
  </cols>
  <sheetData>
    <row r="1" spans="1:19" ht="18" customHeight="1" x14ac:dyDescent="0.3">
      <c r="A1" s="19" t="s">
        <v>49</v>
      </c>
      <c r="B1" s="19"/>
      <c r="C1" s="19"/>
      <c r="D1" s="20" t="e">
        <f>第4周工作计划!sdate+7</f>
        <v>#NAME?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9" customHeight="1" x14ac:dyDescent="0.3">
      <c r="A2" s="54" t="e">
        <f>CONCATENATE("周总结&lt;",TEXT(#REF!-6,"yyyy年mm月dd日"),"-",TEXT(#REF!,"yyyy年mm月dd日"),"&gt;")</f>
        <v>#REF!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48" t="s">
        <v>50</v>
      </c>
      <c r="S2" s="44" t="s">
        <v>11</v>
      </c>
    </row>
    <row r="3" spans="1:19" ht="26" customHeight="1" x14ac:dyDescent="0.3">
      <c r="A3" s="14" t="s">
        <v>12</v>
      </c>
      <c r="B3" s="14" t="s">
        <v>51</v>
      </c>
      <c r="C3" s="14" t="s">
        <v>52</v>
      </c>
      <c r="D3" s="15" t="s">
        <v>53</v>
      </c>
      <c r="E3" s="15" t="s">
        <v>14</v>
      </c>
      <c r="F3" s="15" t="s">
        <v>16</v>
      </c>
      <c r="G3" s="15" t="s">
        <v>54</v>
      </c>
      <c r="H3" s="14" t="s">
        <v>136</v>
      </c>
      <c r="I3" s="15" t="s">
        <v>18</v>
      </c>
      <c r="J3" s="15" t="s">
        <v>56</v>
      </c>
      <c r="K3" s="14" t="s">
        <v>57</v>
      </c>
      <c r="L3" s="14" t="s">
        <v>58</v>
      </c>
      <c r="M3" s="14" t="s">
        <v>59</v>
      </c>
      <c r="N3" s="14" t="s">
        <v>60</v>
      </c>
      <c r="O3" s="14" t="s">
        <v>61</v>
      </c>
      <c r="P3" s="14" t="s">
        <v>62</v>
      </c>
      <c r="Q3" s="14" t="s">
        <v>63</v>
      </c>
      <c r="R3" s="44"/>
      <c r="S3" s="44"/>
    </row>
    <row r="4" spans="1:19" ht="44" customHeight="1" x14ac:dyDescent="0.3">
      <c r="A4" s="4">
        <v>1</v>
      </c>
      <c r="B4" s="4"/>
      <c r="C4" s="9" t="s">
        <v>25</v>
      </c>
      <c r="D4" s="9" t="s">
        <v>26</v>
      </c>
      <c r="E4" s="9" t="s">
        <v>214</v>
      </c>
      <c r="F4" s="4" t="s">
        <v>27</v>
      </c>
      <c r="G4" s="4" t="s">
        <v>64</v>
      </c>
      <c r="H4" s="9" t="s">
        <v>31</v>
      </c>
      <c r="I4" s="7">
        <v>0.5</v>
      </c>
      <c r="J4" s="7">
        <v>0.5</v>
      </c>
      <c r="K4" s="16">
        <v>3</v>
      </c>
      <c r="L4" s="16">
        <v>5</v>
      </c>
      <c r="M4" s="16"/>
      <c r="N4" s="16">
        <v>2</v>
      </c>
      <c r="O4" s="16">
        <v>3</v>
      </c>
      <c r="P4" s="16"/>
      <c r="Q4" s="16"/>
      <c r="R4" s="17">
        <f t="shared" ref="R4:R9" si="0">SUM(K4:Q4)</f>
        <v>13</v>
      </c>
      <c r="S4" s="10"/>
    </row>
    <row r="5" spans="1:19" ht="40" customHeight="1" x14ac:dyDescent="0.3">
      <c r="A5" s="4">
        <v>2</v>
      </c>
      <c r="B5" s="4"/>
      <c r="C5" s="4" t="s">
        <v>25</v>
      </c>
      <c r="D5" s="9" t="s">
        <v>32</v>
      </c>
      <c r="E5" s="9" t="s">
        <v>65</v>
      </c>
      <c r="F5" s="4" t="s">
        <v>27</v>
      </c>
      <c r="G5" s="10" t="s">
        <v>64</v>
      </c>
      <c r="H5" s="10"/>
      <c r="I5" s="18"/>
      <c r="J5" s="18"/>
      <c r="K5" s="16"/>
      <c r="L5" s="16"/>
      <c r="M5" s="16"/>
      <c r="N5" s="16"/>
      <c r="O5" s="16"/>
      <c r="P5" s="16"/>
      <c r="Q5" s="16"/>
      <c r="R5" s="17">
        <f t="shared" si="0"/>
        <v>0</v>
      </c>
      <c r="S5" s="10"/>
    </row>
    <row r="6" spans="1:19" ht="32" customHeight="1" x14ac:dyDescent="0.3">
      <c r="A6" s="4">
        <v>3</v>
      </c>
      <c r="B6" s="4"/>
      <c r="C6" s="4" t="s">
        <v>25</v>
      </c>
      <c r="D6" s="9" t="s">
        <v>34</v>
      </c>
      <c r="E6" s="9" t="s">
        <v>65</v>
      </c>
      <c r="F6" s="4" t="s">
        <v>27</v>
      </c>
      <c r="G6" s="10" t="s">
        <v>64</v>
      </c>
      <c r="H6" s="10"/>
      <c r="I6" s="7"/>
      <c r="J6" s="7"/>
      <c r="K6" s="16"/>
      <c r="L6" s="16"/>
      <c r="M6" s="16"/>
      <c r="N6" s="16"/>
      <c r="O6" s="16"/>
      <c r="P6" s="16"/>
      <c r="Q6" s="16"/>
      <c r="R6" s="17">
        <f t="shared" si="0"/>
        <v>0</v>
      </c>
      <c r="S6" s="10"/>
    </row>
    <row r="7" spans="1:19" ht="43" customHeight="1" x14ac:dyDescent="0.3">
      <c r="A7" s="4">
        <v>4</v>
      </c>
      <c r="B7" s="4"/>
      <c r="C7" s="4" t="s">
        <v>25</v>
      </c>
      <c r="D7" s="9" t="s">
        <v>36</v>
      </c>
      <c r="E7" s="9" t="s">
        <v>214</v>
      </c>
      <c r="F7" s="4" t="s">
        <v>27</v>
      </c>
      <c r="G7" s="10" t="s">
        <v>64</v>
      </c>
      <c r="H7" s="21" t="s">
        <v>42</v>
      </c>
      <c r="I7" s="7">
        <v>0.5</v>
      </c>
      <c r="J7" s="7">
        <v>0.5</v>
      </c>
      <c r="K7" s="16">
        <v>6</v>
      </c>
      <c r="L7" s="16">
        <v>2</v>
      </c>
      <c r="M7" s="16">
        <v>5</v>
      </c>
      <c r="N7" s="16">
        <v>2</v>
      </c>
      <c r="O7" s="16">
        <v>2</v>
      </c>
      <c r="P7" s="16"/>
      <c r="Q7" s="16"/>
      <c r="R7" s="17">
        <f t="shared" si="0"/>
        <v>17</v>
      </c>
      <c r="S7" s="10"/>
    </row>
    <row r="8" spans="1:19" ht="32" customHeight="1" x14ac:dyDescent="0.3">
      <c r="A8" s="4">
        <v>5</v>
      </c>
      <c r="B8" s="4"/>
      <c r="C8" s="4" t="s">
        <v>25</v>
      </c>
      <c r="D8" s="10" t="s">
        <v>67</v>
      </c>
      <c r="E8" s="9" t="s">
        <v>65</v>
      </c>
      <c r="F8" s="4" t="s">
        <v>64</v>
      </c>
      <c r="G8" s="4" t="s">
        <v>27</v>
      </c>
      <c r="H8" s="10"/>
      <c r="I8" s="18"/>
      <c r="J8" s="18"/>
      <c r="K8" s="16"/>
      <c r="L8" s="16"/>
      <c r="M8" s="16">
        <v>2</v>
      </c>
      <c r="N8" s="16"/>
      <c r="O8" s="16"/>
      <c r="P8" s="16"/>
      <c r="Q8" s="16"/>
      <c r="R8" s="17">
        <f t="shared" si="0"/>
        <v>2</v>
      </c>
      <c r="S8" s="10"/>
    </row>
    <row r="9" spans="1:19" ht="41" customHeight="1" x14ac:dyDescent="0.3">
      <c r="A9" s="4">
        <v>6</v>
      </c>
      <c r="B9" s="4"/>
      <c r="C9" s="4" t="s">
        <v>25</v>
      </c>
      <c r="D9" s="10" t="s">
        <v>43</v>
      </c>
      <c r="E9" s="9" t="s">
        <v>65</v>
      </c>
      <c r="F9" s="4" t="s">
        <v>27</v>
      </c>
      <c r="G9" s="10" t="s">
        <v>64</v>
      </c>
      <c r="H9" s="21" t="s">
        <v>44</v>
      </c>
      <c r="I9" s="18">
        <v>1</v>
      </c>
      <c r="J9" s="18">
        <v>1</v>
      </c>
      <c r="K9" s="16"/>
      <c r="L9" s="16"/>
      <c r="M9" s="16"/>
      <c r="N9" s="16"/>
      <c r="O9" s="16"/>
      <c r="P9" s="16"/>
      <c r="Q9" s="16"/>
      <c r="R9" s="17">
        <f t="shared" si="0"/>
        <v>0</v>
      </c>
      <c r="S9" s="10"/>
    </row>
    <row r="10" spans="1:19" ht="26" customHeight="1" x14ac:dyDescent="0.3">
      <c r="A10" s="4">
        <v>7</v>
      </c>
      <c r="B10" s="4"/>
      <c r="C10" s="4" t="s">
        <v>25</v>
      </c>
      <c r="D10" s="10" t="s">
        <v>68</v>
      </c>
      <c r="E10" s="9" t="s">
        <v>65</v>
      </c>
      <c r="F10" s="4" t="s">
        <v>64</v>
      </c>
      <c r="G10" s="4" t="s">
        <v>27</v>
      </c>
      <c r="H10" s="18"/>
      <c r="I10" s="18"/>
      <c r="J10" s="10"/>
      <c r="K10" s="16"/>
      <c r="L10" s="16"/>
      <c r="M10" s="16"/>
      <c r="N10" s="16"/>
      <c r="O10" s="16"/>
      <c r="P10" s="16"/>
      <c r="Q10" s="16"/>
      <c r="R10" s="17">
        <f>SUM(J10:Q10)</f>
        <v>0</v>
      </c>
      <c r="S10" s="10"/>
    </row>
    <row r="11" spans="1:19" ht="36" customHeight="1" x14ac:dyDescent="0.3">
      <c r="A11" s="4">
        <v>8</v>
      </c>
      <c r="B11" s="4"/>
      <c r="C11" s="4" t="s">
        <v>25</v>
      </c>
      <c r="D11" s="10" t="s">
        <v>45</v>
      </c>
      <c r="E11" s="9" t="s">
        <v>65</v>
      </c>
      <c r="F11" s="4" t="s">
        <v>64</v>
      </c>
      <c r="G11" s="4" t="s">
        <v>27</v>
      </c>
      <c r="H11" s="7" t="s">
        <v>46</v>
      </c>
      <c r="I11" s="18">
        <v>1</v>
      </c>
      <c r="J11" s="18">
        <v>1</v>
      </c>
      <c r="K11" s="16"/>
      <c r="L11" s="16"/>
      <c r="M11" s="16"/>
      <c r="N11" s="16"/>
      <c r="O11" s="16"/>
      <c r="P11" s="16"/>
      <c r="Q11" s="16"/>
      <c r="R11" s="17">
        <f>SUM(J11:Q11)</f>
        <v>1</v>
      </c>
      <c r="S11" s="10"/>
    </row>
    <row r="12" spans="1:19" ht="32" customHeight="1" x14ac:dyDescent="0.3">
      <c r="A12" s="4">
        <v>9</v>
      </c>
      <c r="B12" s="4"/>
      <c r="C12" s="4" t="s">
        <v>25</v>
      </c>
      <c r="D12" s="10" t="s">
        <v>69</v>
      </c>
      <c r="E12" s="10"/>
      <c r="F12" s="4" t="s">
        <v>70</v>
      </c>
      <c r="G12" s="4" t="s">
        <v>27</v>
      </c>
      <c r="H12" s="10"/>
      <c r="I12" s="18"/>
      <c r="J12" s="18"/>
      <c r="K12" s="16"/>
      <c r="L12" s="16"/>
      <c r="M12" s="16"/>
      <c r="N12" s="16"/>
      <c r="O12" s="16"/>
      <c r="P12" s="16"/>
      <c r="Q12" s="16"/>
      <c r="R12" s="17">
        <f>SUM(K12:Q12)</f>
        <v>0</v>
      </c>
      <c r="S12" s="10"/>
    </row>
    <row r="13" spans="1:19" ht="32" customHeight="1" x14ac:dyDescent="0.3">
      <c r="A13" s="4">
        <v>10</v>
      </c>
      <c r="B13" s="4"/>
      <c r="C13" s="4" t="s">
        <v>25</v>
      </c>
      <c r="D13" s="10" t="s">
        <v>71</v>
      </c>
      <c r="E13" s="10"/>
      <c r="F13" s="4" t="s">
        <v>72</v>
      </c>
      <c r="G13" s="4" t="s">
        <v>27</v>
      </c>
      <c r="H13" s="10"/>
      <c r="I13" s="18"/>
      <c r="J13" s="18"/>
      <c r="K13" s="16"/>
      <c r="L13" s="16"/>
      <c r="M13" s="16"/>
      <c r="N13" s="16"/>
      <c r="O13" s="16"/>
      <c r="P13" s="16"/>
      <c r="Q13" s="16"/>
      <c r="R13" s="17">
        <f t="shared" ref="R13:R19" si="1">SUM(J13:Q13)</f>
        <v>0</v>
      </c>
      <c r="S13" s="10"/>
    </row>
    <row r="14" spans="1:19" ht="32" customHeight="1" x14ac:dyDescent="0.3">
      <c r="A14" s="4">
        <v>11</v>
      </c>
      <c r="B14" s="4"/>
      <c r="C14" s="4" t="s">
        <v>25</v>
      </c>
      <c r="D14" s="10" t="s">
        <v>73</v>
      </c>
      <c r="E14" s="10"/>
      <c r="F14" s="4" t="s">
        <v>74</v>
      </c>
      <c r="G14" s="4" t="s">
        <v>27</v>
      </c>
      <c r="H14" s="10"/>
      <c r="I14" s="18"/>
      <c r="J14" s="18"/>
      <c r="K14" s="16"/>
      <c r="L14" s="16"/>
      <c r="M14" s="16"/>
      <c r="N14" s="16">
        <v>2</v>
      </c>
      <c r="O14" s="16"/>
      <c r="P14" s="16"/>
      <c r="Q14" s="16"/>
      <c r="R14" s="17">
        <f t="shared" si="1"/>
        <v>2</v>
      </c>
      <c r="S14" s="10"/>
    </row>
    <row r="15" spans="1:19" ht="26" customHeight="1" x14ac:dyDescent="0.3">
      <c r="A15" s="4">
        <v>12</v>
      </c>
      <c r="B15" s="4"/>
      <c r="C15" s="4" t="s">
        <v>25</v>
      </c>
      <c r="D15" s="10" t="s">
        <v>75</v>
      </c>
      <c r="E15" s="10"/>
      <c r="F15" s="4" t="s">
        <v>76</v>
      </c>
      <c r="G15" s="10" t="s">
        <v>64</v>
      </c>
      <c r="H15" s="18"/>
      <c r="I15" s="18"/>
      <c r="J15" s="10"/>
      <c r="K15" s="16"/>
      <c r="L15" s="16"/>
      <c r="M15" s="16"/>
      <c r="N15" s="16"/>
      <c r="O15" s="16">
        <v>2</v>
      </c>
      <c r="P15" s="16"/>
      <c r="Q15" s="16"/>
      <c r="R15" s="17">
        <f t="shared" si="1"/>
        <v>2</v>
      </c>
      <c r="S15" s="10"/>
    </row>
    <row r="16" spans="1:19" ht="26" customHeight="1" x14ac:dyDescent="0.3">
      <c r="A16" s="4">
        <v>13</v>
      </c>
      <c r="B16" s="4"/>
      <c r="C16" s="4" t="s">
        <v>25</v>
      </c>
      <c r="D16" s="10" t="s">
        <v>77</v>
      </c>
      <c r="E16" s="10"/>
      <c r="F16" s="4" t="s">
        <v>78</v>
      </c>
      <c r="G16" s="4" t="s">
        <v>27</v>
      </c>
      <c r="H16" s="18"/>
      <c r="I16" s="18"/>
      <c r="J16" s="10"/>
      <c r="K16" s="16"/>
      <c r="L16" s="16"/>
      <c r="M16" s="16"/>
      <c r="N16" s="16"/>
      <c r="O16" s="16"/>
      <c r="P16" s="16"/>
      <c r="Q16" s="16"/>
      <c r="R16" s="17">
        <f t="shared" si="1"/>
        <v>0</v>
      </c>
      <c r="S16" s="10"/>
    </row>
    <row r="17" spans="1:19" ht="26" customHeight="1" x14ac:dyDescent="0.3">
      <c r="A17" s="4">
        <v>14</v>
      </c>
      <c r="B17" s="4"/>
      <c r="C17" s="4" t="s">
        <v>79</v>
      </c>
      <c r="D17" s="10" t="s">
        <v>80</v>
      </c>
      <c r="E17" s="10"/>
      <c r="F17" s="4" t="s">
        <v>27</v>
      </c>
      <c r="G17" s="10"/>
      <c r="H17" s="18"/>
      <c r="I17" s="18"/>
      <c r="J17" s="10"/>
      <c r="K17" s="16"/>
      <c r="L17" s="16"/>
      <c r="M17" s="16">
        <v>1</v>
      </c>
      <c r="N17" s="16"/>
      <c r="O17" s="16">
        <v>1</v>
      </c>
      <c r="P17" s="16">
        <v>2</v>
      </c>
      <c r="Q17" s="16">
        <v>3</v>
      </c>
      <c r="R17" s="17">
        <f t="shared" si="1"/>
        <v>7</v>
      </c>
      <c r="S17" s="10"/>
    </row>
    <row r="18" spans="1:19" ht="26" customHeight="1" x14ac:dyDescent="0.3">
      <c r="A18" s="4">
        <v>15</v>
      </c>
      <c r="B18" s="4"/>
      <c r="C18" s="4" t="s">
        <v>47</v>
      </c>
      <c r="D18" s="10" t="s">
        <v>81</v>
      </c>
      <c r="E18" s="10"/>
      <c r="F18" s="4" t="s">
        <v>27</v>
      </c>
      <c r="G18" s="10"/>
      <c r="H18" s="18"/>
      <c r="I18" s="18"/>
      <c r="J18" s="10"/>
      <c r="K18" s="16"/>
      <c r="L18" s="16"/>
      <c r="M18" s="16"/>
      <c r="N18" s="16"/>
      <c r="O18" s="16"/>
      <c r="P18" s="16"/>
      <c r="Q18" s="16"/>
      <c r="R18" s="17">
        <f t="shared" si="1"/>
        <v>0</v>
      </c>
      <c r="S18" s="10"/>
    </row>
    <row r="19" spans="1:19" ht="26" customHeight="1" x14ac:dyDescent="0.3">
      <c r="A19" s="4">
        <v>16</v>
      </c>
      <c r="B19" s="4"/>
      <c r="C19" s="4" t="s">
        <v>47</v>
      </c>
      <c r="D19" s="10" t="s">
        <v>82</v>
      </c>
      <c r="E19" s="10"/>
      <c r="F19" s="4" t="s">
        <v>27</v>
      </c>
      <c r="G19" s="10"/>
      <c r="H19" s="18"/>
      <c r="I19" s="18"/>
      <c r="J19" s="10"/>
      <c r="K19" s="16"/>
      <c r="L19" s="16"/>
      <c r="M19" s="16"/>
      <c r="N19" s="16">
        <v>2</v>
      </c>
      <c r="O19" s="16"/>
      <c r="P19" s="16"/>
      <c r="Q19" s="16"/>
      <c r="R19" s="17">
        <f t="shared" si="1"/>
        <v>2</v>
      </c>
      <c r="S19" s="10"/>
    </row>
    <row r="20" spans="1:19" ht="32" customHeight="1" x14ac:dyDescent="0.3">
      <c r="A20" s="4">
        <v>17</v>
      </c>
      <c r="B20" s="4"/>
      <c r="C20" s="4" t="s">
        <v>47</v>
      </c>
      <c r="D20" s="9" t="s">
        <v>83</v>
      </c>
      <c r="E20" s="9"/>
      <c r="F20" s="4"/>
      <c r="G20" s="10"/>
      <c r="H20" s="10"/>
      <c r="I20" s="18"/>
      <c r="J20" s="18"/>
      <c r="K20" s="16"/>
      <c r="L20" s="16"/>
      <c r="M20" s="16"/>
      <c r="N20" s="16"/>
      <c r="O20" s="16"/>
      <c r="P20" s="16"/>
      <c r="Q20" s="16"/>
      <c r="R20" s="17">
        <f>SUM(K20:Q20)</f>
        <v>0</v>
      </c>
      <c r="S20" s="10"/>
    </row>
    <row r="21" spans="1:19" ht="32" customHeight="1" x14ac:dyDescent="0.3">
      <c r="A21" s="4">
        <v>18</v>
      </c>
      <c r="B21" s="4"/>
      <c r="C21" s="4" t="s">
        <v>84</v>
      </c>
      <c r="D21" s="10" t="s">
        <v>85</v>
      </c>
      <c r="E21" s="10"/>
      <c r="F21" s="4"/>
      <c r="G21" s="10"/>
      <c r="H21" s="10"/>
      <c r="I21" s="18"/>
      <c r="J21" s="18"/>
      <c r="K21" s="16"/>
      <c r="L21" s="16"/>
      <c r="M21" s="16"/>
      <c r="N21" s="16"/>
      <c r="O21" s="16"/>
      <c r="P21" s="16"/>
      <c r="Q21" s="16"/>
      <c r="R21" s="17">
        <f>SUM(K21:Q21)</f>
        <v>0</v>
      </c>
      <c r="S21" s="10"/>
    </row>
    <row r="22" spans="1:19" ht="26" customHeight="1" x14ac:dyDescent="0.3">
      <c r="A22" s="4">
        <v>19</v>
      </c>
      <c r="B22" s="4"/>
      <c r="C22" s="4" t="s">
        <v>88</v>
      </c>
      <c r="D22" s="10" t="s">
        <v>88</v>
      </c>
      <c r="E22" s="10"/>
      <c r="F22" s="4"/>
      <c r="G22" s="10"/>
      <c r="H22" s="18"/>
      <c r="I22" s="18"/>
      <c r="J22" s="10"/>
      <c r="K22" s="16"/>
      <c r="L22" s="16"/>
      <c r="M22" s="16"/>
      <c r="N22" s="16"/>
      <c r="O22" s="16"/>
      <c r="P22" s="16"/>
      <c r="Q22" s="16"/>
      <c r="R22" s="17">
        <f>SUM(J22:Q22)</f>
        <v>0</v>
      </c>
      <c r="S22" s="10"/>
    </row>
    <row r="23" spans="1:19" ht="32" customHeight="1" x14ac:dyDescent="0.3">
      <c r="A23" s="49" t="s">
        <v>442</v>
      </c>
      <c r="B23" s="50"/>
      <c r="C23" s="50"/>
      <c r="D23" s="50"/>
      <c r="E23" s="50"/>
      <c r="F23" s="50"/>
      <c r="G23" s="50"/>
      <c r="H23" s="50"/>
      <c r="I23" s="50"/>
      <c r="J23" s="51"/>
      <c r="K23" s="17">
        <f t="shared" ref="K23:R23" si="2">SUM(K4:K22)</f>
        <v>9</v>
      </c>
      <c r="L23" s="17">
        <f t="shared" si="2"/>
        <v>7</v>
      </c>
      <c r="M23" s="17">
        <f t="shared" si="2"/>
        <v>8</v>
      </c>
      <c r="N23" s="17">
        <f t="shared" si="2"/>
        <v>8</v>
      </c>
      <c r="O23" s="17">
        <f t="shared" si="2"/>
        <v>8</v>
      </c>
      <c r="P23" s="17">
        <f t="shared" si="2"/>
        <v>2</v>
      </c>
      <c r="Q23" s="17">
        <f t="shared" si="2"/>
        <v>3</v>
      </c>
      <c r="R23" s="17">
        <f t="shared" si="2"/>
        <v>46</v>
      </c>
      <c r="S23" s="10"/>
    </row>
    <row r="24" spans="1:19" ht="15" customHeight="1" x14ac:dyDescent="0.3">
      <c r="A24" s="55" t="s">
        <v>89</v>
      </c>
      <c r="B24" s="55"/>
      <c r="C24" s="55"/>
      <c r="D24" s="52" t="s">
        <v>90</v>
      </c>
      <c r="E24" s="52"/>
      <c r="F24" s="52"/>
      <c r="G24" s="52" t="s">
        <v>91</v>
      </c>
      <c r="H24" s="52"/>
      <c r="I24" s="52"/>
      <c r="J24" s="52"/>
      <c r="K24" s="10" t="s">
        <v>215</v>
      </c>
      <c r="L24" s="10" t="s">
        <v>216</v>
      </c>
      <c r="M24" s="10" t="s">
        <v>217</v>
      </c>
      <c r="N24" s="10" t="s">
        <v>218</v>
      </c>
      <c r="O24" s="10" t="s">
        <v>219</v>
      </c>
      <c r="P24" s="10"/>
      <c r="Q24" s="10"/>
      <c r="R24" s="10"/>
      <c r="S24" s="10"/>
    </row>
    <row r="25" spans="1:19" ht="17" customHeight="1" x14ac:dyDescent="0.3">
      <c r="A25" s="55"/>
      <c r="B25" s="55"/>
      <c r="C25" s="55"/>
      <c r="D25" s="52"/>
      <c r="E25" s="52"/>
      <c r="F25" s="52"/>
      <c r="G25" s="52" t="s">
        <v>97</v>
      </c>
      <c r="H25" s="52"/>
      <c r="I25" s="52"/>
      <c r="J25" s="52"/>
      <c r="K25" s="10" t="s">
        <v>215</v>
      </c>
      <c r="L25" s="10" t="s">
        <v>220</v>
      </c>
      <c r="M25" s="10" t="s">
        <v>221</v>
      </c>
      <c r="N25" s="10" t="s">
        <v>218</v>
      </c>
      <c r="O25" s="10" t="s">
        <v>219</v>
      </c>
      <c r="P25" s="10"/>
      <c r="Q25" s="10"/>
      <c r="R25" s="10"/>
      <c r="S25" s="10"/>
    </row>
    <row r="26" spans="1:19" ht="17" customHeight="1" x14ac:dyDescent="0.3">
      <c r="A26" s="55"/>
      <c r="B26" s="55"/>
      <c r="C26" s="55"/>
      <c r="D26" s="52"/>
      <c r="E26" s="52"/>
      <c r="F26" s="52"/>
      <c r="G26" s="52" t="s">
        <v>103</v>
      </c>
      <c r="H26" s="52"/>
      <c r="I26" s="52"/>
      <c r="J26" s="52"/>
      <c r="K26" s="10" t="s">
        <v>215</v>
      </c>
      <c r="L26" s="10" t="s">
        <v>222</v>
      </c>
      <c r="M26" s="10" t="s">
        <v>221</v>
      </c>
      <c r="N26" s="10" t="s">
        <v>223</v>
      </c>
      <c r="O26" s="10" t="s">
        <v>219</v>
      </c>
      <c r="P26" s="10"/>
      <c r="Q26" s="10"/>
      <c r="R26" s="10"/>
      <c r="S26" s="10"/>
    </row>
    <row r="27" spans="1:19" ht="17" customHeight="1" x14ac:dyDescent="0.3">
      <c r="A27" s="55"/>
      <c r="B27" s="55"/>
      <c r="C27" s="55"/>
      <c r="D27" s="52"/>
      <c r="E27" s="52"/>
      <c r="F27" s="52"/>
      <c r="G27" s="52" t="s">
        <v>106</v>
      </c>
      <c r="H27" s="52"/>
      <c r="I27" s="52"/>
      <c r="J27" s="52"/>
      <c r="K27" s="26"/>
      <c r="L27" s="26"/>
      <c r="M27" s="26"/>
      <c r="N27" s="26"/>
      <c r="O27" s="26"/>
      <c r="P27" s="26"/>
      <c r="Q27" s="26"/>
      <c r="R27" s="26"/>
      <c r="S27" s="10"/>
    </row>
    <row r="28" spans="1:19" ht="17" customHeight="1" x14ac:dyDescent="0.3">
      <c r="A28" s="55"/>
      <c r="B28" s="55"/>
      <c r="C28" s="55"/>
      <c r="D28" s="52" t="s">
        <v>107</v>
      </c>
      <c r="E28" s="52"/>
      <c r="F28" s="52"/>
      <c r="G28" s="52" t="s">
        <v>108</v>
      </c>
      <c r="H28" s="52"/>
      <c r="I28" s="52"/>
      <c r="J28" s="52"/>
      <c r="K28" s="10" t="s">
        <v>154</v>
      </c>
      <c r="L28" s="10" t="s">
        <v>224</v>
      </c>
      <c r="M28" s="10" t="s">
        <v>225</v>
      </c>
      <c r="N28" s="10" t="s">
        <v>223</v>
      </c>
      <c r="O28" s="10" t="s">
        <v>226</v>
      </c>
      <c r="P28" s="10"/>
      <c r="Q28" s="10"/>
      <c r="R28" s="10"/>
      <c r="S28" s="10"/>
    </row>
    <row r="29" spans="1:19" ht="15" customHeight="1" x14ac:dyDescent="0.3">
      <c r="A29" s="55"/>
      <c r="B29" s="55"/>
      <c r="C29" s="55"/>
      <c r="D29" s="52"/>
      <c r="E29" s="52"/>
      <c r="F29" s="52"/>
      <c r="G29" s="52" t="s">
        <v>113</v>
      </c>
      <c r="H29" s="52"/>
      <c r="I29" s="52"/>
      <c r="J29" s="52"/>
      <c r="K29" s="10" t="s">
        <v>154</v>
      </c>
      <c r="L29" s="10" t="s">
        <v>227</v>
      </c>
      <c r="M29" s="10" t="s">
        <v>225</v>
      </c>
      <c r="N29" s="10" t="s">
        <v>228</v>
      </c>
      <c r="O29" s="10" t="s">
        <v>226</v>
      </c>
      <c r="P29" s="10" t="s">
        <v>229</v>
      </c>
      <c r="Q29" s="10"/>
      <c r="R29" s="10"/>
      <c r="S29" s="10"/>
    </row>
    <row r="30" spans="1:19" ht="15" customHeight="1" x14ac:dyDescent="0.3">
      <c r="A30" s="55"/>
      <c r="B30" s="55"/>
      <c r="C30" s="55"/>
      <c r="D30" s="52"/>
      <c r="E30" s="52"/>
      <c r="F30" s="52"/>
      <c r="G30" s="52" t="s">
        <v>118</v>
      </c>
      <c r="H30" s="52"/>
      <c r="I30" s="52"/>
      <c r="J30" s="52"/>
      <c r="K30" s="10" t="s">
        <v>186</v>
      </c>
      <c r="L30" s="10" t="s">
        <v>230</v>
      </c>
      <c r="M30" s="10" t="s">
        <v>231</v>
      </c>
      <c r="N30" s="10" t="s">
        <v>228</v>
      </c>
      <c r="O30" s="10" t="s">
        <v>232</v>
      </c>
      <c r="P30" s="10" t="s">
        <v>229</v>
      </c>
      <c r="Q30" s="10"/>
      <c r="R30" s="10"/>
      <c r="S30" s="10"/>
    </row>
    <row r="31" spans="1:19" ht="15" customHeight="1" x14ac:dyDescent="0.3">
      <c r="A31" s="55"/>
      <c r="B31" s="55"/>
      <c r="C31" s="55"/>
      <c r="D31" s="52"/>
      <c r="E31" s="52"/>
      <c r="F31" s="52"/>
      <c r="G31" s="52" t="s">
        <v>122</v>
      </c>
      <c r="H31" s="52"/>
      <c r="I31" s="52"/>
      <c r="J31" s="52"/>
      <c r="K31" s="10" t="s">
        <v>186</v>
      </c>
      <c r="L31" s="10" t="s">
        <v>230</v>
      </c>
      <c r="M31" s="10" t="s">
        <v>231</v>
      </c>
      <c r="N31" s="10" t="s">
        <v>233</v>
      </c>
      <c r="O31" s="10" t="s">
        <v>232</v>
      </c>
      <c r="P31" s="10"/>
      <c r="Q31" s="10"/>
      <c r="R31" s="10"/>
      <c r="S31" s="10"/>
    </row>
    <row r="32" spans="1:19" ht="17" customHeight="1" x14ac:dyDescent="0.3">
      <c r="A32" s="55"/>
      <c r="B32" s="55"/>
      <c r="C32" s="55"/>
      <c r="D32" s="56" t="s">
        <v>126</v>
      </c>
      <c r="E32" s="56"/>
      <c r="F32" s="56"/>
      <c r="G32" s="53" t="s">
        <v>127</v>
      </c>
      <c r="H32" s="53"/>
      <c r="I32" s="53"/>
      <c r="J32" s="53"/>
      <c r="K32" s="24" t="s">
        <v>211</v>
      </c>
      <c r="L32" s="23"/>
      <c r="M32" s="24" t="s">
        <v>234</v>
      </c>
      <c r="N32" s="23" t="s">
        <v>235</v>
      </c>
      <c r="O32" s="24" t="s">
        <v>229</v>
      </c>
      <c r="P32" s="24"/>
      <c r="Q32" s="24"/>
      <c r="R32" s="24"/>
      <c r="S32" s="25"/>
    </row>
    <row r="33" spans="1:19" ht="17" customHeight="1" x14ac:dyDescent="0.3">
      <c r="A33" s="55"/>
      <c r="B33" s="55"/>
      <c r="C33" s="55"/>
      <c r="D33" s="56"/>
      <c r="E33" s="56"/>
      <c r="F33" s="56"/>
      <c r="G33" s="53" t="s">
        <v>130</v>
      </c>
      <c r="H33" s="53"/>
      <c r="I33" s="53"/>
      <c r="J33" s="53"/>
      <c r="K33" s="24" t="s">
        <v>236</v>
      </c>
      <c r="L33" s="23"/>
      <c r="M33" s="23"/>
      <c r="N33" s="24"/>
      <c r="O33" s="24"/>
      <c r="P33" s="24"/>
      <c r="Q33" s="24" t="s">
        <v>229</v>
      </c>
      <c r="R33" s="25"/>
      <c r="S33" s="25"/>
    </row>
    <row r="34" spans="1:19" ht="17" customHeight="1" x14ac:dyDescent="0.3">
      <c r="A34" s="55"/>
      <c r="B34" s="55"/>
      <c r="C34" s="55"/>
      <c r="D34" s="56"/>
      <c r="E34" s="56"/>
      <c r="F34" s="56"/>
      <c r="G34" s="53" t="s">
        <v>131</v>
      </c>
      <c r="H34" s="53"/>
      <c r="I34" s="53"/>
      <c r="J34" s="53"/>
      <c r="K34" s="23"/>
      <c r="L34" s="23"/>
      <c r="M34" s="23"/>
      <c r="N34" s="23"/>
      <c r="O34" s="24"/>
      <c r="P34" s="24"/>
      <c r="Q34" s="24" t="s">
        <v>229</v>
      </c>
      <c r="R34" s="25"/>
      <c r="S34" s="25"/>
    </row>
    <row r="35" spans="1:19" ht="17" customHeight="1" x14ac:dyDescent="0.3">
      <c r="A35" s="55"/>
      <c r="B35" s="55"/>
      <c r="C35" s="55"/>
      <c r="D35" s="56"/>
      <c r="E35" s="56"/>
      <c r="F35" s="56"/>
      <c r="G35" s="53" t="s">
        <v>133</v>
      </c>
      <c r="H35" s="53"/>
      <c r="I35" s="53"/>
      <c r="J35" s="53"/>
      <c r="K35" s="23"/>
      <c r="L35" s="23"/>
      <c r="M35" s="23"/>
      <c r="N35" s="23"/>
      <c r="O35" s="24"/>
      <c r="P35" s="23"/>
      <c r="Q35" s="24" t="s">
        <v>229</v>
      </c>
      <c r="R35" s="25"/>
      <c r="S35" s="25"/>
    </row>
    <row r="36" spans="1:19" ht="17" customHeight="1" x14ac:dyDescent="0.3">
      <c r="A36" s="55"/>
      <c r="B36" s="55"/>
      <c r="C36" s="55"/>
      <c r="D36" s="56"/>
      <c r="E36" s="56"/>
      <c r="F36" s="56"/>
      <c r="G36" s="53" t="s">
        <v>135</v>
      </c>
      <c r="H36" s="53"/>
      <c r="I36" s="53"/>
      <c r="J36" s="53"/>
      <c r="K36" s="23"/>
      <c r="L36" s="23"/>
      <c r="M36" s="23"/>
      <c r="N36" s="23"/>
      <c r="O36" s="24"/>
      <c r="P36" s="23"/>
      <c r="Q36" s="23"/>
      <c r="R36" s="25"/>
      <c r="S36" s="25"/>
    </row>
  </sheetData>
  <mergeCells count="21">
    <mergeCell ref="G33:J33"/>
    <mergeCell ref="G34:J34"/>
    <mergeCell ref="A2:Q2"/>
    <mergeCell ref="R2:R3"/>
    <mergeCell ref="S2:S3"/>
    <mergeCell ref="G35:J35"/>
    <mergeCell ref="G36:J36"/>
    <mergeCell ref="A23:J23"/>
    <mergeCell ref="A24:C36"/>
    <mergeCell ref="D24:F27"/>
    <mergeCell ref="G24:J24"/>
    <mergeCell ref="G25:J25"/>
    <mergeCell ref="G26:J26"/>
    <mergeCell ref="G27:J27"/>
    <mergeCell ref="D28:F31"/>
    <mergeCell ref="G28:J28"/>
    <mergeCell ref="G29:J29"/>
    <mergeCell ref="G30:J30"/>
    <mergeCell ref="G31:J31"/>
    <mergeCell ref="D32:F36"/>
    <mergeCell ref="G32:J32"/>
  </mergeCells>
  <phoneticPr fontId="59" type="noConversion"/>
  <dataValidations count="2">
    <dataValidation type="list" allowBlank="1" showErrorMessage="1" sqref="J10 J15:J19 J22" xr:uid="{00000000-0002-0000-0500-000000000000}">
      <formula1>"完成,延迟"</formula1>
    </dataValidation>
    <dataValidation type="list" allowBlank="1" showErrorMessage="1" sqref="C23:C36" xr:uid="{00000000-0002-0000-0500-000001000000}">
      <formula1>"建设,运维,通用"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69B4-6EB4-41E9-A329-D609398E5BF3}">
  <dimension ref="A1:G149"/>
  <sheetViews>
    <sheetView workbookViewId="0"/>
  </sheetViews>
  <sheetFormatPr defaultColWidth="14" defaultRowHeight="13" x14ac:dyDescent="0.3"/>
  <cols>
    <col min="1" max="3" width="7" customWidth="1"/>
    <col min="4" max="4" width="20" customWidth="1"/>
    <col min="5" max="5" width="7" customWidth="1"/>
    <col min="6" max="6" width="73" customWidth="1"/>
    <col min="7" max="7" width="12" customWidth="1"/>
  </cols>
  <sheetData>
    <row r="1" spans="1:7" ht="23" customHeight="1" x14ac:dyDescent="0.3">
      <c r="A1" s="63" t="s">
        <v>9</v>
      </c>
      <c r="B1" s="64"/>
      <c r="C1" s="64"/>
      <c r="D1" s="64"/>
      <c r="E1" s="64"/>
      <c r="F1" s="64"/>
      <c r="G1" s="64"/>
    </row>
    <row r="2" spans="1:7" ht="23" customHeight="1" x14ac:dyDescent="0.3">
      <c r="A2" s="64"/>
      <c r="B2" s="64"/>
      <c r="C2" s="64"/>
      <c r="D2" s="64"/>
      <c r="E2" s="64"/>
      <c r="F2" s="64"/>
      <c r="G2" s="64"/>
    </row>
    <row r="3" spans="1:7" ht="23" customHeight="1" x14ac:dyDescent="0.3">
      <c r="A3" s="64"/>
      <c r="B3" s="64"/>
      <c r="C3" s="64"/>
      <c r="D3" s="64"/>
      <c r="E3" s="64"/>
      <c r="F3" s="64"/>
      <c r="G3" s="64"/>
    </row>
    <row r="4" spans="1:7" ht="23" customHeight="1" x14ac:dyDescent="0.3">
      <c r="A4" s="65" t="s">
        <v>237</v>
      </c>
      <c r="B4" s="65"/>
      <c r="C4" s="65"/>
      <c r="D4" s="65"/>
      <c r="E4" s="65"/>
      <c r="F4" s="65"/>
      <c r="G4" s="65"/>
    </row>
    <row r="5" spans="1:7" ht="23" customHeight="1" x14ac:dyDescent="0.3">
      <c r="A5" s="65"/>
      <c r="B5" s="65"/>
      <c r="C5" s="65"/>
      <c r="D5" s="65"/>
      <c r="E5" s="65"/>
      <c r="F5" s="65"/>
      <c r="G5" s="65"/>
    </row>
    <row r="6" spans="1:7" ht="23" customHeight="1" x14ac:dyDescent="0.3">
      <c r="A6" s="41" t="s">
        <v>238</v>
      </c>
      <c r="B6" s="41" t="s">
        <v>239</v>
      </c>
      <c r="C6" s="41" t="s">
        <v>240</v>
      </c>
      <c r="D6" s="41" t="s">
        <v>239</v>
      </c>
      <c r="E6" s="41" t="s">
        <v>241</v>
      </c>
      <c r="F6" s="41" t="s">
        <v>239</v>
      </c>
      <c r="G6" s="41" t="s">
        <v>242</v>
      </c>
    </row>
    <row r="7" spans="1:7" ht="23" customHeight="1" x14ac:dyDescent="0.3">
      <c r="A7" s="57" t="s">
        <v>243</v>
      </c>
      <c r="B7" s="57" t="s">
        <v>25</v>
      </c>
      <c r="C7" s="59" t="s">
        <v>244</v>
      </c>
      <c r="D7" s="57" t="s">
        <v>245</v>
      </c>
      <c r="E7" s="36" t="s">
        <v>246</v>
      </c>
      <c r="F7" s="37" t="s">
        <v>247</v>
      </c>
      <c r="G7" s="37" t="str">
        <f t="shared" ref="G7:G53" si="0">$A$7&amp;$C$7&amp;E7</f>
        <v>BU01001</v>
      </c>
    </row>
    <row r="8" spans="1:7" ht="23" customHeight="1" x14ac:dyDescent="0.3">
      <c r="A8" s="58"/>
      <c r="B8" s="58"/>
      <c r="C8" s="62"/>
      <c r="D8" s="58"/>
      <c r="E8" s="36" t="s">
        <v>248</v>
      </c>
      <c r="F8" s="37" t="s">
        <v>249</v>
      </c>
      <c r="G8" s="37" t="str">
        <f t="shared" si="0"/>
        <v>BU01002</v>
      </c>
    </row>
    <row r="9" spans="1:7" ht="23" customHeight="1" x14ac:dyDescent="0.3">
      <c r="A9" s="58"/>
      <c r="B9" s="58"/>
      <c r="C9" s="62"/>
      <c r="D9" s="58"/>
      <c r="E9" s="36" t="s">
        <v>250</v>
      </c>
      <c r="F9" s="37" t="s">
        <v>251</v>
      </c>
      <c r="G9" s="37" t="str">
        <f t="shared" si="0"/>
        <v>BU01003</v>
      </c>
    </row>
    <row r="10" spans="1:7" ht="23" customHeight="1" x14ac:dyDescent="0.3">
      <c r="A10" s="58"/>
      <c r="B10" s="58"/>
      <c r="C10" s="62"/>
      <c r="D10" s="58"/>
      <c r="E10" s="36" t="s">
        <v>252</v>
      </c>
      <c r="F10" s="37" t="s">
        <v>253</v>
      </c>
      <c r="G10" s="37" t="str">
        <f t="shared" si="0"/>
        <v>BU01004</v>
      </c>
    </row>
    <row r="11" spans="1:7" ht="23" customHeight="1" x14ac:dyDescent="0.3">
      <c r="A11" s="58"/>
      <c r="B11" s="58"/>
      <c r="C11" s="62"/>
      <c r="D11" s="58"/>
      <c r="E11" s="36" t="s">
        <v>254</v>
      </c>
      <c r="F11" s="37" t="s">
        <v>255</v>
      </c>
      <c r="G11" s="37" t="str">
        <f t="shared" si="0"/>
        <v>BU01005</v>
      </c>
    </row>
    <row r="12" spans="1:7" ht="23" customHeight="1" x14ac:dyDescent="0.3">
      <c r="A12" s="58"/>
      <c r="B12" s="58"/>
      <c r="C12" s="62"/>
      <c r="D12" s="58"/>
      <c r="E12" s="36" t="s">
        <v>256</v>
      </c>
      <c r="F12" s="37" t="s">
        <v>34</v>
      </c>
      <c r="G12" s="37" t="str">
        <f t="shared" si="0"/>
        <v>BU01006</v>
      </c>
    </row>
    <row r="13" spans="1:7" ht="23" customHeight="1" x14ac:dyDescent="0.3">
      <c r="A13" s="58"/>
      <c r="B13" s="58"/>
      <c r="C13" s="62"/>
      <c r="D13" s="58"/>
      <c r="E13" s="36" t="s">
        <v>257</v>
      </c>
      <c r="F13" s="37" t="s">
        <v>32</v>
      </c>
      <c r="G13" s="37" t="str">
        <f t="shared" si="0"/>
        <v>BU01007</v>
      </c>
    </row>
    <row r="14" spans="1:7" ht="23" customHeight="1" x14ac:dyDescent="0.3">
      <c r="A14" s="58"/>
      <c r="B14" s="58"/>
      <c r="C14" s="62"/>
      <c r="D14" s="58"/>
      <c r="E14" s="36" t="s">
        <v>258</v>
      </c>
      <c r="F14" s="37" t="s">
        <v>68</v>
      </c>
      <c r="G14" s="37" t="str">
        <f t="shared" si="0"/>
        <v>BU01008</v>
      </c>
    </row>
    <row r="15" spans="1:7" ht="23" customHeight="1" x14ac:dyDescent="0.3">
      <c r="A15" s="58"/>
      <c r="B15" s="58"/>
      <c r="C15" s="62"/>
      <c r="D15" s="58"/>
      <c r="E15" s="36" t="s">
        <v>259</v>
      </c>
      <c r="F15" s="37" t="s">
        <v>67</v>
      </c>
      <c r="G15" s="37" t="str">
        <f t="shared" si="0"/>
        <v>BU01009</v>
      </c>
    </row>
    <row r="16" spans="1:7" ht="23" customHeight="1" x14ac:dyDescent="0.3">
      <c r="A16" s="58"/>
      <c r="B16" s="58"/>
      <c r="C16" s="62"/>
      <c r="D16" s="58"/>
      <c r="E16" s="36" t="s">
        <v>260</v>
      </c>
      <c r="F16" s="37" t="s">
        <v>43</v>
      </c>
      <c r="G16" s="37" t="str">
        <f t="shared" si="0"/>
        <v>BU01010</v>
      </c>
    </row>
    <row r="17" spans="1:7" ht="23" customHeight="1" x14ac:dyDescent="0.3">
      <c r="A17" s="58"/>
      <c r="B17" s="58"/>
      <c r="C17" s="62"/>
      <c r="D17" s="58"/>
      <c r="E17" s="36" t="s">
        <v>261</v>
      </c>
      <c r="F17" s="37" t="s">
        <v>26</v>
      </c>
      <c r="G17" s="37" t="str">
        <f t="shared" si="0"/>
        <v>BU01011</v>
      </c>
    </row>
    <row r="18" spans="1:7" ht="23" customHeight="1" x14ac:dyDescent="0.3">
      <c r="A18" s="58"/>
      <c r="B18" s="58"/>
      <c r="C18" s="62"/>
      <c r="D18" s="58"/>
      <c r="E18" s="36" t="s">
        <v>262</v>
      </c>
      <c r="F18" s="37" t="s">
        <v>36</v>
      </c>
      <c r="G18" s="37" t="str">
        <f t="shared" si="0"/>
        <v>BU01012</v>
      </c>
    </row>
    <row r="19" spans="1:7" ht="23" customHeight="1" x14ac:dyDescent="0.3">
      <c r="A19" s="58"/>
      <c r="B19" s="58"/>
      <c r="C19" s="62"/>
      <c r="D19" s="58"/>
      <c r="E19" s="36" t="s">
        <v>263</v>
      </c>
      <c r="F19" s="37" t="s">
        <v>45</v>
      </c>
      <c r="G19" s="37" t="str">
        <f t="shared" si="0"/>
        <v>BU01013</v>
      </c>
    </row>
    <row r="20" spans="1:7" ht="23" customHeight="1" x14ac:dyDescent="0.3">
      <c r="A20" s="58"/>
      <c r="B20" s="58"/>
      <c r="C20" s="62"/>
      <c r="D20" s="58"/>
      <c r="E20" s="36" t="s">
        <v>264</v>
      </c>
      <c r="F20" s="37" t="s">
        <v>265</v>
      </c>
      <c r="G20" s="37" t="str">
        <f t="shared" si="0"/>
        <v>BU01014</v>
      </c>
    </row>
    <row r="21" spans="1:7" ht="23" customHeight="1" x14ac:dyDescent="0.3">
      <c r="A21" s="58"/>
      <c r="B21" s="58"/>
      <c r="C21" s="62"/>
      <c r="D21" s="58"/>
      <c r="E21" s="36" t="s">
        <v>266</v>
      </c>
      <c r="F21" s="37" t="s">
        <v>267</v>
      </c>
      <c r="G21" s="37" t="str">
        <f t="shared" si="0"/>
        <v>BU01015</v>
      </c>
    </row>
    <row r="22" spans="1:7" ht="23" customHeight="1" x14ac:dyDescent="0.3">
      <c r="A22" s="58"/>
      <c r="B22" s="58"/>
      <c r="C22" s="62"/>
      <c r="D22" s="58"/>
      <c r="E22" s="36" t="s">
        <v>268</v>
      </c>
      <c r="F22" s="37" t="s">
        <v>269</v>
      </c>
      <c r="G22" s="37" t="str">
        <f t="shared" si="0"/>
        <v>BU01016</v>
      </c>
    </row>
    <row r="23" spans="1:7" ht="23" customHeight="1" x14ac:dyDescent="0.3">
      <c r="A23" s="58"/>
      <c r="B23" s="58"/>
      <c r="C23" s="62"/>
      <c r="D23" s="58"/>
      <c r="E23" s="36" t="s">
        <v>270</v>
      </c>
      <c r="F23" s="37" t="s">
        <v>271</v>
      </c>
      <c r="G23" s="37" t="str">
        <f t="shared" si="0"/>
        <v>BU01017</v>
      </c>
    </row>
    <row r="24" spans="1:7" ht="23" customHeight="1" x14ac:dyDescent="0.3">
      <c r="A24" s="58"/>
      <c r="B24" s="58"/>
      <c r="C24" s="62"/>
      <c r="D24" s="58"/>
      <c r="E24" s="36" t="s">
        <v>272</v>
      </c>
      <c r="F24" s="37" t="s">
        <v>273</v>
      </c>
      <c r="G24" s="37" t="str">
        <f t="shared" si="0"/>
        <v>BU01018</v>
      </c>
    </row>
    <row r="25" spans="1:7" ht="23" customHeight="1" x14ac:dyDescent="0.3">
      <c r="A25" s="58"/>
      <c r="B25" s="58"/>
      <c r="C25" s="62"/>
      <c r="D25" s="58"/>
      <c r="E25" s="36" t="s">
        <v>274</v>
      </c>
      <c r="F25" s="37" t="s">
        <v>275</v>
      </c>
      <c r="G25" s="37" t="str">
        <f t="shared" si="0"/>
        <v>BU01019</v>
      </c>
    </row>
    <row r="26" spans="1:7" ht="23" customHeight="1" x14ac:dyDescent="0.3">
      <c r="A26" s="58"/>
      <c r="B26" s="58"/>
      <c r="C26" s="62"/>
      <c r="D26" s="58"/>
      <c r="E26" s="36" t="s">
        <v>276</v>
      </c>
      <c r="F26" s="37" t="s">
        <v>277</v>
      </c>
      <c r="G26" s="37" t="str">
        <f t="shared" si="0"/>
        <v>BU01020</v>
      </c>
    </row>
    <row r="27" spans="1:7" ht="23" customHeight="1" x14ac:dyDescent="0.3">
      <c r="A27" s="58"/>
      <c r="B27" s="58"/>
      <c r="C27" s="62"/>
      <c r="D27" s="58"/>
      <c r="E27" s="36" t="s">
        <v>278</v>
      </c>
      <c r="F27" s="37" t="s">
        <v>279</v>
      </c>
      <c r="G27" s="37" t="str">
        <f t="shared" si="0"/>
        <v>BU01021</v>
      </c>
    </row>
    <row r="28" spans="1:7" ht="23" customHeight="1" x14ac:dyDescent="0.3">
      <c r="A28" s="58"/>
      <c r="B28" s="58"/>
      <c r="C28" s="62"/>
      <c r="D28" s="58"/>
      <c r="E28" s="36" t="s">
        <v>280</v>
      </c>
      <c r="F28" s="37" t="s">
        <v>281</v>
      </c>
      <c r="G28" s="37" t="str">
        <f t="shared" si="0"/>
        <v>BU01022</v>
      </c>
    </row>
    <row r="29" spans="1:7" ht="23" customHeight="1" x14ac:dyDescent="0.3">
      <c r="A29" s="58"/>
      <c r="B29" s="58"/>
      <c r="C29" s="62"/>
      <c r="D29" s="58"/>
      <c r="E29" s="36" t="s">
        <v>282</v>
      </c>
      <c r="F29" s="37" t="s">
        <v>69</v>
      </c>
      <c r="G29" s="37" t="str">
        <f t="shared" si="0"/>
        <v>BU01023</v>
      </c>
    </row>
    <row r="30" spans="1:7" ht="23" customHeight="1" x14ac:dyDescent="0.3">
      <c r="A30" s="58"/>
      <c r="B30" s="58"/>
      <c r="C30" s="62"/>
      <c r="D30" s="58"/>
      <c r="E30" s="36" t="s">
        <v>283</v>
      </c>
      <c r="F30" s="37" t="s">
        <v>284</v>
      </c>
      <c r="G30" s="37" t="str">
        <f t="shared" si="0"/>
        <v>BU01024</v>
      </c>
    </row>
    <row r="31" spans="1:7" ht="23" customHeight="1" x14ac:dyDescent="0.3">
      <c r="A31" s="58"/>
      <c r="B31" s="58"/>
      <c r="C31" s="62"/>
      <c r="D31" s="58"/>
      <c r="E31" s="36" t="s">
        <v>285</v>
      </c>
      <c r="F31" s="37" t="s">
        <v>286</v>
      </c>
      <c r="G31" s="37" t="str">
        <f t="shared" si="0"/>
        <v>BU01025</v>
      </c>
    </row>
    <row r="32" spans="1:7" ht="23" customHeight="1" x14ac:dyDescent="0.3">
      <c r="A32" s="58"/>
      <c r="B32" s="58"/>
      <c r="C32" s="62"/>
      <c r="D32" s="58"/>
      <c r="E32" s="36" t="s">
        <v>287</v>
      </c>
      <c r="F32" s="37" t="s">
        <v>288</v>
      </c>
      <c r="G32" s="37" t="str">
        <f t="shared" si="0"/>
        <v>BU01026</v>
      </c>
    </row>
    <row r="33" spans="1:7" ht="23" customHeight="1" x14ac:dyDescent="0.3">
      <c r="A33" s="58"/>
      <c r="B33" s="58"/>
      <c r="C33" s="62"/>
      <c r="D33" s="58"/>
      <c r="E33" s="36" t="s">
        <v>289</v>
      </c>
      <c r="F33" s="37" t="s">
        <v>290</v>
      </c>
      <c r="G33" s="37" t="str">
        <f t="shared" si="0"/>
        <v>BU01027</v>
      </c>
    </row>
    <row r="34" spans="1:7" ht="23" customHeight="1" x14ac:dyDescent="0.3">
      <c r="A34" s="58"/>
      <c r="B34" s="58"/>
      <c r="C34" s="62"/>
      <c r="D34" s="58"/>
      <c r="E34" s="36" t="s">
        <v>291</v>
      </c>
      <c r="F34" s="37" t="s">
        <v>292</v>
      </c>
      <c r="G34" s="37" t="str">
        <f t="shared" si="0"/>
        <v>BU01028</v>
      </c>
    </row>
    <row r="35" spans="1:7" ht="23" customHeight="1" x14ac:dyDescent="0.3">
      <c r="A35" s="58"/>
      <c r="B35" s="58"/>
      <c r="C35" s="62"/>
      <c r="D35" s="58"/>
      <c r="E35" s="36" t="s">
        <v>293</v>
      </c>
      <c r="F35" s="37" t="s">
        <v>294</v>
      </c>
      <c r="G35" s="37" t="str">
        <f t="shared" si="0"/>
        <v>BU01029</v>
      </c>
    </row>
    <row r="36" spans="1:7" ht="23" customHeight="1" x14ac:dyDescent="0.3">
      <c r="A36" s="58"/>
      <c r="B36" s="58"/>
      <c r="C36" s="62"/>
      <c r="D36" s="58"/>
      <c r="E36" s="36" t="s">
        <v>295</v>
      </c>
      <c r="F36" s="37" t="s">
        <v>296</v>
      </c>
      <c r="G36" s="37" t="str">
        <f t="shared" si="0"/>
        <v>BU01030</v>
      </c>
    </row>
    <row r="37" spans="1:7" ht="23" customHeight="1" x14ac:dyDescent="0.3">
      <c r="A37" s="58"/>
      <c r="B37" s="58"/>
      <c r="C37" s="62"/>
      <c r="D37" s="58"/>
      <c r="E37" s="36" t="s">
        <v>297</v>
      </c>
      <c r="F37" s="37" t="s">
        <v>298</v>
      </c>
      <c r="G37" s="37" t="str">
        <f t="shared" si="0"/>
        <v>BU01031</v>
      </c>
    </row>
    <row r="38" spans="1:7" ht="23" customHeight="1" x14ac:dyDescent="0.3">
      <c r="A38" s="58"/>
      <c r="B38" s="58"/>
      <c r="C38" s="62"/>
      <c r="D38" s="58"/>
      <c r="E38" s="36" t="s">
        <v>299</v>
      </c>
      <c r="F38" s="37" t="s">
        <v>300</v>
      </c>
      <c r="G38" s="37" t="str">
        <f t="shared" si="0"/>
        <v>BU01032</v>
      </c>
    </row>
    <row r="39" spans="1:7" ht="23" customHeight="1" x14ac:dyDescent="0.3">
      <c r="A39" s="58"/>
      <c r="B39" s="58"/>
      <c r="C39" s="62"/>
      <c r="D39" s="58"/>
      <c r="E39" s="36" t="s">
        <v>301</v>
      </c>
      <c r="F39" s="37" t="s">
        <v>302</v>
      </c>
      <c r="G39" s="37" t="str">
        <f t="shared" si="0"/>
        <v>BU01033</v>
      </c>
    </row>
    <row r="40" spans="1:7" ht="23" customHeight="1" x14ac:dyDescent="0.3">
      <c r="A40" s="58"/>
      <c r="B40" s="58"/>
      <c r="C40" s="62"/>
      <c r="D40" s="58"/>
      <c r="E40" s="36" t="s">
        <v>303</v>
      </c>
      <c r="F40" s="37" t="s">
        <v>71</v>
      </c>
      <c r="G40" s="37" t="str">
        <f t="shared" si="0"/>
        <v>BU01034</v>
      </c>
    </row>
    <row r="41" spans="1:7" ht="23" customHeight="1" x14ac:dyDescent="0.3">
      <c r="A41" s="58"/>
      <c r="B41" s="58"/>
      <c r="C41" s="62"/>
      <c r="D41" s="58"/>
      <c r="E41" s="36" t="s">
        <v>304</v>
      </c>
      <c r="F41" s="37" t="s">
        <v>86</v>
      </c>
      <c r="G41" s="37" t="str">
        <f t="shared" si="0"/>
        <v>BU01035</v>
      </c>
    </row>
    <row r="42" spans="1:7" ht="23" customHeight="1" x14ac:dyDescent="0.3">
      <c r="A42" s="58"/>
      <c r="B42" s="58"/>
      <c r="C42" s="62"/>
      <c r="D42" s="58"/>
      <c r="E42" s="36" t="s">
        <v>305</v>
      </c>
      <c r="F42" s="37" t="s">
        <v>306</v>
      </c>
      <c r="G42" s="37" t="str">
        <f t="shared" si="0"/>
        <v>BU01036</v>
      </c>
    </row>
    <row r="43" spans="1:7" ht="23" customHeight="1" x14ac:dyDescent="0.3">
      <c r="A43" s="58"/>
      <c r="B43" s="58"/>
      <c r="C43" s="62"/>
      <c r="D43" s="58"/>
      <c r="E43" s="36" t="s">
        <v>307</v>
      </c>
      <c r="F43" s="37" t="s">
        <v>308</v>
      </c>
      <c r="G43" s="37" t="str">
        <f t="shared" si="0"/>
        <v>BU01037</v>
      </c>
    </row>
    <row r="44" spans="1:7" ht="23" customHeight="1" x14ac:dyDescent="0.3">
      <c r="A44" s="58"/>
      <c r="B44" s="58"/>
      <c r="C44" s="62"/>
      <c r="D44" s="58"/>
      <c r="E44" s="36" t="s">
        <v>309</v>
      </c>
      <c r="F44" s="37" t="s">
        <v>310</v>
      </c>
      <c r="G44" s="37" t="str">
        <f t="shared" si="0"/>
        <v>BU01038</v>
      </c>
    </row>
    <row r="45" spans="1:7" ht="23" customHeight="1" x14ac:dyDescent="0.3">
      <c r="A45" s="58"/>
      <c r="B45" s="58"/>
      <c r="C45" s="62"/>
      <c r="D45" s="58"/>
      <c r="E45" s="36" t="s">
        <v>311</v>
      </c>
      <c r="F45" s="37" t="s">
        <v>312</v>
      </c>
      <c r="G45" s="37" t="str">
        <f t="shared" si="0"/>
        <v>BU01039</v>
      </c>
    </row>
    <row r="46" spans="1:7" ht="23" customHeight="1" x14ac:dyDescent="0.3">
      <c r="A46" s="58"/>
      <c r="B46" s="58"/>
      <c r="C46" s="62"/>
      <c r="D46" s="58"/>
      <c r="E46" s="36" t="s">
        <v>313</v>
      </c>
      <c r="F46" s="37" t="s">
        <v>314</v>
      </c>
      <c r="G46" s="37" t="str">
        <f t="shared" si="0"/>
        <v>BU01040</v>
      </c>
    </row>
    <row r="47" spans="1:7" ht="23" customHeight="1" x14ac:dyDescent="0.3">
      <c r="A47" s="58"/>
      <c r="B47" s="58"/>
      <c r="C47" s="62"/>
      <c r="D47" s="58"/>
      <c r="E47" s="36" t="s">
        <v>315</v>
      </c>
      <c r="F47" s="37" t="s">
        <v>73</v>
      </c>
      <c r="G47" s="37" t="str">
        <f t="shared" si="0"/>
        <v>BU01041</v>
      </c>
    </row>
    <row r="48" spans="1:7" ht="23" customHeight="1" x14ac:dyDescent="0.3">
      <c r="A48" s="58"/>
      <c r="B48" s="58"/>
      <c r="C48" s="62"/>
      <c r="D48" s="58"/>
      <c r="E48" s="36" t="s">
        <v>316</v>
      </c>
      <c r="F48" s="37" t="s">
        <v>75</v>
      </c>
      <c r="G48" s="37" t="str">
        <f t="shared" si="0"/>
        <v>BU01042</v>
      </c>
    </row>
    <row r="49" spans="1:7" ht="23" customHeight="1" x14ac:dyDescent="0.3">
      <c r="A49" s="58"/>
      <c r="B49" s="58"/>
      <c r="C49" s="62"/>
      <c r="D49" s="58"/>
      <c r="E49" s="36" t="s">
        <v>317</v>
      </c>
      <c r="F49" s="37" t="s">
        <v>318</v>
      </c>
      <c r="G49" s="37" t="str">
        <f t="shared" si="0"/>
        <v>BU01043</v>
      </c>
    </row>
    <row r="50" spans="1:7" ht="23" customHeight="1" x14ac:dyDescent="0.3">
      <c r="A50" s="58"/>
      <c r="B50" s="58"/>
      <c r="C50" s="62"/>
      <c r="D50" s="58"/>
      <c r="E50" s="36" t="s">
        <v>319</v>
      </c>
      <c r="F50" s="37" t="s">
        <v>77</v>
      </c>
      <c r="G50" s="37" t="str">
        <f t="shared" si="0"/>
        <v>BU01044</v>
      </c>
    </row>
    <row r="51" spans="1:7" ht="23" customHeight="1" x14ac:dyDescent="0.3">
      <c r="A51" s="58"/>
      <c r="B51" s="58"/>
      <c r="C51" s="62"/>
      <c r="D51" s="58"/>
      <c r="E51" s="36" t="s">
        <v>320</v>
      </c>
      <c r="F51" s="37" t="s">
        <v>321</v>
      </c>
      <c r="G51" s="37" t="str">
        <f t="shared" si="0"/>
        <v>BU01045</v>
      </c>
    </row>
    <row r="52" spans="1:7" ht="23" customHeight="1" x14ac:dyDescent="0.3">
      <c r="A52" s="58"/>
      <c r="B52" s="58"/>
      <c r="C52" s="62"/>
      <c r="D52" s="58"/>
      <c r="E52" s="36" t="s">
        <v>322</v>
      </c>
      <c r="F52" s="37" t="s">
        <v>323</v>
      </c>
      <c r="G52" s="37" t="str">
        <f t="shared" si="0"/>
        <v>BU01046</v>
      </c>
    </row>
    <row r="53" spans="1:7" ht="23" customHeight="1" x14ac:dyDescent="0.3">
      <c r="A53" s="58"/>
      <c r="B53" s="58"/>
      <c r="C53" s="60"/>
      <c r="D53" s="61"/>
      <c r="E53" s="36" t="s">
        <v>324</v>
      </c>
      <c r="F53" s="37" t="s">
        <v>325</v>
      </c>
      <c r="G53" s="37" t="str">
        <f t="shared" si="0"/>
        <v>BU01047</v>
      </c>
    </row>
    <row r="54" spans="1:7" ht="23" customHeight="1" x14ac:dyDescent="0.3">
      <c r="A54" s="58"/>
      <c r="B54" s="58"/>
      <c r="C54" s="59" t="s">
        <v>326</v>
      </c>
      <c r="D54" s="57" t="s">
        <v>327</v>
      </c>
      <c r="E54" s="36" t="s">
        <v>246</v>
      </c>
      <c r="F54" s="37" t="s">
        <v>328</v>
      </c>
      <c r="G54" s="37" t="str">
        <f t="shared" ref="G54:G62" si="1">$A$7&amp;$C$54&amp;E54</f>
        <v>BU02001</v>
      </c>
    </row>
    <row r="55" spans="1:7" ht="23" customHeight="1" x14ac:dyDescent="0.3">
      <c r="A55" s="58"/>
      <c r="B55" s="58"/>
      <c r="C55" s="62"/>
      <c r="D55" s="58"/>
      <c r="E55" s="36" t="s">
        <v>248</v>
      </c>
      <c r="F55" s="37" t="s">
        <v>329</v>
      </c>
      <c r="G55" s="37" t="str">
        <f t="shared" si="1"/>
        <v>BU02002</v>
      </c>
    </row>
    <row r="56" spans="1:7" ht="23" customHeight="1" x14ac:dyDescent="0.3">
      <c r="A56" s="58"/>
      <c r="B56" s="58"/>
      <c r="C56" s="62"/>
      <c r="D56" s="58"/>
      <c r="E56" s="36" t="s">
        <v>250</v>
      </c>
      <c r="F56" s="37" t="s">
        <v>330</v>
      </c>
      <c r="G56" s="37" t="str">
        <f t="shared" si="1"/>
        <v>BU02003</v>
      </c>
    </row>
    <row r="57" spans="1:7" ht="23" customHeight="1" x14ac:dyDescent="0.3">
      <c r="A57" s="58"/>
      <c r="B57" s="58"/>
      <c r="C57" s="62"/>
      <c r="D57" s="58"/>
      <c r="E57" s="36" t="s">
        <v>252</v>
      </c>
      <c r="F57" s="37" t="s">
        <v>331</v>
      </c>
      <c r="G57" s="37" t="str">
        <f t="shared" si="1"/>
        <v>BU02004</v>
      </c>
    </row>
    <row r="58" spans="1:7" ht="23" customHeight="1" x14ac:dyDescent="0.3">
      <c r="A58" s="58"/>
      <c r="B58" s="58"/>
      <c r="C58" s="62"/>
      <c r="D58" s="58"/>
      <c r="E58" s="36" t="s">
        <v>254</v>
      </c>
      <c r="F58" s="37" t="s">
        <v>332</v>
      </c>
      <c r="G58" s="37" t="str">
        <f t="shared" si="1"/>
        <v>BU02005</v>
      </c>
    </row>
    <row r="59" spans="1:7" ht="23" customHeight="1" x14ac:dyDescent="0.3">
      <c r="A59" s="58"/>
      <c r="B59" s="58"/>
      <c r="C59" s="62"/>
      <c r="D59" s="58"/>
      <c r="E59" s="36" t="s">
        <v>256</v>
      </c>
      <c r="F59" s="37" t="s">
        <v>333</v>
      </c>
      <c r="G59" s="37" t="str">
        <f t="shared" si="1"/>
        <v>BU02006</v>
      </c>
    </row>
    <row r="60" spans="1:7" ht="23" customHeight="1" x14ac:dyDescent="0.3">
      <c r="A60" s="58"/>
      <c r="B60" s="58"/>
      <c r="C60" s="62"/>
      <c r="D60" s="58"/>
      <c r="E60" s="36" t="s">
        <v>257</v>
      </c>
      <c r="F60" s="37" t="s">
        <v>334</v>
      </c>
      <c r="G60" s="37" t="str">
        <f t="shared" si="1"/>
        <v>BU02007</v>
      </c>
    </row>
    <row r="61" spans="1:7" ht="23" customHeight="1" x14ac:dyDescent="0.3">
      <c r="A61" s="58"/>
      <c r="B61" s="58"/>
      <c r="C61" s="62"/>
      <c r="D61" s="58"/>
      <c r="E61" s="36" t="s">
        <v>258</v>
      </c>
      <c r="F61" s="37" t="s">
        <v>335</v>
      </c>
      <c r="G61" s="37" t="str">
        <f t="shared" si="1"/>
        <v>BU02008</v>
      </c>
    </row>
    <row r="62" spans="1:7" ht="23" customHeight="1" x14ac:dyDescent="0.3">
      <c r="A62" s="58"/>
      <c r="B62" s="58"/>
      <c r="C62" s="60"/>
      <c r="D62" s="61"/>
      <c r="E62" s="36" t="s">
        <v>259</v>
      </c>
      <c r="F62" s="37" t="s">
        <v>6</v>
      </c>
      <c r="G62" s="37" t="str">
        <f t="shared" si="1"/>
        <v>BU02009</v>
      </c>
    </row>
    <row r="63" spans="1:7" ht="23" customHeight="1" x14ac:dyDescent="0.3">
      <c r="A63" s="58"/>
      <c r="B63" s="58"/>
      <c r="C63" s="36" t="s">
        <v>336</v>
      </c>
      <c r="D63" s="37" t="s">
        <v>337</v>
      </c>
      <c r="E63" s="36" t="s">
        <v>246</v>
      </c>
      <c r="F63" s="37" t="s">
        <v>337</v>
      </c>
      <c r="G63" s="37" t="str">
        <f>$A$7&amp;C63&amp;E63</f>
        <v>BU03001</v>
      </c>
    </row>
    <row r="64" spans="1:7" ht="23" customHeight="1" x14ac:dyDescent="0.3">
      <c r="A64" s="35"/>
      <c r="B64" s="61"/>
      <c r="C64" s="38" t="s">
        <v>338</v>
      </c>
      <c r="D64" s="37" t="s">
        <v>339</v>
      </c>
      <c r="E64" s="36" t="s">
        <v>246</v>
      </c>
      <c r="F64" s="37" t="s">
        <v>340</v>
      </c>
      <c r="G64" s="37" t="str">
        <f>$A$7&amp;C64&amp;E64</f>
        <v>BU04001</v>
      </c>
    </row>
    <row r="65" spans="1:7" ht="23" customHeight="1" x14ac:dyDescent="0.3">
      <c r="A65" s="57" t="s">
        <v>341</v>
      </c>
      <c r="B65" s="57" t="s">
        <v>79</v>
      </c>
      <c r="C65" s="38" t="s">
        <v>244</v>
      </c>
      <c r="D65" s="39" t="s">
        <v>342</v>
      </c>
      <c r="E65" s="36" t="s">
        <v>246</v>
      </c>
      <c r="F65" s="37" t="s">
        <v>343</v>
      </c>
      <c r="G65" s="37" t="str">
        <f>$A$65&amp;$C$65&amp;E65</f>
        <v>OP01001</v>
      </c>
    </row>
    <row r="66" spans="1:7" ht="23" customHeight="1" x14ac:dyDescent="0.3">
      <c r="A66" s="58"/>
      <c r="B66" s="58"/>
      <c r="C66" s="59" t="s">
        <v>326</v>
      </c>
      <c r="D66" s="57" t="s">
        <v>344</v>
      </c>
      <c r="E66" s="36" t="s">
        <v>246</v>
      </c>
      <c r="F66" s="37" t="s">
        <v>345</v>
      </c>
      <c r="G66" s="37" t="str">
        <f t="shared" ref="G66:G82" si="2">$A$65&amp;$C$66&amp;E66</f>
        <v>OP02001</v>
      </c>
    </row>
    <row r="67" spans="1:7" ht="23" customHeight="1" x14ac:dyDescent="0.3">
      <c r="A67" s="58"/>
      <c r="B67" s="58"/>
      <c r="C67" s="62"/>
      <c r="D67" s="58"/>
      <c r="E67" s="36" t="s">
        <v>248</v>
      </c>
      <c r="F67" s="37" t="s">
        <v>346</v>
      </c>
      <c r="G67" s="37" t="str">
        <f t="shared" si="2"/>
        <v>OP02002</v>
      </c>
    </row>
    <row r="68" spans="1:7" ht="23" customHeight="1" x14ac:dyDescent="0.3">
      <c r="A68" s="58"/>
      <c r="B68" s="58"/>
      <c r="C68" s="62"/>
      <c r="D68" s="58"/>
      <c r="E68" s="36" t="s">
        <v>250</v>
      </c>
      <c r="F68" s="37" t="s">
        <v>347</v>
      </c>
      <c r="G68" s="37" t="str">
        <f t="shared" si="2"/>
        <v>OP02003</v>
      </c>
    </row>
    <row r="69" spans="1:7" ht="23" customHeight="1" x14ac:dyDescent="0.3">
      <c r="A69" s="58"/>
      <c r="B69" s="58"/>
      <c r="C69" s="62"/>
      <c r="D69" s="58"/>
      <c r="E69" s="36" t="s">
        <v>252</v>
      </c>
      <c r="F69" s="37" t="s">
        <v>348</v>
      </c>
      <c r="G69" s="37" t="str">
        <f t="shared" si="2"/>
        <v>OP02004</v>
      </c>
    </row>
    <row r="70" spans="1:7" ht="23" customHeight="1" x14ac:dyDescent="0.3">
      <c r="A70" s="58"/>
      <c r="B70" s="58"/>
      <c r="C70" s="62"/>
      <c r="D70" s="58"/>
      <c r="E70" s="36" t="s">
        <v>254</v>
      </c>
      <c r="F70" s="37" t="s">
        <v>349</v>
      </c>
      <c r="G70" s="37" t="str">
        <f t="shared" si="2"/>
        <v>OP02005</v>
      </c>
    </row>
    <row r="71" spans="1:7" ht="23" customHeight="1" x14ac:dyDescent="0.3">
      <c r="A71" s="58"/>
      <c r="B71" s="58"/>
      <c r="C71" s="62"/>
      <c r="D71" s="58"/>
      <c r="E71" s="36" t="s">
        <v>256</v>
      </c>
      <c r="F71" s="37" t="s">
        <v>350</v>
      </c>
      <c r="G71" s="37" t="str">
        <f t="shared" si="2"/>
        <v>OP02006</v>
      </c>
    </row>
    <row r="72" spans="1:7" ht="23" customHeight="1" x14ac:dyDescent="0.3">
      <c r="A72" s="58"/>
      <c r="B72" s="58"/>
      <c r="C72" s="62"/>
      <c r="D72" s="58"/>
      <c r="E72" s="36" t="s">
        <v>257</v>
      </c>
      <c r="F72" s="37" t="s">
        <v>351</v>
      </c>
      <c r="G72" s="37" t="str">
        <f t="shared" si="2"/>
        <v>OP02007</v>
      </c>
    </row>
    <row r="73" spans="1:7" ht="23" customHeight="1" x14ac:dyDescent="0.3">
      <c r="A73" s="58"/>
      <c r="B73" s="58"/>
      <c r="C73" s="62"/>
      <c r="D73" s="58"/>
      <c r="E73" s="36" t="s">
        <v>258</v>
      </c>
      <c r="F73" s="37" t="s">
        <v>284</v>
      </c>
      <c r="G73" s="37" t="str">
        <f t="shared" si="2"/>
        <v>OP02008</v>
      </c>
    </row>
    <row r="74" spans="1:7" ht="23" customHeight="1" x14ac:dyDescent="0.3">
      <c r="A74" s="58"/>
      <c r="B74" s="58"/>
      <c r="C74" s="62"/>
      <c r="D74" s="58"/>
      <c r="E74" s="36" t="s">
        <v>259</v>
      </c>
      <c r="F74" s="37" t="s">
        <v>352</v>
      </c>
      <c r="G74" s="37" t="str">
        <f t="shared" si="2"/>
        <v>OP02009</v>
      </c>
    </row>
    <row r="75" spans="1:7" ht="23" customHeight="1" x14ac:dyDescent="0.3">
      <c r="A75" s="58"/>
      <c r="B75" s="58"/>
      <c r="C75" s="62"/>
      <c r="D75" s="58"/>
      <c r="E75" s="36" t="s">
        <v>260</v>
      </c>
      <c r="F75" s="37" t="s">
        <v>69</v>
      </c>
      <c r="G75" s="37" t="str">
        <f t="shared" si="2"/>
        <v>OP02010</v>
      </c>
    </row>
    <row r="76" spans="1:7" ht="23" customHeight="1" x14ac:dyDescent="0.3">
      <c r="A76" s="58"/>
      <c r="B76" s="58"/>
      <c r="C76" s="62"/>
      <c r="D76" s="58"/>
      <c r="E76" s="36" t="s">
        <v>261</v>
      </c>
      <c r="F76" s="37" t="s">
        <v>353</v>
      </c>
      <c r="G76" s="37" t="str">
        <f t="shared" si="2"/>
        <v>OP02011</v>
      </c>
    </row>
    <row r="77" spans="1:7" ht="23" customHeight="1" x14ac:dyDescent="0.3">
      <c r="A77" s="58"/>
      <c r="B77" s="58"/>
      <c r="C77" s="62"/>
      <c r="D77" s="58"/>
      <c r="E77" s="36" t="s">
        <v>262</v>
      </c>
      <c r="F77" s="37" t="s">
        <v>354</v>
      </c>
      <c r="G77" s="37" t="str">
        <f t="shared" si="2"/>
        <v>OP02012</v>
      </c>
    </row>
    <row r="78" spans="1:7" ht="23" customHeight="1" x14ac:dyDescent="0.3">
      <c r="A78" s="58"/>
      <c r="B78" s="58"/>
      <c r="C78" s="62"/>
      <c r="D78" s="58"/>
      <c r="E78" s="36" t="s">
        <v>263</v>
      </c>
      <c r="F78" s="37" t="s">
        <v>355</v>
      </c>
      <c r="G78" s="37" t="str">
        <f t="shared" si="2"/>
        <v>OP02013</v>
      </c>
    </row>
    <row r="79" spans="1:7" ht="23" customHeight="1" x14ac:dyDescent="0.3">
      <c r="A79" s="58"/>
      <c r="B79" s="58"/>
      <c r="C79" s="62"/>
      <c r="D79" s="58"/>
      <c r="E79" s="36" t="s">
        <v>264</v>
      </c>
      <c r="F79" s="37" t="s">
        <v>356</v>
      </c>
      <c r="G79" s="37" t="str">
        <f t="shared" si="2"/>
        <v>OP02014</v>
      </c>
    </row>
    <row r="80" spans="1:7" ht="23" customHeight="1" x14ac:dyDescent="0.3">
      <c r="A80" s="58"/>
      <c r="B80" s="58"/>
      <c r="C80" s="62"/>
      <c r="D80" s="58"/>
      <c r="E80" s="36" t="s">
        <v>266</v>
      </c>
      <c r="F80" s="37" t="s">
        <v>357</v>
      </c>
      <c r="G80" s="37" t="str">
        <f t="shared" si="2"/>
        <v>OP02015</v>
      </c>
    </row>
    <row r="81" spans="1:7" ht="23" customHeight="1" x14ac:dyDescent="0.3">
      <c r="A81" s="58"/>
      <c r="B81" s="58"/>
      <c r="C81" s="62"/>
      <c r="D81" s="58"/>
      <c r="E81" s="36" t="s">
        <v>268</v>
      </c>
      <c r="F81" s="37" t="s">
        <v>358</v>
      </c>
      <c r="G81" s="37" t="str">
        <f t="shared" si="2"/>
        <v>OP02016</v>
      </c>
    </row>
    <row r="82" spans="1:7" ht="23" customHeight="1" x14ac:dyDescent="0.3">
      <c r="A82" s="58"/>
      <c r="B82" s="58"/>
      <c r="C82" s="62"/>
      <c r="D82" s="58"/>
      <c r="E82" s="36" t="s">
        <v>270</v>
      </c>
      <c r="F82" s="37" t="s">
        <v>359</v>
      </c>
      <c r="G82" s="37" t="str">
        <f t="shared" si="2"/>
        <v>OP02017</v>
      </c>
    </row>
    <row r="83" spans="1:7" ht="23" customHeight="1" x14ac:dyDescent="0.3">
      <c r="A83" s="58"/>
      <c r="B83" s="58"/>
      <c r="C83" s="59" t="s">
        <v>336</v>
      </c>
      <c r="D83" s="57" t="s">
        <v>360</v>
      </c>
      <c r="E83" s="36" t="s">
        <v>246</v>
      </c>
      <c r="F83" s="37" t="s">
        <v>361</v>
      </c>
      <c r="G83" s="37" t="str">
        <f t="shared" ref="G83:G95" si="3">$A$65&amp;$C$83&amp;E83</f>
        <v>OP03001</v>
      </c>
    </row>
    <row r="84" spans="1:7" ht="23" customHeight="1" x14ac:dyDescent="0.3">
      <c r="A84" s="58"/>
      <c r="B84" s="58"/>
      <c r="C84" s="62"/>
      <c r="D84" s="58"/>
      <c r="E84" s="36" t="s">
        <v>248</v>
      </c>
      <c r="F84" s="37" t="s">
        <v>362</v>
      </c>
      <c r="G84" s="37" t="str">
        <f t="shared" si="3"/>
        <v>OP03002</v>
      </c>
    </row>
    <row r="85" spans="1:7" ht="23" customHeight="1" x14ac:dyDescent="0.3">
      <c r="A85" s="58"/>
      <c r="B85" s="58"/>
      <c r="C85" s="62"/>
      <c r="D85" s="58"/>
      <c r="E85" s="36" t="s">
        <v>250</v>
      </c>
      <c r="F85" s="37" t="s">
        <v>363</v>
      </c>
      <c r="G85" s="37" t="str">
        <f t="shared" si="3"/>
        <v>OP03003</v>
      </c>
    </row>
    <row r="86" spans="1:7" ht="23" customHeight="1" x14ac:dyDescent="0.3">
      <c r="A86" s="58"/>
      <c r="B86" s="58"/>
      <c r="C86" s="62"/>
      <c r="D86" s="58"/>
      <c r="E86" s="36" t="s">
        <v>252</v>
      </c>
      <c r="F86" s="37" t="s">
        <v>364</v>
      </c>
      <c r="G86" s="37" t="str">
        <f t="shared" si="3"/>
        <v>OP03004</v>
      </c>
    </row>
    <row r="87" spans="1:7" ht="23" customHeight="1" x14ac:dyDescent="0.3">
      <c r="A87" s="58"/>
      <c r="B87" s="58"/>
      <c r="C87" s="62"/>
      <c r="D87" s="58"/>
      <c r="E87" s="36" t="s">
        <v>254</v>
      </c>
      <c r="F87" s="37" t="s">
        <v>365</v>
      </c>
      <c r="G87" s="37" t="str">
        <f t="shared" si="3"/>
        <v>OP03005</v>
      </c>
    </row>
    <row r="88" spans="1:7" ht="23" customHeight="1" x14ac:dyDescent="0.3">
      <c r="A88" s="58"/>
      <c r="B88" s="58"/>
      <c r="C88" s="62"/>
      <c r="D88" s="58"/>
      <c r="E88" s="36" t="s">
        <v>256</v>
      </c>
      <c r="F88" s="37" t="s">
        <v>366</v>
      </c>
      <c r="G88" s="37" t="str">
        <f t="shared" si="3"/>
        <v>OP03006</v>
      </c>
    </row>
    <row r="89" spans="1:7" ht="23" customHeight="1" x14ac:dyDescent="0.3">
      <c r="A89" s="58"/>
      <c r="B89" s="58"/>
      <c r="C89" s="62"/>
      <c r="D89" s="58"/>
      <c r="E89" s="36" t="s">
        <v>257</v>
      </c>
      <c r="F89" s="37" t="s">
        <v>367</v>
      </c>
      <c r="G89" s="37" t="str">
        <f t="shared" si="3"/>
        <v>OP03007</v>
      </c>
    </row>
    <row r="90" spans="1:7" ht="23" customHeight="1" x14ac:dyDescent="0.3">
      <c r="A90" s="58"/>
      <c r="B90" s="58"/>
      <c r="C90" s="62"/>
      <c r="D90" s="58"/>
      <c r="E90" s="36" t="s">
        <v>258</v>
      </c>
      <c r="F90" s="37" t="s">
        <v>80</v>
      </c>
      <c r="G90" s="37" t="str">
        <f t="shared" si="3"/>
        <v>OP03008</v>
      </c>
    </row>
    <row r="91" spans="1:7" ht="23" customHeight="1" x14ac:dyDescent="0.3">
      <c r="A91" s="58"/>
      <c r="B91" s="58"/>
      <c r="C91" s="62"/>
      <c r="D91" s="58"/>
      <c r="E91" s="36" t="s">
        <v>259</v>
      </c>
      <c r="F91" s="37" t="s">
        <v>368</v>
      </c>
      <c r="G91" s="37" t="str">
        <f t="shared" si="3"/>
        <v>OP03009</v>
      </c>
    </row>
    <row r="92" spans="1:7" ht="23" customHeight="1" x14ac:dyDescent="0.3">
      <c r="A92" s="58"/>
      <c r="B92" s="58"/>
      <c r="C92" s="62"/>
      <c r="D92" s="58"/>
      <c r="E92" s="36" t="s">
        <v>260</v>
      </c>
      <c r="F92" s="37" t="s">
        <v>369</v>
      </c>
      <c r="G92" s="37" t="str">
        <f t="shared" si="3"/>
        <v>OP03010</v>
      </c>
    </row>
    <row r="93" spans="1:7" ht="23" customHeight="1" x14ac:dyDescent="0.3">
      <c r="A93" s="58"/>
      <c r="B93" s="58"/>
      <c r="C93" s="62"/>
      <c r="D93" s="58"/>
      <c r="E93" s="36" t="s">
        <v>261</v>
      </c>
      <c r="F93" s="37" t="s">
        <v>370</v>
      </c>
      <c r="G93" s="37" t="str">
        <f t="shared" si="3"/>
        <v>OP03011</v>
      </c>
    </row>
    <row r="94" spans="1:7" ht="23" customHeight="1" x14ac:dyDescent="0.3">
      <c r="A94" s="58"/>
      <c r="B94" s="58"/>
      <c r="C94" s="62"/>
      <c r="D94" s="58"/>
      <c r="E94" s="36" t="s">
        <v>262</v>
      </c>
      <c r="F94" s="37" t="s">
        <v>371</v>
      </c>
      <c r="G94" s="37" t="str">
        <f t="shared" si="3"/>
        <v>OP03012</v>
      </c>
    </row>
    <row r="95" spans="1:7" ht="23" customHeight="1" x14ac:dyDescent="0.3">
      <c r="A95" s="58"/>
      <c r="B95" s="58"/>
      <c r="C95" s="60"/>
      <c r="D95" s="61"/>
      <c r="E95" s="36" t="s">
        <v>263</v>
      </c>
      <c r="F95" s="37" t="s">
        <v>372</v>
      </c>
      <c r="G95" s="37" t="str">
        <f t="shared" si="3"/>
        <v>OP03013</v>
      </c>
    </row>
    <row r="96" spans="1:7" ht="23" customHeight="1" x14ac:dyDescent="0.3">
      <c r="A96" s="58"/>
      <c r="B96" s="58"/>
      <c r="C96" s="59" t="s">
        <v>338</v>
      </c>
      <c r="D96" s="57" t="s">
        <v>373</v>
      </c>
      <c r="E96" s="36" t="s">
        <v>246</v>
      </c>
      <c r="F96" s="37" t="s">
        <v>374</v>
      </c>
      <c r="G96" s="37" t="str">
        <f>$A$65&amp;$C$96&amp;E96</f>
        <v>OP04001</v>
      </c>
    </row>
    <row r="97" spans="1:7" ht="23" customHeight="1" x14ac:dyDescent="0.3">
      <c r="A97" s="58"/>
      <c r="B97" s="58"/>
      <c r="C97" s="62"/>
      <c r="D97" s="58"/>
      <c r="E97" s="36" t="s">
        <v>248</v>
      </c>
      <c r="F97" s="37" t="s">
        <v>375</v>
      </c>
      <c r="G97" s="37" t="str">
        <f>$A$65&amp;$C$96&amp;E97</f>
        <v>OP04002</v>
      </c>
    </row>
    <row r="98" spans="1:7" ht="23" customHeight="1" x14ac:dyDescent="0.3">
      <c r="A98" s="58"/>
      <c r="B98" s="58"/>
      <c r="C98" s="62"/>
      <c r="D98" s="58"/>
      <c r="E98" s="36" t="s">
        <v>250</v>
      </c>
      <c r="F98" s="37" t="s">
        <v>376</v>
      </c>
      <c r="G98" s="37" t="str">
        <f>$A$65&amp;$C$96&amp;E98</f>
        <v>OP04003</v>
      </c>
    </row>
    <row r="99" spans="1:7" ht="23" customHeight="1" x14ac:dyDescent="0.3">
      <c r="A99" s="58"/>
      <c r="B99" s="58"/>
      <c r="C99" s="62"/>
      <c r="D99" s="58"/>
      <c r="E99" s="36" t="s">
        <v>252</v>
      </c>
      <c r="F99" s="37" t="s">
        <v>377</v>
      </c>
      <c r="G99" s="37" t="str">
        <f>$A$65&amp;$C$96&amp;E99</f>
        <v>OP04004</v>
      </c>
    </row>
    <row r="100" spans="1:7" ht="23" customHeight="1" x14ac:dyDescent="0.3">
      <c r="A100" s="58"/>
      <c r="B100" s="58"/>
      <c r="C100" s="60"/>
      <c r="D100" s="61"/>
      <c r="E100" s="36" t="s">
        <v>254</v>
      </c>
      <c r="F100" s="37" t="s">
        <v>378</v>
      </c>
      <c r="G100" s="37" t="str">
        <f>$A$65&amp;$C$96&amp;E100</f>
        <v>OP04005</v>
      </c>
    </row>
    <row r="101" spans="1:7" ht="23" customHeight="1" x14ac:dyDescent="0.3">
      <c r="A101" s="58"/>
      <c r="B101" s="58"/>
      <c r="C101" s="59" t="s">
        <v>379</v>
      </c>
      <c r="D101" s="57" t="s">
        <v>380</v>
      </c>
      <c r="E101" s="36" t="s">
        <v>246</v>
      </c>
      <c r="F101" s="37" t="s">
        <v>381</v>
      </c>
      <c r="G101" s="37" t="str">
        <f>$A$65&amp;$C$101&amp;E101</f>
        <v>OP05001</v>
      </c>
    </row>
    <row r="102" spans="1:7" ht="23" customHeight="1" x14ac:dyDescent="0.3">
      <c r="A102" s="58"/>
      <c r="B102" s="58"/>
      <c r="C102" s="60"/>
      <c r="D102" s="61"/>
      <c r="E102" s="36" t="s">
        <v>248</v>
      </c>
      <c r="F102" s="37" t="s">
        <v>382</v>
      </c>
      <c r="G102" s="37" t="str">
        <f>$A$65&amp;$C$101&amp;E102</f>
        <v>OP05002</v>
      </c>
    </row>
    <row r="103" spans="1:7" ht="23" customHeight="1" x14ac:dyDescent="0.3">
      <c r="A103" s="58"/>
      <c r="B103" s="58"/>
      <c r="C103" s="59" t="s">
        <v>383</v>
      </c>
      <c r="D103" s="57" t="s">
        <v>384</v>
      </c>
      <c r="E103" s="36" t="s">
        <v>246</v>
      </c>
      <c r="F103" s="37" t="s">
        <v>385</v>
      </c>
      <c r="G103" s="37" t="str">
        <f>$A$65&amp;$C$103&amp;E103</f>
        <v>OP06001</v>
      </c>
    </row>
    <row r="104" spans="1:7" ht="23" customHeight="1" x14ac:dyDescent="0.3">
      <c r="A104" s="58"/>
      <c r="B104" s="58"/>
      <c r="C104" s="62"/>
      <c r="D104" s="58"/>
      <c r="E104" s="36" t="s">
        <v>248</v>
      </c>
      <c r="F104" s="37" t="s">
        <v>386</v>
      </c>
      <c r="G104" s="37" t="str">
        <f>$A$65&amp;$C$103&amp;E104</f>
        <v>OP06002</v>
      </c>
    </row>
    <row r="105" spans="1:7" ht="23" customHeight="1" x14ac:dyDescent="0.3">
      <c r="A105" s="58"/>
      <c r="B105" s="58"/>
      <c r="C105" s="62"/>
      <c r="D105" s="58"/>
      <c r="E105" s="36" t="s">
        <v>250</v>
      </c>
      <c r="F105" s="37" t="s">
        <v>387</v>
      </c>
      <c r="G105" s="37" t="str">
        <f>$A$65&amp;$C$103&amp;E105</f>
        <v>OP06003</v>
      </c>
    </row>
    <row r="106" spans="1:7" ht="23" customHeight="1" x14ac:dyDescent="0.3">
      <c r="A106" s="58"/>
      <c r="B106" s="58"/>
      <c r="C106" s="62"/>
      <c r="D106" s="58"/>
      <c r="E106" s="36" t="s">
        <v>252</v>
      </c>
      <c r="F106" s="37" t="s">
        <v>388</v>
      </c>
      <c r="G106" s="37" t="str">
        <f>$A$65&amp;$C$103&amp;E106</f>
        <v>OP06004</v>
      </c>
    </row>
    <row r="107" spans="1:7" ht="23" customHeight="1" x14ac:dyDescent="0.3">
      <c r="A107" s="58"/>
      <c r="B107" s="58"/>
      <c r="C107" s="60"/>
      <c r="D107" s="61"/>
      <c r="E107" s="36" t="s">
        <v>254</v>
      </c>
      <c r="F107" s="37" t="s">
        <v>389</v>
      </c>
      <c r="G107" s="37" t="str">
        <f>$A$65&amp;$C$103&amp;E107</f>
        <v>OP06005</v>
      </c>
    </row>
    <row r="108" spans="1:7" ht="23" customHeight="1" x14ac:dyDescent="0.3">
      <c r="A108" s="58"/>
      <c r="B108" s="58"/>
      <c r="C108" s="59" t="s">
        <v>390</v>
      </c>
      <c r="D108" s="57" t="s">
        <v>337</v>
      </c>
      <c r="E108" s="36" t="s">
        <v>246</v>
      </c>
      <c r="F108" s="37" t="s">
        <v>391</v>
      </c>
      <c r="G108" s="37" t="str">
        <f>$A$65&amp;$C$108&amp;E108</f>
        <v>OP07001</v>
      </c>
    </row>
    <row r="109" spans="1:7" ht="23" customHeight="1" x14ac:dyDescent="0.3">
      <c r="A109" s="58"/>
      <c r="B109" s="58"/>
      <c r="C109" s="60"/>
      <c r="D109" s="61"/>
      <c r="E109" s="36" t="s">
        <v>248</v>
      </c>
      <c r="F109" s="37" t="s">
        <v>392</v>
      </c>
      <c r="G109" s="37" t="str">
        <f>$A$65&amp;$C$108&amp;E109</f>
        <v>OP07002</v>
      </c>
    </row>
    <row r="110" spans="1:7" ht="23" customHeight="1" x14ac:dyDescent="0.3">
      <c r="A110" s="58"/>
      <c r="B110" s="58"/>
      <c r="C110" s="59" t="s">
        <v>393</v>
      </c>
      <c r="D110" s="57" t="s">
        <v>394</v>
      </c>
      <c r="E110" s="36" t="s">
        <v>246</v>
      </c>
      <c r="F110" s="37" t="s">
        <v>395</v>
      </c>
      <c r="G110" s="37" t="str">
        <f t="shared" ref="G110:G118" si="4">$A$65&amp;$C$110&amp;E110</f>
        <v>OP08001</v>
      </c>
    </row>
    <row r="111" spans="1:7" ht="23" customHeight="1" x14ac:dyDescent="0.3">
      <c r="A111" s="58"/>
      <c r="B111" s="58"/>
      <c r="C111" s="62"/>
      <c r="D111" s="58"/>
      <c r="E111" s="36" t="s">
        <v>248</v>
      </c>
      <c r="F111" s="37" t="s">
        <v>4</v>
      </c>
      <c r="G111" s="37" t="str">
        <f t="shared" si="4"/>
        <v>OP08002</v>
      </c>
    </row>
    <row r="112" spans="1:7" ht="23" customHeight="1" x14ac:dyDescent="0.3">
      <c r="A112" s="58"/>
      <c r="B112" s="58"/>
      <c r="C112" s="62"/>
      <c r="D112" s="58"/>
      <c r="E112" s="36" t="s">
        <v>250</v>
      </c>
      <c r="F112" s="37" t="s">
        <v>396</v>
      </c>
      <c r="G112" s="37" t="str">
        <f t="shared" si="4"/>
        <v>OP08003</v>
      </c>
    </row>
    <row r="113" spans="1:7" ht="23" customHeight="1" x14ac:dyDescent="0.3">
      <c r="A113" s="58"/>
      <c r="B113" s="58"/>
      <c r="C113" s="62"/>
      <c r="D113" s="58"/>
      <c r="E113" s="36" t="s">
        <v>252</v>
      </c>
      <c r="F113" s="37" t="s">
        <v>397</v>
      </c>
      <c r="G113" s="37" t="str">
        <f t="shared" si="4"/>
        <v>OP08004</v>
      </c>
    </row>
    <row r="114" spans="1:7" ht="23" customHeight="1" x14ac:dyDescent="0.3">
      <c r="A114" s="58"/>
      <c r="B114" s="58"/>
      <c r="C114" s="62"/>
      <c r="D114" s="58"/>
      <c r="E114" s="36" t="s">
        <v>254</v>
      </c>
      <c r="F114" s="37" t="s">
        <v>398</v>
      </c>
      <c r="G114" s="37" t="str">
        <f t="shared" si="4"/>
        <v>OP08005</v>
      </c>
    </row>
    <row r="115" spans="1:7" ht="23" customHeight="1" x14ac:dyDescent="0.3">
      <c r="A115" s="58"/>
      <c r="B115" s="58"/>
      <c r="C115" s="62"/>
      <c r="D115" s="58"/>
      <c r="E115" s="36" t="s">
        <v>256</v>
      </c>
      <c r="F115" s="37" t="s">
        <v>399</v>
      </c>
      <c r="G115" s="37" t="str">
        <f t="shared" si="4"/>
        <v>OP08006</v>
      </c>
    </row>
    <row r="116" spans="1:7" ht="23" customHeight="1" x14ac:dyDescent="0.3">
      <c r="A116" s="58"/>
      <c r="B116" s="58"/>
      <c r="C116" s="62"/>
      <c r="D116" s="58"/>
      <c r="E116" s="36" t="s">
        <v>257</v>
      </c>
      <c r="F116" s="37" t="s">
        <v>400</v>
      </c>
      <c r="G116" s="37" t="str">
        <f t="shared" si="4"/>
        <v>OP08007</v>
      </c>
    </row>
    <row r="117" spans="1:7" ht="23" customHeight="1" x14ac:dyDescent="0.3">
      <c r="A117" s="58"/>
      <c r="B117" s="58"/>
      <c r="C117" s="62"/>
      <c r="D117" s="58"/>
      <c r="E117" s="36" t="s">
        <v>258</v>
      </c>
      <c r="F117" s="37" t="s">
        <v>401</v>
      </c>
      <c r="G117" s="37" t="str">
        <f t="shared" si="4"/>
        <v>OP08008</v>
      </c>
    </row>
    <row r="118" spans="1:7" ht="23" customHeight="1" x14ac:dyDescent="0.3">
      <c r="A118" s="58"/>
      <c r="B118" s="58"/>
      <c r="C118" s="62"/>
      <c r="D118" s="58"/>
      <c r="E118" s="36" t="s">
        <v>259</v>
      </c>
      <c r="F118" s="37" t="s">
        <v>402</v>
      </c>
      <c r="G118" s="37" t="str">
        <f t="shared" si="4"/>
        <v>OP08009</v>
      </c>
    </row>
    <row r="119" spans="1:7" ht="23" customHeight="1" x14ac:dyDescent="0.3">
      <c r="A119" s="58"/>
      <c r="B119" s="58"/>
      <c r="C119" s="59" t="s">
        <v>403</v>
      </c>
      <c r="D119" s="57" t="s">
        <v>404</v>
      </c>
      <c r="E119" s="36" t="s">
        <v>246</v>
      </c>
      <c r="F119" s="37" t="s">
        <v>405</v>
      </c>
      <c r="G119" s="37" t="str">
        <f t="shared" ref="G119:G128" si="5">$A$65&amp;$C$119&amp;E119</f>
        <v>OP09001</v>
      </c>
    </row>
    <row r="120" spans="1:7" ht="23" customHeight="1" x14ac:dyDescent="0.3">
      <c r="A120" s="58"/>
      <c r="B120" s="58"/>
      <c r="C120" s="62"/>
      <c r="D120" s="58"/>
      <c r="E120" s="36" t="s">
        <v>248</v>
      </c>
      <c r="F120" s="37" t="s">
        <v>406</v>
      </c>
      <c r="G120" s="37" t="str">
        <f t="shared" si="5"/>
        <v>OP09002</v>
      </c>
    </row>
    <row r="121" spans="1:7" ht="23" customHeight="1" x14ac:dyDescent="0.3">
      <c r="A121" s="58"/>
      <c r="B121" s="58"/>
      <c r="C121" s="62"/>
      <c r="D121" s="58"/>
      <c r="E121" s="36" t="s">
        <v>250</v>
      </c>
      <c r="F121" s="37" t="s">
        <v>407</v>
      </c>
      <c r="G121" s="37" t="str">
        <f t="shared" si="5"/>
        <v>OP09003</v>
      </c>
    </row>
    <row r="122" spans="1:7" ht="23" customHeight="1" x14ac:dyDescent="0.3">
      <c r="A122" s="58"/>
      <c r="B122" s="58"/>
      <c r="C122" s="62"/>
      <c r="D122" s="58"/>
      <c r="E122" s="36" t="s">
        <v>252</v>
      </c>
      <c r="F122" s="37" t="s">
        <v>408</v>
      </c>
      <c r="G122" s="37" t="str">
        <f t="shared" si="5"/>
        <v>OP09004</v>
      </c>
    </row>
    <row r="123" spans="1:7" ht="23" customHeight="1" x14ac:dyDescent="0.3">
      <c r="A123" s="58"/>
      <c r="B123" s="58"/>
      <c r="C123" s="62"/>
      <c r="D123" s="58"/>
      <c r="E123" s="36" t="s">
        <v>254</v>
      </c>
      <c r="F123" s="37" t="s">
        <v>409</v>
      </c>
      <c r="G123" s="37" t="str">
        <f t="shared" si="5"/>
        <v>OP09005</v>
      </c>
    </row>
    <row r="124" spans="1:7" ht="23" customHeight="1" x14ac:dyDescent="0.3">
      <c r="A124" s="58"/>
      <c r="B124" s="58"/>
      <c r="C124" s="62"/>
      <c r="D124" s="58"/>
      <c r="E124" s="36" t="s">
        <v>256</v>
      </c>
      <c r="F124" s="37" t="s">
        <v>410</v>
      </c>
      <c r="G124" s="37" t="str">
        <f t="shared" si="5"/>
        <v>OP09006</v>
      </c>
    </row>
    <row r="125" spans="1:7" ht="23" customHeight="1" x14ac:dyDescent="0.3">
      <c r="A125" s="58"/>
      <c r="B125" s="58"/>
      <c r="C125" s="62"/>
      <c r="D125" s="58"/>
      <c r="E125" s="36" t="s">
        <v>257</v>
      </c>
      <c r="F125" s="37" t="s">
        <v>411</v>
      </c>
      <c r="G125" s="37" t="str">
        <f t="shared" si="5"/>
        <v>OP09007</v>
      </c>
    </row>
    <row r="126" spans="1:7" ht="23" customHeight="1" x14ac:dyDescent="0.3">
      <c r="A126" s="58"/>
      <c r="B126" s="58"/>
      <c r="C126" s="62"/>
      <c r="D126" s="58"/>
      <c r="E126" s="36" t="s">
        <v>258</v>
      </c>
      <c r="F126" s="37" t="s">
        <v>412</v>
      </c>
      <c r="G126" s="37" t="str">
        <f t="shared" si="5"/>
        <v>OP09008</v>
      </c>
    </row>
    <row r="127" spans="1:7" ht="23" customHeight="1" x14ac:dyDescent="0.3">
      <c r="A127" s="58"/>
      <c r="B127" s="58"/>
      <c r="C127" s="62"/>
      <c r="D127" s="58"/>
      <c r="E127" s="36" t="s">
        <v>259</v>
      </c>
      <c r="F127" s="37" t="s">
        <v>413</v>
      </c>
      <c r="G127" s="37" t="str">
        <f t="shared" si="5"/>
        <v>OP09009</v>
      </c>
    </row>
    <row r="128" spans="1:7" ht="23" customHeight="1" x14ac:dyDescent="0.3">
      <c r="A128" s="58"/>
      <c r="B128" s="58"/>
      <c r="C128" s="62"/>
      <c r="D128" s="58"/>
      <c r="E128" s="36" t="s">
        <v>260</v>
      </c>
      <c r="F128" s="37" t="s">
        <v>414</v>
      </c>
      <c r="G128" s="37" t="str">
        <f t="shared" si="5"/>
        <v>OP09010</v>
      </c>
    </row>
    <row r="129" spans="1:7" ht="23" customHeight="1" x14ac:dyDescent="0.3">
      <c r="A129" s="58"/>
      <c r="B129" s="58"/>
      <c r="C129" s="59" t="s">
        <v>415</v>
      </c>
      <c r="D129" s="57" t="s">
        <v>416</v>
      </c>
      <c r="E129" s="36" t="s">
        <v>246</v>
      </c>
      <c r="F129" s="37" t="s">
        <v>417</v>
      </c>
      <c r="G129" s="37" t="str">
        <f>$A$65&amp;$C$129&amp;E129</f>
        <v>OP10001</v>
      </c>
    </row>
    <row r="130" spans="1:7" ht="23" customHeight="1" x14ac:dyDescent="0.3">
      <c r="A130" s="58"/>
      <c r="B130" s="58"/>
      <c r="C130" s="62"/>
      <c r="D130" s="58"/>
      <c r="E130" s="36" t="s">
        <v>248</v>
      </c>
      <c r="F130" s="37" t="s">
        <v>418</v>
      </c>
      <c r="G130" s="37" t="str">
        <f>$A$65&amp;$C$129&amp;E130</f>
        <v>OP10002</v>
      </c>
    </row>
    <row r="131" spans="1:7" ht="23" customHeight="1" x14ac:dyDescent="0.3">
      <c r="A131" s="58"/>
      <c r="B131" s="58"/>
      <c r="C131" s="62"/>
      <c r="D131" s="58"/>
      <c r="E131" s="36" t="s">
        <v>250</v>
      </c>
      <c r="F131" s="37" t="s">
        <v>419</v>
      </c>
      <c r="G131" s="37" t="str">
        <f>$A$65&amp;$C$129&amp;E131</f>
        <v>OP10003</v>
      </c>
    </row>
    <row r="132" spans="1:7" ht="23" customHeight="1" x14ac:dyDescent="0.3">
      <c r="A132" s="58"/>
      <c r="B132" s="58"/>
      <c r="C132" s="62"/>
      <c r="D132" s="58"/>
      <c r="E132" s="36" t="s">
        <v>252</v>
      </c>
      <c r="F132" s="37" t="s">
        <v>420</v>
      </c>
      <c r="G132" s="37" t="str">
        <f>$A$65&amp;$C$129&amp;E132</f>
        <v>OP10004</v>
      </c>
    </row>
    <row r="133" spans="1:7" ht="23" customHeight="1" x14ac:dyDescent="0.3">
      <c r="A133" s="58"/>
      <c r="B133" s="58"/>
      <c r="C133" s="60"/>
      <c r="D133" s="61"/>
      <c r="E133" s="36" t="s">
        <v>254</v>
      </c>
      <c r="F133" s="37" t="s">
        <v>421</v>
      </c>
      <c r="G133" s="37" t="str">
        <f>$A$65&amp;$C$129&amp;E133</f>
        <v>OP10005</v>
      </c>
    </row>
    <row r="134" spans="1:7" ht="23" customHeight="1" x14ac:dyDescent="0.3">
      <c r="A134" s="58"/>
      <c r="B134" s="58"/>
      <c r="C134" s="59" t="s">
        <v>422</v>
      </c>
      <c r="D134" s="57" t="s">
        <v>423</v>
      </c>
      <c r="E134" s="36" t="s">
        <v>246</v>
      </c>
      <c r="F134" s="37" t="s">
        <v>424</v>
      </c>
      <c r="G134" s="37" t="str">
        <f t="shared" ref="G134:G139" si="6">$A$65&amp;$C$134&amp;E134</f>
        <v>OP11001</v>
      </c>
    </row>
    <row r="135" spans="1:7" ht="23" customHeight="1" x14ac:dyDescent="0.3">
      <c r="A135" s="58"/>
      <c r="B135" s="58"/>
      <c r="C135" s="62"/>
      <c r="D135" s="58"/>
      <c r="E135" s="36" t="s">
        <v>248</v>
      </c>
      <c r="F135" s="37" t="s">
        <v>425</v>
      </c>
      <c r="G135" s="37" t="str">
        <f t="shared" si="6"/>
        <v>OP11002</v>
      </c>
    </row>
    <row r="136" spans="1:7" ht="23" customHeight="1" x14ac:dyDescent="0.3">
      <c r="A136" s="58"/>
      <c r="B136" s="58"/>
      <c r="C136" s="62"/>
      <c r="D136" s="58"/>
      <c r="E136" s="36" t="s">
        <v>250</v>
      </c>
      <c r="F136" s="37" t="s">
        <v>426</v>
      </c>
      <c r="G136" s="37" t="str">
        <f t="shared" si="6"/>
        <v>OP11003</v>
      </c>
    </row>
    <row r="137" spans="1:7" ht="23" customHeight="1" x14ac:dyDescent="0.3">
      <c r="A137" s="58"/>
      <c r="B137" s="58"/>
      <c r="C137" s="62"/>
      <c r="D137" s="58"/>
      <c r="E137" s="36" t="s">
        <v>252</v>
      </c>
      <c r="F137" s="37" t="s">
        <v>427</v>
      </c>
      <c r="G137" s="37" t="str">
        <f t="shared" si="6"/>
        <v>OP11004</v>
      </c>
    </row>
    <row r="138" spans="1:7" ht="23" customHeight="1" x14ac:dyDescent="0.3">
      <c r="A138" s="58"/>
      <c r="B138" s="58"/>
      <c r="C138" s="62"/>
      <c r="D138" s="58"/>
      <c r="E138" s="36" t="s">
        <v>254</v>
      </c>
      <c r="F138" s="37" t="s">
        <v>8</v>
      </c>
      <c r="G138" s="37" t="str">
        <f t="shared" si="6"/>
        <v>OP11005</v>
      </c>
    </row>
    <row r="139" spans="1:7" ht="23" customHeight="1" x14ac:dyDescent="0.3">
      <c r="A139" s="58"/>
      <c r="B139" s="58"/>
      <c r="C139" s="62"/>
      <c r="D139" s="58"/>
      <c r="E139" s="36" t="s">
        <v>256</v>
      </c>
      <c r="F139" s="37" t="s">
        <v>428</v>
      </c>
      <c r="G139" s="37" t="str">
        <f t="shared" si="6"/>
        <v>OP11006</v>
      </c>
    </row>
    <row r="140" spans="1:7" ht="23" customHeight="1" x14ac:dyDescent="0.3">
      <c r="A140" s="61"/>
      <c r="B140" s="61"/>
      <c r="C140" s="40" t="s">
        <v>429</v>
      </c>
      <c r="D140" s="37" t="s">
        <v>430</v>
      </c>
      <c r="E140" s="36" t="s">
        <v>246</v>
      </c>
      <c r="F140" s="37" t="s">
        <v>430</v>
      </c>
      <c r="G140" s="37" t="str">
        <f>$A$65&amp;$C$140&amp;E140</f>
        <v>OP12001</v>
      </c>
    </row>
    <row r="141" spans="1:7" ht="23" customHeight="1" x14ac:dyDescent="0.3">
      <c r="A141" s="35"/>
      <c r="B141" s="35" t="s">
        <v>84</v>
      </c>
      <c r="C141" s="40" t="s">
        <v>244</v>
      </c>
      <c r="D141" s="37" t="s">
        <v>84</v>
      </c>
      <c r="E141" s="36" t="s">
        <v>246</v>
      </c>
      <c r="F141" s="37" t="s">
        <v>85</v>
      </c>
      <c r="G141" s="37" t="s">
        <v>431</v>
      </c>
    </row>
    <row r="142" spans="1:7" ht="23" customHeight="1" x14ac:dyDescent="0.3">
      <c r="A142" s="57" t="s">
        <v>432</v>
      </c>
      <c r="B142" s="57" t="s">
        <v>47</v>
      </c>
      <c r="C142" s="36" t="s">
        <v>244</v>
      </c>
      <c r="D142" s="37" t="s">
        <v>433</v>
      </c>
      <c r="E142" s="36" t="s">
        <v>246</v>
      </c>
      <c r="F142" s="37" t="s">
        <v>81</v>
      </c>
      <c r="G142" s="37" t="str">
        <f>$A$142&amp;$C$142&amp;E142</f>
        <v>GE01001</v>
      </c>
    </row>
    <row r="143" spans="1:7" ht="23" customHeight="1" x14ac:dyDescent="0.3">
      <c r="A143" s="58"/>
      <c r="B143" s="58"/>
      <c r="C143" s="36" t="s">
        <v>326</v>
      </c>
      <c r="D143" s="37" t="s">
        <v>83</v>
      </c>
      <c r="E143" s="36" t="s">
        <v>246</v>
      </c>
      <c r="F143" s="37" t="s">
        <v>83</v>
      </c>
      <c r="G143" s="37" t="str">
        <f t="shared" ref="G143:G148" si="7">$A$142&amp;C143&amp;E143</f>
        <v>GE02001</v>
      </c>
    </row>
    <row r="144" spans="1:7" ht="23" customHeight="1" x14ac:dyDescent="0.3">
      <c r="A144" s="58"/>
      <c r="B144" s="58"/>
      <c r="C144" s="36" t="s">
        <v>336</v>
      </c>
      <c r="D144" s="37" t="s">
        <v>434</v>
      </c>
      <c r="E144" s="36" t="s">
        <v>246</v>
      </c>
      <c r="F144" s="37" t="s">
        <v>434</v>
      </c>
      <c r="G144" s="37" t="str">
        <f t="shared" si="7"/>
        <v>GE03001</v>
      </c>
    </row>
    <row r="145" spans="1:7" ht="23" customHeight="1" x14ac:dyDescent="0.3">
      <c r="A145" s="58"/>
      <c r="B145" s="58"/>
      <c r="C145" s="36" t="s">
        <v>338</v>
      </c>
      <c r="D145" s="37" t="s">
        <v>82</v>
      </c>
      <c r="E145" s="36" t="s">
        <v>246</v>
      </c>
      <c r="F145" s="37" t="s">
        <v>82</v>
      </c>
      <c r="G145" s="37" t="str">
        <f t="shared" si="7"/>
        <v>GE04001</v>
      </c>
    </row>
    <row r="146" spans="1:7" ht="23" customHeight="1" x14ac:dyDescent="0.3">
      <c r="A146" s="58"/>
      <c r="B146" s="58"/>
      <c r="C146" s="36" t="s">
        <v>379</v>
      </c>
      <c r="D146" s="37" t="s">
        <v>435</v>
      </c>
      <c r="E146" s="36" t="s">
        <v>246</v>
      </c>
      <c r="F146" s="37" t="s">
        <v>7</v>
      </c>
      <c r="G146" s="37" t="str">
        <f t="shared" si="7"/>
        <v>GE05001</v>
      </c>
    </row>
    <row r="147" spans="1:7" ht="23" customHeight="1" x14ac:dyDescent="0.3">
      <c r="A147" s="58"/>
      <c r="B147" s="58"/>
      <c r="C147" s="36" t="s">
        <v>383</v>
      </c>
      <c r="D147" s="37" t="s">
        <v>436</v>
      </c>
      <c r="E147" s="36" t="s">
        <v>246</v>
      </c>
      <c r="F147" s="37" t="s">
        <v>5</v>
      </c>
      <c r="G147" s="37" t="str">
        <f t="shared" si="7"/>
        <v>GE06001</v>
      </c>
    </row>
    <row r="148" spans="1:7" ht="23" customHeight="1" x14ac:dyDescent="0.3">
      <c r="A148" s="58"/>
      <c r="B148" s="58"/>
      <c r="C148" s="38" t="s">
        <v>390</v>
      </c>
      <c r="D148" s="39" t="s">
        <v>437</v>
      </c>
      <c r="E148" s="36" t="s">
        <v>246</v>
      </c>
      <c r="F148" s="37" t="s">
        <v>438</v>
      </c>
      <c r="G148" s="37" t="str">
        <f t="shared" si="7"/>
        <v>GE07001</v>
      </c>
    </row>
    <row r="149" spans="1:7" ht="23" customHeight="1" x14ac:dyDescent="0.3">
      <c r="A149" s="37" t="s">
        <v>439</v>
      </c>
      <c r="B149" s="37" t="s">
        <v>88</v>
      </c>
      <c r="C149" s="36" t="s">
        <v>244</v>
      </c>
      <c r="D149" s="37" t="s">
        <v>88</v>
      </c>
      <c r="E149" s="36" t="s">
        <v>246</v>
      </c>
      <c r="F149" s="37" t="s">
        <v>88</v>
      </c>
      <c r="G149" s="37" t="str">
        <f>A149&amp;C149&amp;E149</f>
        <v>VA01001</v>
      </c>
    </row>
  </sheetData>
  <mergeCells count="32"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  <phoneticPr fontId="5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144A-E8C1-4A63-8691-96D7650A2C33}">
  <dimension ref="A1:E77"/>
  <sheetViews>
    <sheetView workbookViewId="0"/>
  </sheetViews>
  <sheetFormatPr defaultColWidth="14" defaultRowHeight="13" x14ac:dyDescent="0.3"/>
  <cols>
    <col min="1" max="1" width="63" customWidth="1"/>
    <col min="2" max="2" width="36" customWidth="1"/>
    <col min="3" max="3" width="11" customWidth="1"/>
    <col min="4" max="4" width="41" customWidth="1"/>
    <col min="5" max="5" width="7" customWidth="1"/>
    <col min="6" max="20" width="9" customWidth="1"/>
  </cols>
  <sheetData>
    <row r="1" spans="1:5" ht="19" customHeight="1" x14ac:dyDescent="0.45">
      <c r="A1" s="43" t="s">
        <v>25</v>
      </c>
      <c r="B1" s="43" t="s">
        <v>79</v>
      </c>
      <c r="C1" s="43" t="s">
        <v>84</v>
      </c>
      <c r="D1" s="43" t="s">
        <v>47</v>
      </c>
      <c r="E1" s="43" t="s">
        <v>88</v>
      </c>
    </row>
    <row r="2" spans="1:5" ht="16" customHeight="1" x14ac:dyDescent="0.3">
      <c r="A2" s="37" t="s">
        <v>247</v>
      </c>
      <c r="B2" s="37" t="s">
        <v>343</v>
      </c>
      <c r="C2" s="37" t="s">
        <v>85</v>
      </c>
      <c r="D2" s="42" t="s">
        <v>81</v>
      </c>
      <c r="E2" s="42" t="s">
        <v>88</v>
      </c>
    </row>
    <row r="3" spans="1:5" ht="16" customHeight="1" x14ac:dyDescent="0.3">
      <c r="A3" s="37" t="s">
        <v>249</v>
      </c>
      <c r="B3" s="37" t="s">
        <v>345</v>
      </c>
      <c r="C3" s="37" t="s">
        <v>85</v>
      </c>
      <c r="D3" s="42" t="s">
        <v>83</v>
      </c>
      <c r="E3" s="42" t="s">
        <v>88</v>
      </c>
    </row>
    <row r="4" spans="1:5" ht="16" customHeight="1" x14ac:dyDescent="0.3">
      <c r="A4" s="37" t="s">
        <v>251</v>
      </c>
      <c r="B4" s="37" t="s">
        <v>346</v>
      </c>
      <c r="C4" s="37" t="s">
        <v>85</v>
      </c>
      <c r="D4" s="42" t="s">
        <v>434</v>
      </c>
      <c r="E4" s="42" t="s">
        <v>88</v>
      </c>
    </row>
    <row r="5" spans="1:5" ht="16" customHeight="1" x14ac:dyDescent="0.3">
      <c r="A5" s="37" t="s">
        <v>253</v>
      </c>
      <c r="B5" s="37" t="s">
        <v>347</v>
      </c>
      <c r="C5" s="37" t="s">
        <v>85</v>
      </c>
      <c r="D5" s="42" t="s">
        <v>82</v>
      </c>
      <c r="E5" s="42" t="s">
        <v>88</v>
      </c>
    </row>
    <row r="6" spans="1:5" ht="16" customHeight="1" x14ac:dyDescent="0.3">
      <c r="A6" s="37" t="s">
        <v>255</v>
      </c>
      <c r="B6" s="37" t="s">
        <v>348</v>
      </c>
      <c r="C6" s="37" t="s">
        <v>85</v>
      </c>
      <c r="D6" s="42" t="s">
        <v>7</v>
      </c>
      <c r="E6" s="42" t="s">
        <v>88</v>
      </c>
    </row>
    <row r="7" spans="1:5" ht="16" customHeight="1" x14ac:dyDescent="0.3">
      <c r="A7" s="37" t="s">
        <v>34</v>
      </c>
      <c r="B7" s="37" t="s">
        <v>349</v>
      </c>
      <c r="C7" s="37" t="s">
        <v>85</v>
      </c>
      <c r="D7" s="42" t="s">
        <v>438</v>
      </c>
      <c r="E7" s="42" t="s">
        <v>88</v>
      </c>
    </row>
    <row r="8" spans="1:5" ht="16" customHeight="1" x14ac:dyDescent="0.3">
      <c r="A8" s="37" t="s">
        <v>32</v>
      </c>
      <c r="B8" s="37" t="s">
        <v>350</v>
      </c>
      <c r="C8" s="37" t="s">
        <v>85</v>
      </c>
      <c r="D8" s="42" t="s">
        <v>440</v>
      </c>
      <c r="E8" s="42" t="s">
        <v>88</v>
      </c>
    </row>
    <row r="9" spans="1:5" ht="16" customHeight="1" x14ac:dyDescent="0.3">
      <c r="A9" s="37" t="s">
        <v>68</v>
      </c>
      <c r="B9" s="37" t="s">
        <v>351</v>
      </c>
      <c r="C9" s="37" t="s">
        <v>85</v>
      </c>
      <c r="D9" s="42" t="s">
        <v>440</v>
      </c>
      <c r="E9" s="42" t="s">
        <v>88</v>
      </c>
    </row>
    <row r="10" spans="1:5" ht="16" customHeight="1" x14ac:dyDescent="0.3">
      <c r="A10" s="37" t="s">
        <v>67</v>
      </c>
      <c r="B10" s="37" t="s">
        <v>284</v>
      </c>
      <c r="C10" s="37" t="s">
        <v>85</v>
      </c>
      <c r="D10" s="42" t="s">
        <v>440</v>
      </c>
      <c r="E10" s="42" t="s">
        <v>88</v>
      </c>
    </row>
    <row r="11" spans="1:5" ht="16" customHeight="1" x14ac:dyDescent="0.3">
      <c r="A11" s="37" t="s">
        <v>43</v>
      </c>
      <c r="B11" s="37" t="s">
        <v>352</v>
      </c>
      <c r="C11" s="37" t="s">
        <v>85</v>
      </c>
      <c r="D11" s="42" t="s">
        <v>440</v>
      </c>
      <c r="E11" s="42" t="s">
        <v>88</v>
      </c>
    </row>
    <row r="12" spans="1:5" ht="16" customHeight="1" x14ac:dyDescent="0.3">
      <c r="A12" s="37" t="s">
        <v>26</v>
      </c>
      <c r="B12" s="37" t="s">
        <v>69</v>
      </c>
      <c r="C12" s="37" t="s">
        <v>85</v>
      </c>
      <c r="D12" s="42" t="s">
        <v>440</v>
      </c>
      <c r="E12" s="42" t="s">
        <v>88</v>
      </c>
    </row>
    <row r="13" spans="1:5" ht="16" customHeight="1" x14ac:dyDescent="0.3">
      <c r="A13" s="37" t="s">
        <v>36</v>
      </c>
      <c r="B13" s="37" t="s">
        <v>353</v>
      </c>
      <c r="C13" s="37" t="s">
        <v>85</v>
      </c>
      <c r="D13" s="42" t="s">
        <v>440</v>
      </c>
      <c r="E13" s="42" t="s">
        <v>88</v>
      </c>
    </row>
    <row r="14" spans="1:5" ht="16" customHeight="1" x14ac:dyDescent="0.3">
      <c r="A14" s="37" t="s">
        <v>45</v>
      </c>
      <c r="B14" s="37" t="s">
        <v>354</v>
      </c>
      <c r="C14" s="37" t="s">
        <v>85</v>
      </c>
      <c r="D14" s="42" t="s">
        <v>440</v>
      </c>
      <c r="E14" s="42" t="s">
        <v>88</v>
      </c>
    </row>
    <row r="15" spans="1:5" ht="16" customHeight="1" x14ac:dyDescent="0.3">
      <c r="A15" s="37" t="s">
        <v>265</v>
      </c>
      <c r="B15" s="37" t="s">
        <v>355</v>
      </c>
      <c r="C15" s="37" t="s">
        <v>85</v>
      </c>
      <c r="D15" s="42" t="s">
        <v>440</v>
      </c>
      <c r="E15" s="42" t="s">
        <v>88</v>
      </c>
    </row>
    <row r="16" spans="1:5" ht="16" customHeight="1" x14ac:dyDescent="0.3">
      <c r="A16" s="37" t="s">
        <v>267</v>
      </c>
      <c r="B16" s="37" t="s">
        <v>356</v>
      </c>
      <c r="C16" s="37" t="s">
        <v>85</v>
      </c>
      <c r="D16" s="42" t="s">
        <v>440</v>
      </c>
      <c r="E16" s="42" t="s">
        <v>88</v>
      </c>
    </row>
    <row r="17" spans="1:5" ht="16" customHeight="1" x14ac:dyDescent="0.3">
      <c r="A17" s="37" t="s">
        <v>269</v>
      </c>
      <c r="B17" s="37" t="s">
        <v>361</v>
      </c>
      <c r="C17" s="37" t="s">
        <v>85</v>
      </c>
      <c r="D17" s="42" t="s">
        <v>440</v>
      </c>
      <c r="E17" s="42" t="s">
        <v>88</v>
      </c>
    </row>
    <row r="18" spans="1:5" ht="16" customHeight="1" x14ac:dyDescent="0.3">
      <c r="A18" s="37" t="s">
        <v>271</v>
      </c>
      <c r="B18" s="37" t="s">
        <v>362</v>
      </c>
      <c r="C18" s="37" t="s">
        <v>85</v>
      </c>
      <c r="D18" s="42" t="s">
        <v>440</v>
      </c>
      <c r="E18" s="42" t="s">
        <v>88</v>
      </c>
    </row>
    <row r="19" spans="1:5" ht="16" customHeight="1" x14ac:dyDescent="0.3">
      <c r="A19" s="37" t="s">
        <v>273</v>
      </c>
      <c r="B19" s="37" t="s">
        <v>363</v>
      </c>
      <c r="C19" s="37" t="s">
        <v>85</v>
      </c>
      <c r="D19" s="42" t="s">
        <v>440</v>
      </c>
      <c r="E19" s="42" t="s">
        <v>88</v>
      </c>
    </row>
    <row r="20" spans="1:5" ht="16" customHeight="1" x14ac:dyDescent="0.3">
      <c r="A20" s="37" t="s">
        <v>275</v>
      </c>
      <c r="B20" s="37" t="s">
        <v>364</v>
      </c>
      <c r="C20" s="37" t="s">
        <v>85</v>
      </c>
      <c r="D20" s="42" t="s">
        <v>440</v>
      </c>
      <c r="E20" s="42" t="s">
        <v>88</v>
      </c>
    </row>
    <row r="21" spans="1:5" ht="16" customHeight="1" x14ac:dyDescent="0.3">
      <c r="A21" s="37" t="s">
        <v>277</v>
      </c>
      <c r="B21" s="37" t="s">
        <v>365</v>
      </c>
      <c r="C21" s="37" t="s">
        <v>85</v>
      </c>
      <c r="D21" s="42" t="s">
        <v>440</v>
      </c>
      <c r="E21" s="42" t="s">
        <v>88</v>
      </c>
    </row>
    <row r="22" spans="1:5" ht="16" customHeight="1" x14ac:dyDescent="0.3">
      <c r="A22" s="37" t="s">
        <v>279</v>
      </c>
      <c r="B22" s="37" t="s">
        <v>366</v>
      </c>
      <c r="C22" s="37" t="s">
        <v>85</v>
      </c>
      <c r="D22" s="42" t="s">
        <v>440</v>
      </c>
      <c r="E22" s="42" t="s">
        <v>88</v>
      </c>
    </row>
    <row r="23" spans="1:5" ht="16" customHeight="1" x14ac:dyDescent="0.3">
      <c r="A23" s="37" t="s">
        <v>281</v>
      </c>
      <c r="B23" s="37" t="s">
        <v>367</v>
      </c>
      <c r="C23" s="37" t="s">
        <v>85</v>
      </c>
      <c r="D23" s="42" t="s">
        <v>440</v>
      </c>
      <c r="E23" s="42" t="s">
        <v>88</v>
      </c>
    </row>
    <row r="24" spans="1:5" ht="16" customHeight="1" x14ac:dyDescent="0.3">
      <c r="A24" s="37" t="s">
        <v>69</v>
      </c>
      <c r="B24" s="37" t="s">
        <v>80</v>
      </c>
      <c r="C24" s="37" t="s">
        <v>85</v>
      </c>
      <c r="D24" s="42" t="s">
        <v>440</v>
      </c>
      <c r="E24" s="42" t="s">
        <v>88</v>
      </c>
    </row>
    <row r="25" spans="1:5" ht="16" customHeight="1" x14ac:dyDescent="0.3">
      <c r="A25" s="37" t="s">
        <v>284</v>
      </c>
      <c r="B25" s="37" t="s">
        <v>368</v>
      </c>
      <c r="C25" s="37" t="s">
        <v>85</v>
      </c>
      <c r="D25" s="42" t="s">
        <v>440</v>
      </c>
      <c r="E25" s="42" t="s">
        <v>88</v>
      </c>
    </row>
    <row r="26" spans="1:5" ht="16" customHeight="1" x14ac:dyDescent="0.3">
      <c r="A26" s="37" t="s">
        <v>286</v>
      </c>
      <c r="B26" s="37" t="s">
        <v>369</v>
      </c>
      <c r="C26" s="37" t="s">
        <v>85</v>
      </c>
      <c r="D26" s="42" t="s">
        <v>440</v>
      </c>
      <c r="E26" s="42" t="s">
        <v>88</v>
      </c>
    </row>
    <row r="27" spans="1:5" ht="16" customHeight="1" x14ac:dyDescent="0.3">
      <c r="A27" s="37" t="s">
        <v>288</v>
      </c>
      <c r="B27" s="37" t="s">
        <v>370</v>
      </c>
      <c r="C27" s="37" t="s">
        <v>85</v>
      </c>
      <c r="D27" s="42" t="s">
        <v>440</v>
      </c>
      <c r="E27" s="42" t="s">
        <v>88</v>
      </c>
    </row>
    <row r="28" spans="1:5" ht="16" customHeight="1" x14ac:dyDescent="0.3">
      <c r="A28" s="37" t="s">
        <v>290</v>
      </c>
      <c r="B28" s="37" t="s">
        <v>371</v>
      </c>
      <c r="C28" s="37" t="s">
        <v>85</v>
      </c>
      <c r="D28" s="42" t="s">
        <v>440</v>
      </c>
      <c r="E28" s="42" t="s">
        <v>88</v>
      </c>
    </row>
    <row r="29" spans="1:5" ht="16" customHeight="1" x14ac:dyDescent="0.3">
      <c r="A29" s="37" t="s">
        <v>292</v>
      </c>
      <c r="B29" s="37" t="s">
        <v>372</v>
      </c>
      <c r="C29" s="37" t="s">
        <v>85</v>
      </c>
      <c r="D29" s="42" t="s">
        <v>440</v>
      </c>
      <c r="E29" s="42" t="s">
        <v>88</v>
      </c>
    </row>
    <row r="30" spans="1:5" ht="16" customHeight="1" x14ac:dyDescent="0.3">
      <c r="A30" s="37" t="s">
        <v>294</v>
      </c>
      <c r="B30" s="37" t="s">
        <v>374</v>
      </c>
      <c r="C30" s="37" t="s">
        <v>85</v>
      </c>
      <c r="D30" s="42" t="s">
        <v>440</v>
      </c>
      <c r="E30" s="42" t="s">
        <v>88</v>
      </c>
    </row>
    <row r="31" spans="1:5" ht="16" customHeight="1" x14ac:dyDescent="0.3">
      <c r="A31" s="37" t="s">
        <v>296</v>
      </c>
      <c r="B31" s="37" t="s">
        <v>375</v>
      </c>
      <c r="C31" s="37" t="s">
        <v>85</v>
      </c>
      <c r="D31" s="42" t="s">
        <v>440</v>
      </c>
      <c r="E31" s="42" t="s">
        <v>88</v>
      </c>
    </row>
    <row r="32" spans="1:5" ht="16" customHeight="1" x14ac:dyDescent="0.3">
      <c r="A32" s="37" t="s">
        <v>298</v>
      </c>
      <c r="B32" s="37" t="s">
        <v>376</v>
      </c>
      <c r="C32" s="37" t="s">
        <v>85</v>
      </c>
      <c r="D32" s="42" t="s">
        <v>440</v>
      </c>
      <c r="E32" s="42" t="s">
        <v>88</v>
      </c>
    </row>
    <row r="33" spans="1:5" ht="16" customHeight="1" x14ac:dyDescent="0.3">
      <c r="A33" s="37" t="s">
        <v>300</v>
      </c>
      <c r="B33" s="37" t="s">
        <v>377</v>
      </c>
      <c r="C33" s="37" t="s">
        <v>85</v>
      </c>
      <c r="D33" s="42" t="s">
        <v>440</v>
      </c>
      <c r="E33" s="42" t="s">
        <v>88</v>
      </c>
    </row>
    <row r="34" spans="1:5" ht="16" customHeight="1" x14ac:dyDescent="0.3">
      <c r="A34" s="37" t="s">
        <v>302</v>
      </c>
      <c r="B34" s="37" t="s">
        <v>378</v>
      </c>
      <c r="C34" s="37" t="s">
        <v>85</v>
      </c>
      <c r="D34" s="42" t="s">
        <v>440</v>
      </c>
      <c r="E34" s="42" t="s">
        <v>88</v>
      </c>
    </row>
    <row r="35" spans="1:5" ht="16" customHeight="1" x14ac:dyDescent="0.3">
      <c r="A35" s="37" t="s">
        <v>71</v>
      </c>
      <c r="B35" s="37" t="s">
        <v>381</v>
      </c>
      <c r="C35" s="37" t="s">
        <v>85</v>
      </c>
      <c r="D35" s="42" t="s">
        <v>440</v>
      </c>
      <c r="E35" s="42" t="s">
        <v>88</v>
      </c>
    </row>
    <row r="36" spans="1:5" ht="16" customHeight="1" x14ac:dyDescent="0.3">
      <c r="A36" s="37" t="s">
        <v>86</v>
      </c>
      <c r="B36" s="37" t="s">
        <v>382</v>
      </c>
      <c r="C36" s="37" t="s">
        <v>85</v>
      </c>
      <c r="D36" s="42" t="s">
        <v>440</v>
      </c>
      <c r="E36" s="42" t="s">
        <v>88</v>
      </c>
    </row>
    <row r="37" spans="1:5" ht="16" customHeight="1" x14ac:dyDescent="0.3">
      <c r="A37" s="37" t="s">
        <v>306</v>
      </c>
      <c r="B37" s="37" t="s">
        <v>385</v>
      </c>
      <c r="C37" s="37" t="s">
        <v>85</v>
      </c>
      <c r="D37" s="42" t="s">
        <v>440</v>
      </c>
      <c r="E37" s="42" t="s">
        <v>88</v>
      </c>
    </row>
    <row r="38" spans="1:5" ht="16" customHeight="1" x14ac:dyDescent="0.3">
      <c r="A38" s="37" t="s">
        <v>308</v>
      </c>
      <c r="B38" s="37" t="s">
        <v>386</v>
      </c>
      <c r="C38" s="37" t="s">
        <v>85</v>
      </c>
      <c r="D38" s="42" t="s">
        <v>440</v>
      </c>
      <c r="E38" s="42" t="s">
        <v>88</v>
      </c>
    </row>
    <row r="39" spans="1:5" ht="16" customHeight="1" x14ac:dyDescent="0.3">
      <c r="A39" s="37" t="s">
        <v>310</v>
      </c>
      <c r="B39" s="37" t="s">
        <v>387</v>
      </c>
      <c r="C39" s="37" t="s">
        <v>85</v>
      </c>
      <c r="D39" s="42" t="s">
        <v>440</v>
      </c>
      <c r="E39" s="42" t="s">
        <v>88</v>
      </c>
    </row>
    <row r="40" spans="1:5" ht="16" customHeight="1" x14ac:dyDescent="0.3">
      <c r="A40" s="37" t="s">
        <v>312</v>
      </c>
      <c r="B40" s="37" t="s">
        <v>388</v>
      </c>
      <c r="C40" s="37" t="s">
        <v>85</v>
      </c>
      <c r="D40" s="42" t="s">
        <v>440</v>
      </c>
      <c r="E40" s="42" t="s">
        <v>88</v>
      </c>
    </row>
    <row r="41" spans="1:5" ht="16" customHeight="1" x14ac:dyDescent="0.3">
      <c r="A41" s="37" t="s">
        <v>314</v>
      </c>
      <c r="B41" s="37" t="s">
        <v>389</v>
      </c>
      <c r="C41" s="37" t="s">
        <v>85</v>
      </c>
      <c r="D41" s="42" t="s">
        <v>440</v>
      </c>
      <c r="E41" s="42" t="s">
        <v>88</v>
      </c>
    </row>
    <row r="42" spans="1:5" ht="16" customHeight="1" x14ac:dyDescent="0.3">
      <c r="A42" s="37" t="s">
        <v>73</v>
      </c>
      <c r="B42" s="37" t="s">
        <v>391</v>
      </c>
      <c r="C42" s="37" t="s">
        <v>85</v>
      </c>
      <c r="D42" s="42" t="s">
        <v>440</v>
      </c>
      <c r="E42" s="42" t="s">
        <v>88</v>
      </c>
    </row>
    <row r="43" spans="1:5" ht="16" customHeight="1" x14ac:dyDescent="0.3">
      <c r="A43" s="37" t="s">
        <v>75</v>
      </c>
      <c r="B43" s="37" t="s">
        <v>392</v>
      </c>
      <c r="C43" s="37" t="s">
        <v>85</v>
      </c>
      <c r="D43" s="42" t="s">
        <v>440</v>
      </c>
      <c r="E43" s="42" t="s">
        <v>88</v>
      </c>
    </row>
    <row r="44" spans="1:5" ht="16" customHeight="1" x14ac:dyDescent="0.3">
      <c r="A44" s="37" t="s">
        <v>318</v>
      </c>
      <c r="B44" s="37" t="s">
        <v>395</v>
      </c>
      <c r="C44" s="37" t="s">
        <v>85</v>
      </c>
      <c r="D44" s="42" t="s">
        <v>440</v>
      </c>
      <c r="E44" s="42" t="s">
        <v>88</v>
      </c>
    </row>
    <row r="45" spans="1:5" ht="16" customHeight="1" x14ac:dyDescent="0.3">
      <c r="A45" s="37" t="s">
        <v>77</v>
      </c>
      <c r="B45" s="37" t="s">
        <v>4</v>
      </c>
      <c r="C45" s="37" t="s">
        <v>85</v>
      </c>
      <c r="D45" s="42" t="s">
        <v>440</v>
      </c>
      <c r="E45" s="42" t="s">
        <v>88</v>
      </c>
    </row>
    <row r="46" spans="1:5" ht="16" customHeight="1" x14ac:dyDescent="0.3">
      <c r="A46" s="37" t="s">
        <v>321</v>
      </c>
      <c r="B46" s="37" t="s">
        <v>396</v>
      </c>
      <c r="C46" s="37" t="s">
        <v>85</v>
      </c>
      <c r="D46" s="42" t="s">
        <v>440</v>
      </c>
      <c r="E46" s="42" t="s">
        <v>88</v>
      </c>
    </row>
    <row r="47" spans="1:5" ht="16" customHeight="1" x14ac:dyDescent="0.3">
      <c r="A47" s="37" t="s">
        <v>323</v>
      </c>
      <c r="B47" s="37" t="s">
        <v>397</v>
      </c>
      <c r="C47" s="37" t="s">
        <v>85</v>
      </c>
      <c r="D47" s="42" t="s">
        <v>440</v>
      </c>
      <c r="E47" s="42" t="s">
        <v>88</v>
      </c>
    </row>
    <row r="48" spans="1:5" ht="16" customHeight="1" x14ac:dyDescent="0.3">
      <c r="A48" s="37" t="s">
        <v>328</v>
      </c>
      <c r="B48" s="37" t="s">
        <v>398</v>
      </c>
      <c r="C48" s="37" t="s">
        <v>85</v>
      </c>
      <c r="D48" s="42" t="s">
        <v>440</v>
      </c>
      <c r="E48" s="42" t="s">
        <v>88</v>
      </c>
    </row>
    <row r="49" spans="1:5" ht="16" customHeight="1" x14ac:dyDescent="0.3">
      <c r="A49" s="37" t="s">
        <v>329</v>
      </c>
      <c r="B49" s="37" t="s">
        <v>399</v>
      </c>
      <c r="C49" s="37" t="s">
        <v>85</v>
      </c>
      <c r="D49" s="42" t="s">
        <v>440</v>
      </c>
      <c r="E49" s="42" t="s">
        <v>88</v>
      </c>
    </row>
    <row r="50" spans="1:5" ht="16" customHeight="1" x14ac:dyDescent="0.3">
      <c r="A50" s="37" t="s">
        <v>330</v>
      </c>
      <c r="B50" s="37" t="s">
        <v>400</v>
      </c>
      <c r="C50" s="37" t="s">
        <v>85</v>
      </c>
      <c r="D50" s="42" t="s">
        <v>440</v>
      </c>
      <c r="E50" s="42" t="s">
        <v>88</v>
      </c>
    </row>
    <row r="51" spans="1:5" ht="16" customHeight="1" x14ac:dyDescent="0.3">
      <c r="A51" s="37" t="s">
        <v>331</v>
      </c>
      <c r="B51" s="37" t="s">
        <v>401</v>
      </c>
      <c r="C51" s="37" t="s">
        <v>85</v>
      </c>
      <c r="D51" s="42" t="s">
        <v>440</v>
      </c>
      <c r="E51" s="42" t="s">
        <v>88</v>
      </c>
    </row>
    <row r="52" spans="1:5" ht="16" customHeight="1" x14ac:dyDescent="0.3">
      <c r="A52" s="37" t="s">
        <v>332</v>
      </c>
      <c r="B52" s="37" t="s">
        <v>402</v>
      </c>
      <c r="C52" s="37" t="s">
        <v>85</v>
      </c>
      <c r="D52" s="42" t="s">
        <v>440</v>
      </c>
      <c r="E52" s="42" t="s">
        <v>88</v>
      </c>
    </row>
    <row r="53" spans="1:5" ht="16" customHeight="1" x14ac:dyDescent="0.3">
      <c r="A53" s="37" t="s">
        <v>333</v>
      </c>
      <c r="B53" s="37" t="s">
        <v>405</v>
      </c>
      <c r="C53" s="37" t="s">
        <v>85</v>
      </c>
      <c r="D53" s="42" t="s">
        <v>440</v>
      </c>
      <c r="E53" s="42" t="s">
        <v>88</v>
      </c>
    </row>
    <row r="54" spans="1:5" ht="16" customHeight="1" x14ac:dyDescent="0.3">
      <c r="A54" s="37" t="s">
        <v>334</v>
      </c>
      <c r="B54" s="37" t="s">
        <v>406</v>
      </c>
      <c r="C54" s="37" t="s">
        <v>85</v>
      </c>
      <c r="D54" s="42" t="s">
        <v>440</v>
      </c>
      <c r="E54" s="42" t="s">
        <v>88</v>
      </c>
    </row>
    <row r="55" spans="1:5" ht="16" customHeight="1" x14ac:dyDescent="0.3">
      <c r="A55" s="37" t="s">
        <v>335</v>
      </c>
      <c r="B55" s="37" t="s">
        <v>407</v>
      </c>
      <c r="C55" s="37" t="s">
        <v>85</v>
      </c>
      <c r="D55" s="42" t="s">
        <v>440</v>
      </c>
      <c r="E55" s="42" t="s">
        <v>88</v>
      </c>
    </row>
    <row r="56" spans="1:5" ht="17" customHeight="1" x14ac:dyDescent="0.3">
      <c r="A56" s="37" t="s">
        <v>441</v>
      </c>
      <c r="B56" s="37" t="s">
        <v>408</v>
      </c>
      <c r="C56" s="37" t="s">
        <v>85</v>
      </c>
      <c r="D56" s="42" t="s">
        <v>440</v>
      </c>
      <c r="E56" s="42" t="s">
        <v>88</v>
      </c>
    </row>
    <row r="57" spans="1:5" ht="17" customHeight="1" x14ac:dyDescent="0.3">
      <c r="A57" s="37" t="s">
        <v>337</v>
      </c>
      <c r="B57" s="37" t="s">
        <v>358</v>
      </c>
      <c r="C57" s="37" t="s">
        <v>85</v>
      </c>
      <c r="D57" s="42" t="s">
        <v>440</v>
      </c>
      <c r="E57" s="42" t="s">
        <v>88</v>
      </c>
    </row>
    <row r="58" spans="1:5" ht="16" customHeight="1" x14ac:dyDescent="0.3">
      <c r="A58" s="37" t="s">
        <v>325</v>
      </c>
      <c r="B58" s="37" t="s">
        <v>359</v>
      </c>
      <c r="C58" s="37" t="s">
        <v>85</v>
      </c>
      <c r="D58" s="42" t="s">
        <v>440</v>
      </c>
      <c r="E58" s="42" t="s">
        <v>88</v>
      </c>
    </row>
    <row r="59" spans="1:5" ht="17" customHeight="1" x14ac:dyDescent="0.3">
      <c r="A59" s="37" t="s">
        <v>340</v>
      </c>
      <c r="B59" s="37" t="s">
        <v>409</v>
      </c>
      <c r="C59" s="37" t="s">
        <v>85</v>
      </c>
      <c r="D59" s="42" t="s">
        <v>440</v>
      </c>
      <c r="E59" s="42" t="s">
        <v>88</v>
      </c>
    </row>
    <row r="60" spans="1:5" ht="16" customHeight="1" x14ac:dyDescent="0.3">
      <c r="A60" s="42" t="s">
        <v>440</v>
      </c>
      <c r="B60" s="37" t="s">
        <v>410</v>
      </c>
      <c r="C60" s="37" t="s">
        <v>85</v>
      </c>
      <c r="D60" s="42" t="s">
        <v>440</v>
      </c>
      <c r="E60" s="42" t="s">
        <v>88</v>
      </c>
    </row>
    <row r="61" spans="1:5" ht="16" customHeight="1" x14ac:dyDescent="0.3">
      <c r="A61" s="42" t="s">
        <v>440</v>
      </c>
      <c r="B61" s="37" t="s">
        <v>411</v>
      </c>
      <c r="C61" s="37" t="s">
        <v>85</v>
      </c>
      <c r="D61" s="42" t="s">
        <v>440</v>
      </c>
      <c r="E61" s="42" t="s">
        <v>88</v>
      </c>
    </row>
    <row r="62" spans="1:5" ht="16" customHeight="1" x14ac:dyDescent="0.3">
      <c r="A62" s="42" t="s">
        <v>440</v>
      </c>
      <c r="B62" s="37" t="s">
        <v>412</v>
      </c>
      <c r="C62" s="37" t="s">
        <v>85</v>
      </c>
      <c r="D62" s="42" t="s">
        <v>440</v>
      </c>
      <c r="E62" s="42" t="s">
        <v>88</v>
      </c>
    </row>
    <row r="63" spans="1:5" ht="16" customHeight="1" x14ac:dyDescent="0.3">
      <c r="A63" s="42" t="s">
        <v>440</v>
      </c>
      <c r="B63" s="37" t="s">
        <v>413</v>
      </c>
      <c r="C63" s="37" t="s">
        <v>85</v>
      </c>
      <c r="D63" s="42" t="s">
        <v>440</v>
      </c>
      <c r="E63" s="42" t="s">
        <v>88</v>
      </c>
    </row>
    <row r="64" spans="1:5" ht="16" customHeight="1" x14ac:dyDescent="0.3">
      <c r="A64" s="42" t="s">
        <v>440</v>
      </c>
      <c r="B64" s="37" t="s">
        <v>417</v>
      </c>
      <c r="C64" s="37" t="s">
        <v>85</v>
      </c>
      <c r="D64" s="42" t="s">
        <v>440</v>
      </c>
      <c r="E64" s="42" t="s">
        <v>88</v>
      </c>
    </row>
    <row r="65" spans="1:5" ht="16" customHeight="1" x14ac:dyDescent="0.3">
      <c r="A65" s="42" t="s">
        <v>440</v>
      </c>
      <c r="B65" s="37" t="s">
        <v>418</v>
      </c>
      <c r="C65" s="37" t="s">
        <v>85</v>
      </c>
      <c r="D65" s="42" t="s">
        <v>440</v>
      </c>
      <c r="E65" s="42" t="s">
        <v>88</v>
      </c>
    </row>
    <row r="66" spans="1:5" ht="16" customHeight="1" x14ac:dyDescent="0.3">
      <c r="A66" s="42" t="s">
        <v>440</v>
      </c>
      <c r="B66" s="37" t="s">
        <v>419</v>
      </c>
      <c r="C66" s="37" t="s">
        <v>85</v>
      </c>
      <c r="D66" s="42" t="s">
        <v>440</v>
      </c>
      <c r="E66" s="42" t="s">
        <v>88</v>
      </c>
    </row>
    <row r="67" spans="1:5" ht="16" customHeight="1" x14ac:dyDescent="0.3">
      <c r="A67" s="42" t="s">
        <v>440</v>
      </c>
      <c r="B67" s="37" t="s">
        <v>420</v>
      </c>
      <c r="C67" s="37" t="s">
        <v>85</v>
      </c>
      <c r="D67" s="42" t="s">
        <v>440</v>
      </c>
      <c r="E67" s="42" t="s">
        <v>88</v>
      </c>
    </row>
    <row r="68" spans="1:5" ht="16" customHeight="1" x14ac:dyDescent="0.3">
      <c r="A68" s="42" t="s">
        <v>440</v>
      </c>
      <c r="B68" s="37" t="s">
        <v>414</v>
      </c>
      <c r="C68" s="37" t="s">
        <v>85</v>
      </c>
      <c r="D68" s="42" t="s">
        <v>440</v>
      </c>
      <c r="E68" s="42" t="s">
        <v>88</v>
      </c>
    </row>
    <row r="69" spans="1:5" ht="16" customHeight="1" x14ac:dyDescent="0.3">
      <c r="A69" s="42" t="s">
        <v>440</v>
      </c>
      <c r="B69" s="37" t="s">
        <v>421</v>
      </c>
      <c r="C69" s="37" t="s">
        <v>85</v>
      </c>
      <c r="D69" s="42" t="s">
        <v>440</v>
      </c>
      <c r="E69" s="42" t="s">
        <v>88</v>
      </c>
    </row>
    <row r="70" spans="1:5" ht="16" customHeight="1" x14ac:dyDescent="0.3">
      <c r="A70" s="42" t="s">
        <v>440</v>
      </c>
      <c r="B70" s="37" t="s">
        <v>424</v>
      </c>
      <c r="C70" s="37" t="s">
        <v>85</v>
      </c>
      <c r="D70" s="42" t="s">
        <v>440</v>
      </c>
      <c r="E70" s="42" t="s">
        <v>88</v>
      </c>
    </row>
    <row r="71" spans="1:5" ht="16" customHeight="1" x14ac:dyDescent="0.3">
      <c r="A71" s="42" t="s">
        <v>440</v>
      </c>
      <c r="B71" s="37" t="s">
        <v>425</v>
      </c>
      <c r="C71" s="37" t="s">
        <v>85</v>
      </c>
      <c r="D71" s="42" t="s">
        <v>440</v>
      </c>
      <c r="E71" s="42" t="s">
        <v>88</v>
      </c>
    </row>
    <row r="72" spans="1:5" ht="16" customHeight="1" x14ac:dyDescent="0.3">
      <c r="A72" s="42" t="s">
        <v>440</v>
      </c>
      <c r="B72" s="37" t="s">
        <v>426</v>
      </c>
      <c r="C72" s="37" t="s">
        <v>85</v>
      </c>
      <c r="D72" s="42" t="s">
        <v>440</v>
      </c>
      <c r="E72" s="42" t="s">
        <v>88</v>
      </c>
    </row>
    <row r="73" spans="1:5" ht="16" customHeight="1" x14ac:dyDescent="0.3">
      <c r="A73" s="42" t="s">
        <v>440</v>
      </c>
      <c r="B73" s="37" t="s">
        <v>427</v>
      </c>
      <c r="C73" s="37" t="s">
        <v>85</v>
      </c>
      <c r="D73" s="42" t="s">
        <v>440</v>
      </c>
      <c r="E73" s="42" t="s">
        <v>88</v>
      </c>
    </row>
    <row r="74" spans="1:5" ht="16" customHeight="1" x14ac:dyDescent="0.3">
      <c r="A74" s="42" t="s">
        <v>440</v>
      </c>
      <c r="B74" s="37" t="s">
        <v>428</v>
      </c>
      <c r="C74" s="37" t="s">
        <v>85</v>
      </c>
      <c r="D74" s="42" t="s">
        <v>440</v>
      </c>
      <c r="E74" s="42" t="s">
        <v>88</v>
      </c>
    </row>
    <row r="75" spans="1:5" ht="16" customHeight="1" x14ac:dyDescent="0.3">
      <c r="A75" s="42" t="s">
        <v>440</v>
      </c>
      <c r="B75" s="37" t="s">
        <v>357</v>
      </c>
      <c r="C75" s="37" t="s">
        <v>85</v>
      </c>
      <c r="D75" s="42" t="s">
        <v>440</v>
      </c>
      <c r="E75" s="42" t="s">
        <v>88</v>
      </c>
    </row>
    <row r="76" spans="1:5" ht="16" customHeight="1" x14ac:dyDescent="0.3">
      <c r="A76" s="42" t="s">
        <v>440</v>
      </c>
      <c r="B76" s="37" t="s">
        <v>8</v>
      </c>
      <c r="C76" s="37" t="s">
        <v>85</v>
      </c>
      <c r="D76" s="42" t="s">
        <v>440</v>
      </c>
      <c r="E76" s="42" t="s">
        <v>88</v>
      </c>
    </row>
    <row r="77" spans="1:5" ht="16" customHeight="1" x14ac:dyDescent="0.3">
      <c r="A77" s="42" t="s">
        <v>440</v>
      </c>
      <c r="B77" s="37" t="s">
        <v>430</v>
      </c>
      <c r="C77" s="37" t="s">
        <v>85</v>
      </c>
      <c r="D77" s="42" t="s">
        <v>440</v>
      </c>
      <c r="E77" s="42" t="s">
        <v>88</v>
      </c>
    </row>
  </sheetData>
  <phoneticPr fontId="59" type="noConversion"/>
  <dataValidations count="1">
    <dataValidation type="list" allowBlank="1" showErrorMessage="1" sqref="H12:H17" xr:uid="{00000000-0002-0000-0700-000000000000}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 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Eillot Wendell</dc:creator>
  <cp:lastModifiedBy>wzz</cp:lastModifiedBy>
  <dcterms:created xsi:type="dcterms:W3CDTF">2023-01-03T10:11:38Z</dcterms:created>
  <dcterms:modified xsi:type="dcterms:W3CDTF">2023-01-03T10:13:01Z</dcterms:modified>
</cp:coreProperties>
</file>