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work\PMO\小组月报5月\"/>
    </mc:Choice>
  </mc:AlternateContent>
  <bookViews>
    <workbookView xWindow="4245" yWindow="645" windowWidth="28035" windowHeight="15795" activeTab="1"/>
  </bookViews>
  <sheets>
    <sheet name="本月计划性工作要点" sheetId="2" r:id="rId1"/>
    <sheet name="第1周工作计划" sheetId="3" r:id="rId2"/>
    <sheet name="第2周工作计划 " sheetId="4" r:id="rId3"/>
    <sheet name="第3周工作计划 " sheetId="5" r:id="rId4"/>
    <sheet name="第4周工作计划 " sheetId="6" r:id="rId5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11" i="6" l="1"/>
  <c r="L11" i="6"/>
  <c r="K11" i="6"/>
  <c r="J11" i="6"/>
  <c r="I11" i="6"/>
  <c r="N10" i="6"/>
  <c r="N9" i="6"/>
  <c r="N8" i="6"/>
  <c r="N7" i="6"/>
  <c r="N6" i="6"/>
  <c r="N5" i="6"/>
  <c r="N4" i="6"/>
  <c r="N11" i="6" s="1"/>
  <c r="A2" i="6"/>
  <c r="M11" i="5"/>
  <c r="L11" i="5"/>
  <c r="K11" i="5"/>
  <c r="J11" i="5"/>
  <c r="I11" i="5"/>
  <c r="N10" i="5"/>
  <c r="N9" i="5"/>
  <c r="N8" i="5"/>
  <c r="N7" i="5"/>
  <c r="N6" i="5"/>
  <c r="N5" i="5"/>
  <c r="N4" i="5"/>
  <c r="N11" i="5" s="1"/>
  <c r="A2" i="5"/>
  <c r="M11" i="4"/>
  <c r="L11" i="4"/>
  <c r="K11" i="4"/>
  <c r="J11" i="4"/>
  <c r="I11" i="4"/>
  <c r="N10" i="4"/>
  <c r="N9" i="4"/>
  <c r="N8" i="4"/>
  <c r="N7" i="4"/>
  <c r="N6" i="4"/>
  <c r="N5" i="4"/>
  <c r="N4" i="4"/>
  <c r="N11" i="4" s="1"/>
  <c r="A2" i="4"/>
  <c r="N11" i="3"/>
  <c r="M11" i="3"/>
  <c r="L11" i="3"/>
  <c r="K11" i="3"/>
  <c r="J11" i="3"/>
  <c r="I11" i="3"/>
  <c r="O11" i="3" s="1"/>
  <c r="O10" i="3"/>
  <c r="O9" i="3"/>
  <c r="O8" i="3"/>
  <c r="O7" i="3"/>
  <c r="O6" i="3"/>
  <c r="O5" i="3"/>
  <c r="O4" i="3"/>
  <c r="A2" i="3"/>
</calcChain>
</file>

<file path=xl/sharedStrings.xml><?xml version="1.0" encoding="utf-8"?>
<sst xmlns="http://schemas.openxmlformats.org/spreadsheetml/2006/main" count="442" uniqueCount="174">
  <si>
    <r>
      <rPr>
        <sz val="9"/>
        <color rgb="FF00B050"/>
        <rFont val="Calibri"/>
        <family val="2"/>
      </rPr>
      <t>目标：完成一阶段总计
交付件：一阶段总结及</t>
    </r>
    <r>
      <rPr>
        <sz val="9"/>
        <color rgb="FF00B050"/>
        <rFont val="Calibri"/>
        <family val="2"/>
      </rPr>
      <t>2022</t>
    </r>
    <r>
      <rPr>
        <sz val="9"/>
        <color rgb="FF00B050"/>
        <rFont val="Calibri"/>
        <family val="2"/>
      </rPr>
      <t>年规划材料</t>
    </r>
  </si>
  <si>
    <r>
      <rPr>
        <sz val="9"/>
        <color rgb="FF000000"/>
        <rFont val="Calibri"/>
        <family val="2"/>
      </rPr>
      <t>目标：完成一阶段总计
交付件：一阶段总结及</t>
    </r>
    <r>
      <rPr>
        <sz val="9"/>
        <color rgb="FF000000"/>
        <rFont val="Calibri"/>
        <family val="2"/>
      </rPr>
      <t>2022</t>
    </r>
    <r>
      <rPr>
        <sz val="9"/>
        <color rgb="FF000000"/>
        <rFont val="Calibri"/>
        <family val="2"/>
      </rPr>
      <t>年规划材料</t>
    </r>
  </si>
  <si>
    <r>
      <rPr>
        <sz val="9"/>
        <color rgb="FF000000"/>
        <rFont val="Calibri"/>
        <family val="2"/>
      </rPr>
      <t>目标：完成</t>
    </r>
    <r>
      <rPr>
        <sz val="9"/>
        <color rgb="FF000000"/>
        <rFont val="Calibri"/>
        <family val="2"/>
      </rPr>
      <t>SRM</t>
    </r>
    <r>
      <rPr>
        <sz val="9"/>
        <color rgb="FF000000"/>
        <rFont val="Calibri"/>
        <family val="2"/>
      </rPr>
      <t>采购合同档案集成推广
交付件：需求沟通、测试环境配、</t>
    </r>
    <r>
      <rPr>
        <sz val="9"/>
        <color rgb="FF000000"/>
        <rFont val="Calibri"/>
        <family val="2"/>
      </rPr>
      <t>SIT</t>
    </r>
    <r>
      <rPr>
        <sz val="9"/>
        <color rgb="FF000000"/>
        <rFont val="Calibri"/>
        <family val="2"/>
      </rPr>
      <t>测试</t>
    </r>
  </si>
  <si>
    <r>
      <rPr>
        <sz val="9"/>
        <color rgb="FF000000"/>
        <rFont val="Calibri"/>
        <family val="2"/>
      </rPr>
      <t>目标：完成</t>
    </r>
    <r>
      <rPr>
        <sz val="9"/>
        <color rgb="FF000000"/>
        <rFont val="Calibri"/>
        <family val="2"/>
      </rPr>
      <t>SRM</t>
    </r>
    <r>
      <rPr>
        <sz val="9"/>
        <color rgb="FF000000"/>
        <rFont val="Calibri"/>
        <family val="2"/>
      </rPr>
      <t>采购合同档案集成推广
交付件：需求沟通、需求文档</t>
    </r>
  </si>
  <si>
    <r>
      <rPr>
        <sz val="9"/>
        <color rgb="FF000000"/>
        <rFont val="Calibri"/>
        <family val="2"/>
      </rPr>
      <t>目标：完成</t>
    </r>
    <r>
      <rPr>
        <sz val="9"/>
        <color rgb="FF000000"/>
        <rFont val="Calibri"/>
        <family val="2"/>
      </rPr>
      <t>SRM</t>
    </r>
    <r>
      <rPr>
        <sz val="9"/>
        <color rgb="FF000000"/>
        <rFont val="Calibri"/>
        <family val="2"/>
      </rPr>
      <t>采购合同档案集成推广
交付件：数据准备、上线配置、历史数据初始化</t>
    </r>
  </si>
  <si>
    <r>
      <rPr>
        <sz val="9"/>
        <color rgb="FF000000"/>
        <rFont val="Calibri"/>
        <family val="2"/>
      </rPr>
      <t>目标</t>
    </r>
    <r>
      <rPr>
        <sz val="9"/>
        <color rgb="FF000000"/>
        <rFont val="Calibri"/>
        <family val="2"/>
      </rPr>
      <t>:</t>
    </r>
    <r>
      <rPr>
        <sz val="9"/>
        <color rgb="FF000000"/>
        <rFont val="Calibri"/>
        <family val="2"/>
      </rPr>
      <t>运维时间处理</t>
    </r>
    <r>
      <rPr>
        <sz val="9"/>
        <color rgb="FF000000"/>
        <rFont val="Calibri"/>
        <family val="2"/>
      </rPr>
      <t>100%</t>
    </r>
    <r>
      <rPr>
        <sz val="9"/>
        <color rgb="FF000000"/>
        <rFont val="Calibri"/>
        <family val="2"/>
      </rPr>
      <t>，紧急需求处理
交付件：运维事件，需求设计、测试报告</t>
    </r>
  </si>
  <si>
    <r>
      <rPr>
        <sz val="9"/>
        <color rgb="FF000000"/>
        <rFont val="Calibri"/>
        <family val="2"/>
      </rPr>
      <t>目标</t>
    </r>
    <r>
      <rPr>
        <sz val="9"/>
        <color rgb="FF000000"/>
        <rFont val="Calibri"/>
        <family val="2"/>
      </rPr>
      <t>:</t>
    </r>
    <r>
      <rPr>
        <sz val="9"/>
        <color rgb="FF000000"/>
        <rFont val="Calibri"/>
        <family val="2"/>
      </rPr>
      <t>运维时间处理</t>
    </r>
    <r>
      <rPr>
        <sz val="9"/>
        <color rgb="FF000000"/>
        <rFont val="Calibri"/>
        <family val="2"/>
      </rPr>
      <t>100%</t>
    </r>
    <r>
      <rPr>
        <sz val="9"/>
        <color rgb="FF000000"/>
        <rFont val="Calibri"/>
        <family val="2"/>
      </rPr>
      <t>，紧急需求处理
交付件：处理生产环境事件</t>
    </r>
    <r>
      <rPr>
        <sz val="9"/>
        <color rgb="FF000000"/>
        <rFont val="Calibri"/>
        <family val="2"/>
      </rPr>
      <t>2</t>
    </r>
    <r>
      <rPr>
        <sz val="9"/>
        <color rgb="FF000000"/>
        <rFont val="Calibri"/>
        <family val="2"/>
      </rPr>
      <t>件</t>
    </r>
  </si>
  <si>
    <r>
      <rPr>
        <sz val="9"/>
        <color rgb="FF000000"/>
        <rFont val="Calibri"/>
        <family val="2"/>
      </rPr>
      <t>目标</t>
    </r>
    <r>
      <rPr>
        <sz val="9"/>
        <color rgb="FF000000"/>
        <rFont val="Calibri"/>
        <family val="2"/>
      </rPr>
      <t>:</t>
    </r>
    <r>
      <rPr>
        <sz val="9"/>
        <color rgb="FF000000"/>
        <rFont val="Calibri"/>
        <family val="2"/>
      </rPr>
      <t>运维时间处理</t>
    </r>
    <r>
      <rPr>
        <sz val="9"/>
        <color rgb="FF000000"/>
        <rFont val="Calibri"/>
        <family val="2"/>
      </rPr>
      <t>100%</t>
    </r>
    <r>
      <rPr>
        <sz val="9"/>
        <color rgb="FF000000"/>
        <rFont val="Calibri"/>
        <family val="2"/>
      </rPr>
      <t>，紧急需求处理
交付件：处理生产环境事件</t>
    </r>
    <r>
      <rPr>
        <sz val="9"/>
        <color rgb="FF000000"/>
        <rFont val="Calibri"/>
        <family val="2"/>
      </rPr>
      <t>6</t>
    </r>
    <r>
      <rPr>
        <sz val="9"/>
        <color rgb="FF000000"/>
        <rFont val="Calibri"/>
        <family val="2"/>
      </rPr>
      <t>件</t>
    </r>
    <r>
      <rPr>
        <sz val="9"/>
        <color rgb="FF000000"/>
        <rFont val="Calibri"/>
        <family val="2"/>
      </rPr>
      <t/>
    </r>
  </si>
  <si>
    <r>
      <t>1</t>
    </r>
    <r>
      <rPr>
        <sz val="9"/>
        <color rgb="FF000000"/>
        <rFont val="Calibri"/>
        <family val="2"/>
      </rPr>
      <t>、总共处理</t>
    </r>
    <r>
      <rPr>
        <sz val="9"/>
        <color rgb="FF000000"/>
        <rFont val="Calibri"/>
        <family val="2"/>
      </rPr>
      <t>7</t>
    </r>
    <r>
      <rPr>
        <sz val="9"/>
        <color rgb="FF000000"/>
        <rFont val="Calibri"/>
        <family val="2"/>
      </rPr>
      <t xml:space="preserve">项生产环境事件
</t>
    </r>
    <r>
      <rPr>
        <sz val="9"/>
        <color rgb="FF000000"/>
        <rFont val="Calibri"/>
        <family val="2"/>
      </rPr>
      <t>2</t>
    </r>
    <r>
      <rPr>
        <sz val="9"/>
        <color rgb="FF000000"/>
        <rFont val="Calibri"/>
        <family val="2"/>
      </rPr>
      <t>、处理</t>
    </r>
    <r>
      <rPr>
        <sz val="9"/>
        <color rgb="FF000000"/>
        <rFont val="Calibri"/>
        <family val="2"/>
      </rPr>
      <t>7</t>
    </r>
    <r>
      <rPr>
        <sz val="9"/>
        <color rgb="FF000000"/>
        <rFont val="Calibri"/>
        <family val="2"/>
      </rPr>
      <t>项紧急需求设计、测试及上线</t>
    </r>
  </si>
  <si>
    <r>
      <rPr>
        <sz val="9"/>
        <color rgb="FF000000"/>
        <rFont val="Calibri"/>
        <family val="2"/>
      </rPr>
      <t>目标</t>
    </r>
    <r>
      <rPr>
        <sz val="9"/>
        <color rgb="FF000000"/>
        <rFont val="Calibri"/>
        <family val="2"/>
      </rPr>
      <t>:</t>
    </r>
    <r>
      <rPr>
        <sz val="9"/>
        <color rgb="FF000000"/>
        <rFont val="Calibri"/>
        <family val="2"/>
      </rPr>
      <t>运维时间处理</t>
    </r>
    <r>
      <rPr>
        <sz val="9"/>
        <color rgb="FF000000"/>
        <rFont val="Calibri"/>
        <family val="2"/>
      </rPr>
      <t>100%</t>
    </r>
    <r>
      <rPr>
        <sz val="9"/>
        <color rgb="FF000000"/>
        <rFont val="Calibri"/>
        <family val="2"/>
      </rPr>
      <t>，紧急需求处理
交付件：处理生产环境事件</t>
    </r>
    <r>
      <rPr>
        <sz val="9"/>
        <color rgb="FF000000"/>
        <rFont val="Calibri"/>
        <family val="2"/>
      </rPr>
      <t>5</t>
    </r>
    <r>
      <rPr>
        <sz val="9"/>
        <color rgb="FF000000"/>
        <rFont val="Calibri"/>
        <family val="2"/>
      </rPr>
      <t>件，处理紧急需求设计、测试及上线</t>
    </r>
    <r>
      <rPr>
        <sz val="9"/>
        <color rgb="FF000000"/>
        <rFont val="Calibri"/>
        <family val="2"/>
      </rPr>
      <t>7</t>
    </r>
    <r>
      <rPr>
        <sz val="9"/>
        <color rgb="FF000000"/>
        <rFont val="Calibri"/>
        <family val="2"/>
      </rPr>
      <t>项</t>
    </r>
  </si>
  <si>
    <r>
      <rPr>
        <sz val="9"/>
        <color rgb="FF000000"/>
        <rFont val="Calibri"/>
        <family val="2"/>
      </rPr>
      <t>目标</t>
    </r>
    <r>
      <rPr>
        <sz val="9"/>
        <color rgb="FF000000"/>
        <rFont val="Calibri"/>
        <family val="2"/>
      </rPr>
      <t>:</t>
    </r>
    <r>
      <rPr>
        <sz val="9"/>
        <color rgb="FF000000"/>
        <rFont val="Calibri"/>
        <family val="2"/>
      </rPr>
      <t>运维时间处理</t>
    </r>
    <r>
      <rPr>
        <sz val="9"/>
        <color rgb="FF000000"/>
        <rFont val="Calibri"/>
        <family val="2"/>
      </rPr>
      <t>100%</t>
    </r>
    <r>
      <rPr>
        <sz val="9"/>
        <color rgb="FF000000"/>
        <rFont val="Calibri"/>
        <family val="2"/>
      </rPr>
      <t>，紧急需求处理
交付件：处理生产环境事件</t>
    </r>
    <r>
      <rPr>
        <sz val="9"/>
        <color rgb="FF000000"/>
        <rFont val="Calibri"/>
        <family val="2"/>
      </rPr>
      <t>5</t>
    </r>
    <r>
      <rPr>
        <sz val="9"/>
        <color rgb="FF000000"/>
        <rFont val="Calibri"/>
        <family val="2"/>
      </rPr>
      <t>件</t>
    </r>
    <r>
      <rPr>
        <sz val="9"/>
        <color rgb="FF000000"/>
        <rFont val="Calibri"/>
        <family val="2"/>
      </rPr>
      <t/>
    </r>
  </si>
  <si>
    <r>
      <t xml:space="preserve">任务名称
</t>
    </r>
    <r>
      <rPr>
        <b/>
        <sz val="9"/>
        <color rgb="FFFF0000"/>
        <rFont val="Calibri"/>
        <family val="2"/>
      </rPr>
      <t>（项目名称-任务事项</t>
    </r>
    <r>
      <rPr>
        <b/>
        <sz val="9"/>
        <color rgb="FF000000"/>
        <rFont val="Calibri"/>
        <family val="2"/>
      </rPr>
      <t>）</t>
    </r>
  </si>
  <si>
    <r>
      <t xml:space="preserve">项目管理招标文件修改及编写
</t>
    </r>
    <r>
      <rPr>
        <sz val="9"/>
        <color rgb="FF0070C0"/>
        <rFont val="Calibri"/>
        <family val="2"/>
      </rPr>
      <t>与采购沟通辅材备件调拨数据及方案问题</t>
    </r>
  </si>
  <si>
    <r>
      <rPr>
        <strike/>
        <sz val="9"/>
        <color rgb="FFFF0000"/>
        <rFont val="Calibri"/>
        <family val="2"/>
      </rPr>
      <t>项目管理招标文件编写</t>
    </r>
    <r>
      <rPr>
        <sz val="9"/>
        <color rgb="FF000000"/>
        <rFont val="Calibri"/>
        <family val="2"/>
      </rPr>
      <t xml:space="preserve">
</t>
    </r>
    <r>
      <rPr>
        <sz val="9"/>
        <color rgb="FF0070C0"/>
        <rFont val="Calibri"/>
        <family val="2"/>
      </rPr>
      <t>工程项目管理需求组内沟通处理</t>
    </r>
  </si>
  <si>
    <r>
      <t xml:space="preserve">项目管理招标文件修改及编写
</t>
    </r>
    <r>
      <rPr>
        <sz val="9"/>
        <color rgb="FF0070C0"/>
        <rFont val="Calibri"/>
        <family val="2"/>
      </rPr>
      <t>辅材备件需求UAT测试--手动调用接口的时候不更新改服务的最后调用时间</t>
    </r>
  </si>
  <si>
    <r>
      <t xml:space="preserve">项目管理招标文件修改及编写
</t>
    </r>
    <r>
      <rPr>
        <sz val="9"/>
        <color rgb="FF0070C0"/>
        <rFont val="Calibri"/>
        <family val="2"/>
      </rPr>
      <t>辅材备件需求UAT测试--所有涉及导入ERP的数据查询页面，增加ERP导入状态查询筛选条件</t>
    </r>
  </si>
  <si>
    <r>
      <t xml:space="preserve">工程项目管理需求组内沟通处理
</t>
    </r>
    <r>
      <rPr>
        <sz val="9"/>
        <color rgb="FF0070C0"/>
        <rFont val="Calibri"/>
        <family val="2"/>
      </rPr>
      <t>设备管理系统与辅材备件对接需求设计、工作量评估、开发计划处理</t>
    </r>
  </si>
  <si>
    <r>
      <t xml:space="preserve">项目管理招标文件修改及编写
</t>
    </r>
    <r>
      <rPr>
        <sz val="9"/>
        <color rgb="FF0070C0"/>
        <rFont val="Calibri"/>
        <family val="2"/>
      </rPr>
      <t>辅材备件需求UAT测试--审批工作流优化</t>
    </r>
  </si>
  <si>
    <r>
      <rPr>
        <strike/>
        <sz val="9"/>
        <color rgb="FFFF0000"/>
        <rFont val="Calibri"/>
        <family val="2"/>
      </rPr>
      <t>项目管理招标文件组内评审</t>
    </r>
    <r>
      <rPr>
        <sz val="9"/>
        <color rgb="FF000000"/>
        <rFont val="Calibri"/>
        <family val="2"/>
      </rPr>
      <t xml:space="preserve">
</t>
    </r>
    <r>
      <rPr>
        <sz val="9"/>
        <color rgb="FF0070C0"/>
        <rFont val="Calibri"/>
        <family val="2"/>
      </rPr>
      <t>项目管理招标文件编写</t>
    </r>
  </si>
  <si>
    <r>
      <t xml:space="preserve">工程项目管理需求组内沟通处理
</t>
    </r>
    <r>
      <rPr>
        <sz val="9"/>
        <color rgb="FF0070C0"/>
        <rFont val="Calibri"/>
        <family val="2"/>
      </rPr>
      <t>处理南宁水泥辅材备件领料流程问题</t>
    </r>
  </si>
  <si>
    <r>
      <rPr>
        <sz val="10"/>
        <color rgb="FF000000"/>
        <rFont val="Calibri"/>
        <family val="2"/>
      </rPr>
      <t>采购优化项目</t>
    </r>
    <r>
      <rPr>
        <sz val="10"/>
        <color rgb="FF000000"/>
        <rFont val="Calibri"/>
        <family val="2"/>
      </rPr>
      <t>---SRM</t>
    </r>
    <r>
      <rPr>
        <sz val="10"/>
        <color rgb="FF000000"/>
        <rFont val="Calibri"/>
        <family val="2"/>
      </rPr>
      <t>合同档案对接推广</t>
    </r>
  </si>
  <si>
    <r>
      <rPr>
        <sz val="10"/>
        <color rgb="FF000000"/>
        <rFont val="Calibri"/>
        <family val="2"/>
      </rPr>
      <t>采购优化项目</t>
    </r>
    <r>
      <rPr>
        <sz val="10"/>
        <color rgb="FF000000"/>
        <rFont val="Calibri"/>
        <family val="2"/>
      </rPr>
      <t>---</t>
    </r>
    <r>
      <rPr>
        <sz val="10"/>
        <color rgb="FF000000"/>
        <rFont val="Calibri"/>
        <family val="2"/>
      </rPr>
      <t>采购合同条款嵌入优化</t>
    </r>
  </si>
  <si>
    <r>
      <t xml:space="preserve">项目管理招标文件修改及编写
</t>
    </r>
    <r>
      <rPr>
        <sz val="9"/>
        <color rgb="FF0070C0"/>
        <rFont val="Calibri"/>
        <family val="2"/>
      </rPr>
      <t>组内例会</t>
    </r>
  </si>
  <si>
    <r>
      <rPr>
        <strike/>
        <sz val="9"/>
        <color rgb="FFFF0000"/>
        <rFont val="Calibri"/>
        <family val="2"/>
      </rPr>
      <t>辅材备件总结材料修改</t>
    </r>
    <r>
      <rPr>
        <sz val="9"/>
        <color rgb="FF000000"/>
        <rFont val="Calibri"/>
        <family val="2"/>
      </rPr>
      <t xml:space="preserve">
</t>
    </r>
    <r>
      <rPr>
        <sz val="9"/>
        <color rgb="FF0070C0"/>
        <rFont val="Calibri"/>
        <family val="2"/>
      </rPr>
      <t>辅材备件周四上线需求UAT测试及推广材料准备</t>
    </r>
  </si>
  <si>
    <r>
      <rPr>
        <strike/>
        <sz val="9"/>
        <color rgb="FF00B050"/>
        <rFont val="Calibri"/>
        <family val="2"/>
      </rPr>
      <t>辅材备件总结材料评审</t>
    </r>
    <r>
      <rPr>
        <sz val="9"/>
        <color rgb="FF000000"/>
        <rFont val="Calibri"/>
        <family val="2"/>
      </rPr>
      <t xml:space="preserve">
</t>
    </r>
    <r>
      <rPr>
        <sz val="9"/>
        <color rgb="FF0070C0"/>
        <rFont val="Calibri"/>
        <family val="2"/>
      </rPr>
      <t>账龄报表需求沟通及整理</t>
    </r>
  </si>
  <si>
    <r>
      <rPr>
        <strike/>
        <sz val="9"/>
        <color rgb="FF00B050"/>
        <rFont val="Calibri"/>
        <family val="2"/>
      </rPr>
      <t>项目管理招标文件组内评审及修改</t>
    </r>
    <r>
      <rPr>
        <sz val="9"/>
        <color rgb="FF000000"/>
        <rFont val="Calibri"/>
        <family val="2"/>
      </rPr>
      <t xml:space="preserve">
</t>
    </r>
    <r>
      <rPr>
        <sz val="9"/>
        <color rgb="FF0070C0"/>
        <rFont val="Calibri"/>
        <family val="2"/>
      </rPr>
      <t>采购供应产品规划</t>
    </r>
  </si>
  <si>
    <r>
      <rPr>
        <strike/>
        <sz val="9"/>
        <color rgb="FFFF0000"/>
        <rFont val="Calibri"/>
        <family val="2"/>
      </rPr>
      <t>项目管理招标文件组内评审及修改</t>
    </r>
    <r>
      <rPr>
        <sz val="9"/>
        <color rgb="FF000000"/>
        <rFont val="Calibri"/>
        <family val="2"/>
      </rPr>
      <t xml:space="preserve">
</t>
    </r>
    <r>
      <rPr>
        <sz val="9"/>
        <color rgb="FF0070C0"/>
        <rFont val="Calibri"/>
        <family val="2"/>
      </rPr>
      <t>采购供应产品规划材料</t>
    </r>
  </si>
  <si>
    <r>
      <t xml:space="preserve">辅材备件总结材料修改
</t>
    </r>
    <r>
      <rPr>
        <sz val="9"/>
        <color rgb="FF0070C0"/>
        <rFont val="Calibri"/>
        <family val="2"/>
      </rPr>
      <t>处理金沙审批权限的问题</t>
    </r>
  </si>
  <si>
    <r>
      <rPr>
        <sz val="9"/>
        <color rgb="FF000000"/>
        <rFont val="Calibri"/>
        <family val="2"/>
      </rPr>
      <t>辅材备件需求</t>
    </r>
    <r>
      <rPr>
        <sz val="9"/>
        <color rgb="FF000000"/>
        <rFont val="Calibri"/>
        <family val="2"/>
      </rPr>
      <t>UAT</t>
    </r>
    <r>
      <rPr>
        <sz val="9"/>
        <color rgb="FF000000"/>
        <rFont val="Calibri"/>
        <family val="2"/>
      </rPr>
      <t>测试</t>
    </r>
    <r>
      <rPr>
        <sz val="9"/>
        <color rgb="FF000000"/>
        <rFont val="Calibri"/>
        <family val="2"/>
      </rPr>
      <t>--</t>
    </r>
    <r>
      <rPr>
        <sz val="9"/>
        <color rgb="FF000000"/>
        <rFont val="Calibri"/>
        <family val="2"/>
      </rPr>
      <t>手动调用接口的时候不更新改服务的最后调用时间</t>
    </r>
  </si>
  <si>
    <r>
      <t>PO</t>
    </r>
    <r>
      <rPr>
        <sz val="9"/>
        <color rgb="FF000000"/>
        <rFont val="Calibri"/>
        <family val="2"/>
      </rPr>
      <t>取消同步给辅材备件全流程拉通</t>
    </r>
    <r>
      <rPr>
        <sz val="9"/>
        <color rgb="FF000000"/>
        <rFont val="Calibri"/>
        <family val="2"/>
      </rPr>
      <t>UAT</t>
    </r>
    <r>
      <rPr>
        <sz val="9"/>
        <color rgb="FF000000"/>
        <rFont val="Calibri"/>
        <family val="2"/>
      </rPr>
      <t>测试</t>
    </r>
  </si>
  <si>
    <r>
      <t xml:space="preserve">采购优化项目---SRM合同档案对接推广全公司数据配置
</t>
    </r>
    <r>
      <rPr>
        <sz val="9"/>
        <color rgb="FF4472C4"/>
        <rFont val="Calibri"/>
        <family val="2"/>
      </rPr>
      <t>UAT测试</t>
    </r>
  </si>
  <si>
    <r>
      <rPr>
        <strike/>
        <sz val="9"/>
        <color rgb="FF00B050"/>
        <rFont val="Calibri"/>
        <family val="2"/>
      </rPr>
      <t>采购优化项目---SRM合同档案对接推广全公司SIT测试</t>
    </r>
    <r>
      <rPr>
        <sz val="9"/>
        <color rgb="FF000000"/>
        <rFont val="Calibri"/>
        <family val="2"/>
      </rPr>
      <t xml:space="preserve">
</t>
    </r>
    <r>
      <rPr>
        <sz val="9"/>
        <color rgb="FF0070C0"/>
        <rFont val="Calibri"/>
        <family val="2"/>
      </rPr>
      <t>采购供应产品规划</t>
    </r>
  </si>
  <si>
    <r>
      <rPr>
        <strike/>
        <sz val="9"/>
        <color rgb="FFFF0000"/>
        <rFont val="Calibri"/>
        <family val="2"/>
      </rPr>
      <t>项目管理招标文件组内评审及修改</t>
    </r>
    <r>
      <rPr>
        <sz val="9"/>
        <color rgb="FF000000"/>
        <rFont val="Calibri"/>
        <family val="2"/>
      </rPr>
      <t xml:space="preserve">
</t>
    </r>
    <r>
      <rPr>
        <sz val="9"/>
        <color rgb="FF0070C0"/>
        <rFont val="Calibri"/>
        <family val="2"/>
      </rPr>
      <t>辅材备件现场使用记录线上化方案讨论</t>
    </r>
  </si>
  <si>
    <r>
      <t xml:space="preserve">项目管理招标文件组内评审及修改
</t>
    </r>
    <r>
      <rPr>
        <sz val="9"/>
        <color rgb="FF0070C0"/>
        <rFont val="Calibri"/>
        <family val="2"/>
      </rPr>
      <t>处理罗定水泥出库导入ERP失败的问题
处理湛江水泥项目导入的问题</t>
    </r>
  </si>
  <si>
    <r>
      <rPr>
        <strike/>
        <sz val="9"/>
        <color rgb="FFFF0000"/>
        <rFont val="Calibri"/>
        <family val="2"/>
      </rPr>
      <t>辅材备件总结材料评审</t>
    </r>
    <r>
      <rPr>
        <sz val="9"/>
        <color rgb="FF000000"/>
        <rFont val="Calibri"/>
        <family val="2"/>
      </rPr>
      <t xml:space="preserve">
</t>
    </r>
    <r>
      <rPr>
        <sz val="9"/>
        <color rgb="FF0070C0"/>
        <rFont val="Calibri"/>
        <family val="2"/>
      </rPr>
      <t>档案管理需求沟通</t>
    </r>
  </si>
  <si>
    <r>
      <t xml:space="preserve">项目管理招标文件组内评审及修改
</t>
    </r>
    <r>
      <rPr>
        <sz val="9"/>
        <color rgb="FF0070C0"/>
        <rFont val="Calibri"/>
        <family val="2"/>
      </rPr>
      <t>辅材备件共享调拨制度意见收集整理</t>
    </r>
  </si>
  <si>
    <r>
      <rPr>
        <sz val="9"/>
        <color rgb="FF000000"/>
        <rFont val="Calibri"/>
        <family val="2"/>
      </rPr>
      <t>采购优化项目</t>
    </r>
    <r>
      <rPr>
        <sz val="9"/>
        <color rgb="FF000000"/>
        <rFont val="Calibri"/>
        <family val="2"/>
      </rPr>
      <t>---SRM</t>
    </r>
    <r>
      <rPr>
        <sz val="9"/>
        <color rgb="FF000000"/>
        <rFont val="Calibri"/>
        <family val="2"/>
      </rPr>
      <t>合同档案对接推广全公司</t>
    </r>
    <r>
      <rPr>
        <sz val="9"/>
        <color rgb="FF000000"/>
        <rFont val="Calibri"/>
        <family val="2"/>
      </rPr>
      <t>SIT</t>
    </r>
    <r>
      <rPr>
        <sz val="9"/>
        <color rgb="FF000000"/>
        <rFont val="Calibri"/>
        <family val="2"/>
      </rPr>
      <t xml:space="preserve">测试
</t>
    </r>
    <r>
      <rPr>
        <sz val="9"/>
        <color rgb="FF0070C0"/>
        <rFont val="Calibri"/>
        <family val="2"/>
      </rPr>
      <t>处理封开水泥</t>
    </r>
    <r>
      <rPr>
        <sz val="9"/>
        <color rgb="FF0070C0"/>
        <rFont val="Calibri"/>
        <family val="2"/>
      </rPr>
      <t>PO</t>
    </r>
    <r>
      <rPr>
        <sz val="9"/>
        <color rgb="FF0070C0"/>
        <rFont val="Calibri"/>
        <family val="2"/>
      </rPr>
      <t>无法验收的问题</t>
    </r>
  </si>
  <si>
    <r>
      <rPr>
        <sz val="9"/>
        <color rgb="FF000000"/>
        <rFont val="Calibri"/>
        <family val="2"/>
      </rPr>
      <t>辅材备件需求</t>
    </r>
    <r>
      <rPr>
        <sz val="9"/>
        <color rgb="FF000000"/>
        <rFont val="Calibri"/>
        <family val="2"/>
      </rPr>
      <t>UAT</t>
    </r>
    <r>
      <rPr>
        <sz val="9"/>
        <color rgb="FF000000"/>
        <rFont val="Calibri"/>
        <family val="2"/>
      </rPr>
      <t>测试</t>
    </r>
    <r>
      <rPr>
        <sz val="9"/>
        <color rgb="FF000000"/>
        <rFont val="Calibri"/>
        <family val="2"/>
      </rPr>
      <t>--</t>
    </r>
    <r>
      <rPr>
        <sz val="9"/>
        <color rgb="FF000000"/>
        <rFont val="Calibri"/>
        <family val="2"/>
      </rPr>
      <t>所有涉及导入</t>
    </r>
    <r>
      <rPr>
        <sz val="9"/>
        <color rgb="FF000000"/>
        <rFont val="Calibri"/>
        <family val="2"/>
      </rPr>
      <t>ERP</t>
    </r>
    <r>
      <rPr>
        <sz val="9"/>
        <color rgb="FF000000"/>
        <rFont val="Calibri"/>
        <family val="2"/>
      </rPr>
      <t>的数据查询页面，增加</t>
    </r>
    <r>
      <rPr>
        <sz val="9"/>
        <color rgb="FF000000"/>
        <rFont val="Calibri"/>
        <family val="2"/>
      </rPr>
      <t>ERP</t>
    </r>
    <r>
      <rPr>
        <sz val="9"/>
        <color rgb="FF000000"/>
        <rFont val="Calibri"/>
        <family val="2"/>
      </rPr>
      <t>导入状态查询筛选条件</t>
    </r>
  </si>
  <si>
    <r>
      <t xml:space="preserve">辅材备件总结材料修改
</t>
    </r>
    <r>
      <rPr>
        <sz val="9"/>
        <color rgb="FF0070C0"/>
        <rFont val="Calibri"/>
        <family val="2"/>
      </rPr>
      <t>处理贵港用户权限的问题</t>
    </r>
  </si>
  <si>
    <r>
      <t xml:space="preserve">辅材备件总结材料修改
</t>
    </r>
    <r>
      <rPr>
        <sz val="9"/>
        <color rgb="FF0070C0"/>
        <rFont val="Calibri"/>
        <family val="2"/>
      </rPr>
      <t>处理长治水泥编码同步的问题；</t>
    </r>
    <r>
      <rPr>
        <sz val="9"/>
        <color rgb="FF000000"/>
        <rFont val="Calibri"/>
        <family val="2"/>
      </rPr>
      <t xml:space="preserve">
</t>
    </r>
    <r>
      <rPr>
        <sz val="9"/>
        <color rgb="FF0070C0"/>
        <rFont val="Calibri"/>
        <family val="2"/>
      </rPr>
      <t>处理长治水泥库存数量同步的问题；</t>
    </r>
  </si>
  <si>
    <r>
      <t xml:space="preserve">与设备管理系统对接SIT测试
</t>
    </r>
    <r>
      <rPr>
        <sz val="9"/>
        <color rgb="FF0070C0"/>
        <rFont val="Calibri"/>
        <family val="2"/>
      </rPr>
      <t>辅材备件一期总结材料修改</t>
    </r>
  </si>
  <si>
    <r>
      <t xml:space="preserve">辅材备件总结材料修改
</t>
    </r>
    <r>
      <rPr>
        <sz val="9"/>
        <color rgb="FF0070C0"/>
        <rFont val="Calibri"/>
        <family val="2"/>
      </rPr>
      <t>处理鹤庆水泥订单无法同步的问题</t>
    </r>
  </si>
  <si>
    <r>
      <t xml:space="preserve">辅材备件总结材料修改
</t>
    </r>
    <r>
      <rPr>
        <sz val="9"/>
        <color rgb="FF0070C0"/>
        <rFont val="Calibri"/>
        <family val="2"/>
      </rPr>
      <t>采购供应数字化产品建设方案</t>
    </r>
  </si>
  <si>
    <r>
      <t xml:space="preserve">研发项目管理招采材料发业务确认
</t>
    </r>
    <r>
      <rPr>
        <sz val="9"/>
        <color rgb="FF0070C0"/>
        <rFont val="Calibri"/>
        <family val="2"/>
      </rPr>
      <t>辅材备件一期总结材料问题整理</t>
    </r>
  </si>
  <si>
    <r>
      <t xml:space="preserve">辅材备件总结材料修改
</t>
    </r>
    <r>
      <rPr>
        <sz val="9"/>
        <color rgb="FF0070C0"/>
        <rFont val="Calibri"/>
        <family val="2"/>
      </rPr>
      <t>处理合同档案对接测试环境的问题</t>
    </r>
  </si>
  <si>
    <r>
      <t xml:space="preserve">辅材备件总结材料修改
</t>
    </r>
    <r>
      <rPr>
        <sz val="9"/>
        <color rgb="FF0070C0"/>
        <rFont val="Calibri"/>
        <family val="2"/>
      </rPr>
      <t>辅材备件需求整理及设计</t>
    </r>
  </si>
  <si>
    <r>
      <rPr>
        <sz val="9"/>
        <color rgb="FF000000"/>
        <rFont val="Calibri"/>
        <family val="2"/>
      </rPr>
      <t>采购优化项目</t>
    </r>
    <r>
      <rPr>
        <sz val="9"/>
        <color rgb="FF000000"/>
        <rFont val="Calibri"/>
        <family val="2"/>
      </rPr>
      <t>---SRM</t>
    </r>
    <r>
      <rPr>
        <sz val="9"/>
        <color rgb="FF000000"/>
        <rFont val="Calibri"/>
        <family val="2"/>
      </rPr>
      <t>合同档案对接推广全公司需求确认及设计</t>
    </r>
  </si>
  <si>
    <r>
      <t xml:space="preserve">辅材备件账龄报表需求设计
</t>
    </r>
    <r>
      <rPr>
        <sz val="9"/>
        <color rgb="FF0070C0"/>
        <rFont val="Calibri"/>
        <family val="2"/>
      </rPr>
      <t>辅材备件一期总结材料数据提取与准备</t>
    </r>
  </si>
  <si>
    <r>
      <t xml:space="preserve">辅材备件需求--库存查询优化UAT
</t>
    </r>
    <r>
      <rPr>
        <sz val="9"/>
        <color rgb="FF0070C0"/>
        <rFont val="Calibri"/>
        <family val="2"/>
      </rPr>
      <t>辅材备件一期总结材料问题整理</t>
    </r>
  </si>
  <si>
    <r>
      <t xml:space="preserve">研发项目管理招采材料组内评审及修改
</t>
    </r>
    <r>
      <rPr>
        <sz val="9"/>
        <color rgb="FF0070C0"/>
        <rFont val="Calibri"/>
        <family val="2"/>
      </rPr>
      <t>SRM合同档案集成周会</t>
    </r>
  </si>
  <si>
    <r>
      <t xml:space="preserve">与设备管理系统对接需求设计
</t>
    </r>
    <r>
      <rPr>
        <sz val="9"/>
        <color rgb="FF0070C0"/>
        <rFont val="Calibri"/>
        <family val="2"/>
      </rPr>
      <t>辅材备件一期总结材料数据提取与准备</t>
    </r>
  </si>
  <si>
    <r>
      <t xml:space="preserve">采购供应产品规划材料修改
</t>
    </r>
    <r>
      <rPr>
        <sz val="9"/>
        <color rgb="FF0070C0"/>
        <rFont val="Calibri"/>
        <family val="2"/>
      </rPr>
      <t>辅材备件库存查询预留数量显示被占用的计划</t>
    </r>
  </si>
  <si>
    <r>
      <rPr>
        <sz val="9"/>
        <color rgb="FF000000"/>
        <rFont val="Calibri"/>
        <family val="2"/>
      </rPr>
      <t>采购优化项目</t>
    </r>
    <r>
      <rPr>
        <sz val="9"/>
        <color rgb="FF000000"/>
        <rFont val="Calibri"/>
        <family val="2"/>
      </rPr>
      <t>---SRM</t>
    </r>
    <r>
      <rPr>
        <sz val="9"/>
        <color rgb="FF000000"/>
        <rFont val="Calibri"/>
        <family val="2"/>
      </rPr>
      <t xml:space="preserve">合同档案对接推广全公司需求确认及设计
</t>
    </r>
    <r>
      <rPr>
        <sz val="9"/>
        <color rgb="FF0070C0"/>
        <rFont val="Calibri"/>
        <family val="2"/>
      </rPr>
      <t>采购优化项目</t>
    </r>
    <r>
      <rPr>
        <sz val="9"/>
        <color rgb="FF0070C0"/>
        <rFont val="Calibri"/>
        <family val="2"/>
      </rPr>
      <t>---SRM</t>
    </r>
    <r>
      <rPr>
        <sz val="9"/>
        <color rgb="FF0070C0"/>
        <rFont val="Calibri"/>
        <family val="2"/>
      </rPr>
      <t>合同档案对接推广全公司测试环境配置</t>
    </r>
  </si>
  <si>
    <r>
      <rPr>
        <sz val="9"/>
        <color rgb="FF000000"/>
        <rFont val="Calibri"/>
        <family val="2"/>
      </rPr>
      <t>采购优化项目</t>
    </r>
    <r>
      <rPr>
        <sz val="9"/>
        <color rgb="FF000000"/>
        <rFont val="Calibri"/>
        <family val="2"/>
      </rPr>
      <t>---SRM</t>
    </r>
    <r>
      <rPr>
        <sz val="9"/>
        <color rgb="FF000000"/>
        <rFont val="Calibri"/>
        <family val="2"/>
      </rPr>
      <t xml:space="preserve">合同档案对接推广全公司需求确认及设计
</t>
    </r>
    <r>
      <rPr>
        <sz val="9"/>
        <color rgb="FF0070C0"/>
        <rFont val="Calibri"/>
        <family val="2"/>
      </rPr>
      <t>采购优化项目</t>
    </r>
    <r>
      <rPr>
        <sz val="9"/>
        <color rgb="FF0070C0"/>
        <rFont val="Calibri"/>
        <family val="2"/>
      </rPr>
      <t>---SRM</t>
    </r>
    <r>
      <rPr>
        <sz val="9"/>
        <color rgb="FF0070C0"/>
        <rFont val="Calibri"/>
        <family val="2"/>
      </rPr>
      <t>合同档案对接推广全公司测试环境测试</t>
    </r>
  </si>
  <si>
    <r>
      <t xml:space="preserve">与设备管理系统对接需求设计
</t>
    </r>
    <r>
      <rPr>
        <sz val="9"/>
        <color rgb="FF0070C0"/>
        <rFont val="Calibri"/>
        <family val="2"/>
      </rPr>
      <t>辅材备件一期总结材料数据提取与准备
采购数字化与供应商沟通</t>
    </r>
  </si>
  <si>
    <r>
      <t xml:space="preserve">采购供应产品规划材料修改
</t>
    </r>
    <r>
      <rPr>
        <sz val="9"/>
        <color rgb="FF0070C0"/>
        <rFont val="Calibri"/>
        <family val="2"/>
      </rPr>
      <t>库存账龄报表需求沟通
处理金沙水泥基地物料编码不同步的问题</t>
    </r>
  </si>
  <si>
    <r>
      <t xml:space="preserve">采购供应产品规划材料修改
</t>
    </r>
    <r>
      <rPr>
        <sz val="9"/>
        <color rgb="FF0070C0"/>
        <rFont val="Calibri"/>
        <family val="2"/>
      </rPr>
      <t>研发项目管理商务文件修改</t>
    </r>
  </si>
  <si>
    <r>
      <rPr>
        <sz val="9"/>
        <color rgb="FF000000"/>
        <rFont val="Calibri"/>
        <family val="2"/>
      </rPr>
      <t>辅材备件紧急需求测试--设备管理计划集成</t>
    </r>
    <r>
      <rPr>
        <sz val="9"/>
        <color rgb="FF000000"/>
        <rFont val="Calibri"/>
        <family val="2"/>
      </rPr>
      <t>UAT</t>
    </r>
  </si>
  <si>
    <r>
      <rPr>
        <sz val="9"/>
        <color rgb="FF000000"/>
        <rFont val="Calibri"/>
        <family val="2"/>
      </rPr>
      <t>采购优化项目</t>
    </r>
    <r>
      <rPr>
        <sz val="9"/>
        <color rgb="FF000000"/>
        <rFont val="Calibri"/>
        <family val="2"/>
      </rPr>
      <t>---SRM</t>
    </r>
    <r>
      <rPr>
        <sz val="9"/>
        <color rgb="FF000000"/>
        <rFont val="Calibri"/>
        <family val="2"/>
      </rPr>
      <t>合同档案对接推广全公司测试环境测试</t>
    </r>
  </si>
  <si>
    <r>
      <rPr>
        <strike/>
        <sz val="9"/>
        <color rgb="FF00B050"/>
        <rFont val="Calibri"/>
        <family val="2"/>
      </rPr>
      <t>辅材备件与供应商沟通</t>
    </r>
    <r>
      <rPr>
        <sz val="9"/>
        <color rgb="FF000000"/>
        <rFont val="Calibri"/>
        <family val="2"/>
      </rPr>
      <t xml:space="preserve">
</t>
    </r>
    <r>
      <rPr>
        <sz val="9"/>
        <color rgb="FF0070C0"/>
        <rFont val="Calibri"/>
        <family val="2"/>
      </rPr>
      <t>SRM档案集成周会</t>
    </r>
  </si>
  <si>
    <r>
      <rPr>
        <strike/>
        <sz val="9"/>
        <color rgb="FF00B050"/>
        <rFont val="Calibri"/>
        <family val="2"/>
      </rPr>
      <t>辅材备件紧急需求测试--订单集成优化UAT</t>
    </r>
    <r>
      <rPr>
        <sz val="9"/>
        <color rgb="FF000000"/>
        <rFont val="Calibri"/>
        <family val="2"/>
      </rPr>
      <t xml:space="preserve">
</t>
    </r>
    <r>
      <rPr>
        <sz val="9"/>
        <color rgb="FF0070C0"/>
        <rFont val="Calibri"/>
        <family val="2"/>
      </rPr>
      <t>采购数字化与华为沟通</t>
    </r>
  </si>
  <si>
    <r>
      <rPr>
        <sz val="9"/>
        <color rgb="FF000000"/>
        <rFont val="Calibri"/>
        <family val="2"/>
      </rPr>
      <t>辅材备件紧急需求测试--库存查询优化</t>
    </r>
    <r>
      <rPr>
        <sz val="9"/>
        <color rgb="FF000000"/>
        <rFont val="Calibri"/>
        <family val="2"/>
      </rPr>
      <t>UAT</t>
    </r>
  </si>
  <si>
    <r>
      <rPr>
        <strike/>
        <sz val="9"/>
        <color rgb="FF00B050"/>
        <rFont val="Calibri"/>
        <family val="2"/>
      </rPr>
      <t>辅材备件一期总结材料修改</t>
    </r>
    <r>
      <rPr>
        <sz val="9"/>
        <color rgb="FF000000"/>
        <rFont val="Calibri"/>
        <family val="2"/>
      </rPr>
      <t xml:space="preserve">
</t>
    </r>
    <r>
      <rPr>
        <sz val="9"/>
        <color rgb="FF0070C0"/>
        <rFont val="Calibri"/>
        <family val="2"/>
      </rPr>
      <t>辅材备件与用友公司交流</t>
    </r>
  </si>
  <si>
    <r>
      <rPr>
        <strike/>
        <sz val="9"/>
        <color rgb="FF00B050"/>
        <rFont val="Calibri"/>
        <family val="2"/>
      </rPr>
      <t>采购优化项目---SRM合同档案对接推广全公司测试环境测试</t>
    </r>
    <r>
      <rPr>
        <sz val="9"/>
        <color rgb="FF000000"/>
        <rFont val="Calibri"/>
        <family val="2"/>
      </rPr>
      <t xml:space="preserve">
</t>
    </r>
    <r>
      <rPr>
        <sz val="9"/>
        <color rgb="FF0070C0"/>
        <rFont val="Calibri"/>
        <family val="2"/>
      </rPr>
      <t>辅材备件与汉得交流</t>
    </r>
  </si>
  <si>
    <r>
      <rPr>
        <sz val="9"/>
        <color rgb="FF000000"/>
        <rFont val="Calibri"/>
        <family val="2"/>
      </rPr>
      <t>辅材备件紧急需求测试--设备管理库存集成</t>
    </r>
    <r>
      <rPr>
        <sz val="9"/>
        <color rgb="FF000000"/>
        <rFont val="Calibri"/>
        <family val="2"/>
      </rPr>
      <t>UAT</t>
    </r>
  </si>
  <si>
    <r>
      <rPr>
        <strike/>
        <sz val="9"/>
        <color rgb="FF00B050"/>
        <rFont val="Calibri"/>
        <family val="2"/>
      </rPr>
      <t>采购供应产品规划材料修改</t>
    </r>
    <r>
      <rPr>
        <sz val="9"/>
        <color rgb="FF000000"/>
        <rFont val="Calibri"/>
        <family val="2"/>
      </rPr>
      <t xml:space="preserve">
</t>
    </r>
    <r>
      <rPr>
        <sz val="9"/>
        <color rgb="FF0070C0"/>
        <rFont val="Calibri"/>
        <family val="2"/>
      </rPr>
      <t>处理富川水泥请购单产生失败的问题</t>
    </r>
  </si>
  <si>
    <r>
      <rPr>
        <strike/>
        <sz val="9"/>
        <color rgb="FF00B050"/>
        <rFont val="Calibri"/>
        <family val="2"/>
      </rPr>
      <t>采购优化项目---SRM合同档案对接推广全公司测试环境测试</t>
    </r>
    <r>
      <rPr>
        <sz val="9"/>
        <color rgb="FF000000"/>
        <rFont val="Calibri"/>
        <family val="2"/>
      </rPr>
      <t xml:space="preserve">
</t>
    </r>
    <r>
      <rPr>
        <sz val="9"/>
        <color rgb="FF0070C0"/>
        <rFont val="Calibri"/>
        <family val="2"/>
      </rPr>
      <t>处理合浦水泥领料单审批节点下发不对的问题</t>
    </r>
  </si>
  <si>
    <r>
      <rPr>
        <strike/>
        <sz val="9"/>
        <color rgb="FF00B050"/>
        <rFont val="Calibri"/>
        <family val="2"/>
      </rPr>
      <t>辅材备件一期总结材料修改</t>
    </r>
    <r>
      <rPr>
        <sz val="9"/>
        <color rgb="FF000000"/>
        <rFont val="Calibri"/>
        <family val="2"/>
      </rPr>
      <t xml:space="preserve">
</t>
    </r>
    <r>
      <rPr>
        <sz val="9"/>
        <color rgb="FF0070C0"/>
        <rFont val="Calibri"/>
        <family val="2"/>
      </rPr>
      <t>采购优化项目---SRM合同档案对接推广全公司测试环境测试</t>
    </r>
  </si>
  <si>
    <r>
      <rPr>
        <strike/>
        <sz val="9"/>
        <color rgb="FF00B050"/>
        <rFont val="Calibri"/>
        <family val="2"/>
      </rPr>
      <t>辅材备件紧急需求测试--订单集成优化UAT</t>
    </r>
    <r>
      <rPr>
        <sz val="9"/>
        <color rgb="FF000000"/>
        <rFont val="Calibri"/>
        <family val="2"/>
      </rPr>
      <t xml:space="preserve">
</t>
    </r>
    <r>
      <rPr>
        <sz val="9"/>
        <color rgb="FF0070C0"/>
        <rFont val="Calibri"/>
        <family val="2"/>
      </rPr>
      <t>陆川水泥订单查询不到问题处理</t>
    </r>
  </si>
  <si>
    <r>
      <rPr>
        <strike/>
        <sz val="9"/>
        <color rgb="FF00B050"/>
        <rFont val="Calibri"/>
        <family val="2"/>
      </rPr>
      <t>辅材备件一期总结材料评审</t>
    </r>
    <r>
      <rPr>
        <sz val="9"/>
        <color rgb="FF000000"/>
        <rFont val="Calibri"/>
        <family val="2"/>
      </rPr>
      <t xml:space="preserve">
</t>
    </r>
    <r>
      <rPr>
        <sz val="9"/>
        <color rgb="FF0070C0"/>
        <rFont val="Calibri"/>
        <family val="2"/>
      </rPr>
      <t>处理罗定水泥出库单导入ERP失败的问题</t>
    </r>
  </si>
  <si>
    <r>
      <rPr>
        <strike/>
        <sz val="9"/>
        <color rgb="FF00B050"/>
        <rFont val="Calibri"/>
        <family val="2"/>
      </rPr>
      <t>辅材备件紧急需求测试--库存查询优化UAT</t>
    </r>
    <r>
      <rPr>
        <sz val="9"/>
        <color rgb="FF000000"/>
        <rFont val="Calibri"/>
        <family val="2"/>
      </rPr>
      <t xml:space="preserve">
</t>
    </r>
    <r>
      <rPr>
        <sz val="9"/>
        <color rgb="FF0070C0"/>
        <rFont val="Calibri"/>
        <family val="2"/>
      </rPr>
      <t>处理湛江水泥库存调拨不成功的问题</t>
    </r>
  </si>
  <si>
    <r>
      <rPr>
        <strike/>
        <sz val="9"/>
        <color rgb="FF00B050"/>
        <rFont val="Calibri"/>
        <family val="2"/>
      </rPr>
      <t>采购优化项目---SRM合同档案对接推广全公司测试环境测试</t>
    </r>
    <r>
      <rPr>
        <sz val="9"/>
        <color rgb="FF000000"/>
        <rFont val="Calibri"/>
        <family val="2"/>
      </rPr>
      <t xml:space="preserve">
</t>
    </r>
    <r>
      <rPr>
        <sz val="9"/>
        <color rgb="FF0070C0"/>
        <rFont val="Calibri"/>
        <family val="2"/>
      </rPr>
      <t>处理金沙水泥计划导入</t>
    </r>
    <r>
      <rPr>
        <sz val="9"/>
        <color rgb="FF0070C0"/>
        <rFont val="Calibri"/>
        <family val="2"/>
      </rPr>
      <t>ERP</t>
    </r>
    <r>
      <rPr>
        <sz val="9"/>
        <color rgb="FF0070C0"/>
        <rFont val="Calibri"/>
        <family val="2"/>
      </rPr>
      <t>错误的问题</t>
    </r>
  </si>
  <si>
    <r>
      <rPr>
        <strike/>
        <sz val="9"/>
        <color rgb="FF00B050"/>
        <rFont val="Calibri"/>
        <family val="2"/>
      </rPr>
      <t>采购优化项目---SRM合同档案对接推广全公司测试环境测试</t>
    </r>
    <r>
      <rPr>
        <sz val="9"/>
        <color rgb="FF000000"/>
        <rFont val="Calibri"/>
        <family val="2"/>
      </rPr>
      <t xml:space="preserve">
</t>
    </r>
    <r>
      <rPr>
        <sz val="9"/>
        <color rgb="FF0070C0"/>
        <rFont val="Calibri"/>
        <family val="2"/>
      </rPr>
      <t>辅材备件需求清单整理</t>
    </r>
  </si>
  <si>
    <r>
      <rPr>
        <strike/>
        <sz val="10"/>
        <color rgb="FF00B050"/>
        <rFont val="Calibri"/>
        <family val="2"/>
      </rPr>
      <t>采购供应产品规划材料修改</t>
    </r>
    <r>
      <rPr>
        <sz val="10"/>
        <color rgb="FF000000"/>
        <rFont val="Calibri"/>
        <family val="2"/>
      </rPr>
      <t xml:space="preserve">
</t>
    </r>
    <r>
      <rPr>
        <sz val="10"/>
        <color rgb="FF0070C0"/>
        <rFont val="Calibri"/>
        <family val="2"/>
      </rPr>
      <t>辅材备件需求--账龄报表测试</t>
    </r>
  </si>
  <si>
    <r>
      <rPr>
        <strike/>
        <sz val="9"/>
        <color rgb="FF00B050"/>
        <rFont val="Calibri"/>
        <family val="2"/>
      </rPr>
      <t>辅材备件一期总结材料修改</t>
    </r>
    <r>
      <rPr>
        <sz val="9"/>
        <color rgb="FF000000"/>
        <rFont val="Calibri"/>
        <family val="2"/>
      </rPr>
      <t xml:space="preserve">
</t>
    </r>
    <r>
      <rPr>
        <sz val="9"/>
        <color rgb="FF0070C0"/>
        <rFont val="Calibri"/>
        <family val="2"/>
      </rPr>
      <t>罗定--封开水泥调拨单处理</t>
    </r>
  </si>
  <si>
    <t>月度计划性工作&lt;2022年05月02日-2022年06月02日&gt;</t>
  </si>
  <si>
    <t>备注</t>
  </si>
  <si>
    <t>任务编号</t>
  </si>
  <si>
    <t>任务属性</t>
  </si>
  <si>
    <t>负责人</t>
  </si>
  <si>
    <t>干系人</t>
  </si>
  <si>
    <t>月度工作目标</t>
  </si>
  <si>
    <t>目标完成</t>
  </si>
  <si>
    <t>实际
完成情况</t>
  </si>
  <si>
    <t>第1周</t>
  </si>
  <si>
    <t>第2周</t>
  </si>
  <si>
    <t>第3周</t>
  </si>
  <si>
    <t>第4周</t>
  </si>
  <si>
    <t>第5周</t>
  </si>
  <si>
    <t>辅材备件推广（需求及运维支持）</t>
  </si>
  <si>
    <t>运维</t>
  </si>
  <si>
    <t>刘攀</t>
  </si>
  <si>
    <t>辅材备件库存共享方案输出</t>
  </si>
  <si>
    <t>通用</t>
  </si>
  <si>
    <t>目标：完善的共享制度
交付件：共享调拨制度完善、收集意见及整理</t>
  </si>
  <si>
    <t>完成共享调拨方案33家水泥基地收集意见及整理</t>
  </si>
  <si>
    <t>目标：完善的共享制度
交付件：收集意见及整理</t>
  </si>
  <si>
    <t>辅材备件项目一阶段汇报材料</t>
  </si>
  <si>
    <t>陈林先</t>
  </si>
  <si>
    <t>正在修改</t>
  </si>
  <si>
    <t>研发项目管理商务准备</t>
  </si>
  <si>
    <t>建设</t>
  </si>
  <si>
    <t>朱苏明</t>
  </si>
  <si>
    <t>目标：完成研发项目招采
交付件：招采资料（市场调研报告、需求清单、资格预审、技术评分标准）</t>
  </si>
  <si>
    <t>完成招采资料初版、本周继续评审及发业务确认</t>
  </si>
  <si>
    <t>采购合同档案集成推广</t>
  </si>
  <si>
    <t>1、完成需求初步的沟通；
2、本周需要完成需求设计、及数据整理</t>
  </si>
  <si>
    <t>采购供应产品规划材料</t>
  </si>
  <si>
    <t>徐勇、刘攀</t>
  </si>
  <si>
    <t>目标：完成采购供应产品规划
交付件：规划材料</t>
  </si>
  <si>
    <t>完成产品设计初稿</t>
  </si>
  <si>
    <t>填报日期-周五</t>
  </si>
  <si>
    <t>项目用时统计
（小时）</t>
  </si>
  <si>
    <t>任务分类</t>
  </si>
  <si>
    <t>协助人</t>
  </si>
  <si>
    <t>交付件/工作文档</t>
  </si>
  <si>
    <t>计划
完成比例</t>
  </si>
  <si>
    <t>实际
完成比例</t>
  </si>
  <si>
    <t>星期一</t>
  </si>
  <si>
    <t>星期二</t>
  </si>
  <si>
    <t>星期三</t>
  </si>
  <si>
    <t>星期四</t>
  </si>
  <si>
    <t>星期五</t>
  </si>
  <si>
    <t>星期六</t>
  </si>
  <si>
    <t>运维问题</t>
  </si>
  <si>
    <t>运营数据、问题单</t>
  </si>
  <si>
    <t>辅材备件运维</t>
  </si>
  <si>
    <t>运维问题、需求清单、测试报告</t>
  </si>
  <si>
    <t>辅材备件总结材料</t>
  </si>
  <si>
    <t>总结材料</t>
  </si>
  <si>
    <t>辅材备件库存共享方案</t>
  </si>
  <si>
    <t>共享方案，流程图，邮件</t>
  </si>
  <si>
    <t>招标文件，需求清单、市场调研报告</t>
  </si>
  <si>
    <t>其他（材料准备、会议）</t>
  </si>
  <si>
    <t>小计</t>
  </si>
  <si>
    <t>任务完成情况</t>
  </si>
  <si>
    <t>上午</t>
  </si>
  <si>
    <t>09:00 ~ 10:00</t>
  </si>
  <si>
    <t>辅材备件福建调拨问题沟通及处理</t>
  </si>
  <si>
    <t>10:00 ~ 11:00</t>
  </si>
  <si>
    <t>项目管理招标文件修改及编写</t>
  </si>
  <si>
    <t>11:00 ~ 12:00</t>
  </si>
  <si>
    <t>下午</t>
  </si>
  <si>
    <t>13:30 ~ 14:30</t>
  </si>
  <si>
    <t>14:30 ~ 15:30</t>
  </si>
  <si>
    <t>工程项目管理需求组内沟通处理</t>
  </si>
  <si>
    <t>项目管理招标文件组内评审</t>
  </si>
  <si>
    <t>15:30 ~ 16:30</t>
  </si>
  <si>
    <t>16:30 ~ 17:30</t>
  </si>
  <si>
    <t>加班</t>
  </si>
  <si>
    <t>17:30 ~ 18:30</t>
  </si>
  <si>
    <t>18:30 ~ 19:30</t>
  </si>
  <si>
    <t>19:30 ~ 20:30</t>
  </si>
  <si>
    <t>完成</t>
  </si>
  <si>
    <t>延迟</t>
  </si>
  <si>
    <t>采购供应规划材料</t>
  </si>
  <si>
    <t>项目管理招标文件组内评审及修改</t>
  </si>
  <si>
    <t>辅材备件需求UAT测试--审批工作流优化</t>
  </si>
  <si>
    <t>辅材备件总结材料修改</t>
  </si>
  <si>
    <t>辅材备件总结材料评审</t>
  </si>
  <si>
    <t>辅材备件版本发布</t>
  </si>
  <si>
    <t>辅材备件二期规划与供应商沟通</t>
  </si>
  <si>
    <t>研发项目管理招采材料组内评审及修改</t>
  </si>
  <si>
    <t>与设备管理系统对接SIT测试</t>
  </si>
  <si>
    <t>辅材备件需求--库存查询优化UAT</t>
  </si>
  <si>
    <t>应用建设组会议</t>
  </si>
  <si>
    <t>采购供应产品规划材料修改</t>
  </si>
  <si>
    <t>处理山西长治水泥编码同步的问题</t>
  </si>
  <si>
    <t>研发项目管理招采材料整理及发业务确认</t>
  </si>
  <si>
    <t>辅材备件一期总结材料评审</t>
  </si>
  <si>
    <t>辅材备件一期总结材料修改</t>
  </si>
  <si>
    <t>采购数字化与华为沟通</t>
  </si>
  <si>
    <t>项目管理商务材料回复跟进</t>
  </si>
  <si>
    <t>辅材备件与供应商沟通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</si>
</sst>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[$-F800]dddd\,\ mmmm\ dd\,\ yyyy"/>
    <numFmt numFmtId="177" formatCode="0.0_);[Red]\(0.0\)"/>
    <numFmt numFmtId="178" formatCode="m\-d\-yy"/>
  </numFmts>
  <fonts count="76" x14ac:knownFonts="1">
    <font>
      <sz val="10"/>
      <color theme="1"/>
      <name val="等线"/>
      <family val="2"/>
      <scheme val="minor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9"/>
      <color rgb="FF00B05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b/>
      <sz val="11"/>
      <color rgb="FF000000"/>
      <name val="Calibri"/>
      <family val="2"/>
    </font>
    <font>
      <b/>
      <sz val="9"/>
      <color rgb="FF000000"/>
      <name val="Calibri"/>
      <family val="2"/>
    </font>
    <font>
      <b/>
      <sz val="10"/>
      <color rgb="FF000000"/>
      <name val="Calibri"/>
      <family val="2"/>
    </font>
    <font>
      <b/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FF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Calibri"/>
      <family val="2"/>
    </font>
    <font>
      <b/>
      <sz val="9"/>
      <color rgb="FF000000"/>
      <name val="Calibri"/>
      <family val="2"/>
    </font>
    <font>
      <b/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trike/>
      <sz val="9"/>
      <color rgb="FFFF0000"/>
      <name val="Calibri"/>
      <family val="2"/>
    </font>
    <font>
      <sz val="9"/>
      <color rgb="FF0070C0"/>
      <name val="Calibri"/>
      <family val="2"/>
    </font>
    <font>
      <b/>
      <sz val="9"/>
      <color rgb="FFFF0000"/>
      <name val="Calibri"/>
      <family val="2"/>
    </font>
    <font>
      <strike/>
      <sz val="9"/>
      <color rgb="FF00B050"/>
      <name val="Calibri"/>
      <family val="2"/>
    </font>
    <font>
      <sz val="9"/>
      <color rgb="FF4472C4"/>
      <name val="Calibri"/>
      <family val="2"/>
    </font>
    <font>
      <strike/>
      <sz val="10"/>
      <color rgb="FF00B050"/>
      <name val="Calibri"/>
      <family val="2"/>
    </font>
    <font>
      <sz val="10"/>
      <color rgb="FF0070C0"/>
      <name val="Calibri"/>
      <family val="2"/>
    </font>
    <font>
      <sz val="9"/>
      <name val="等线"/>
      <family val="3"/>
      <charset val="134"/>
      <scheme val="minor"/>
    </font>
  </fonts>
  <fills count="24">
    <fill>
      <patternFill patternType="none"/>
    </fill>
    <fill>
      <patternFill patternType="gray125"/>
    </fill>
    <fill>
      <patternFill patternType="solid">
        <fgColor rgb="FF99CCFF"/>
      </patternFill>
    </fill>
    <fill>
      <patternFill patternType="solid">
        <fgColor rgb="FF99CCFF"/>
      </patternFill>
    </fill>
    <fill>
      <patternFill patternType="solid">
        <fgColor rgb="FF99CCFF"/>
      </patternFill>
    </fill>
    <fill>
      <patternFill patternType="solid">
        <fgColor rgb="FF99CCFF"/>
      </patternFill>
    </fill>
    <fill>
      <patternFill patternType="solid">
        <fgColor rgb="FFFFFF00"/>
      </patternFill>
    </fill>
    <fill>
      <patternFill patternType="solid">
        <fgColor rgb="FFFFFF00"/>
      </patternFill>
    </fill>
    <fill>
      <patternFill patternType="solid">
        <fgColor rgb="FFFFFF00"/>
      </patternFill>
    </fill>
    <fill>
      <patternFill patternType="solid">
        <fgColor rgb="FFFFFF00"/>
      </patternFill>
    </fill>
    <fill>
      <patternFill patternType="solid">
        <fgColor rgb="FFFFFF00"/>
      </patternFill>
    </fill>
    <fill>
      <patternFill patternType="solid">
        <fgColor rgb="FFFFFF00"/>
      </patternFill>
    </fill>
    <fill>
      <patternFill patternType="solid">
        <fgColor rgb="FF99CCFF"/>
      </patternFill>
    </fill>
    <fill>
      <patternFill patternType="solid">
        <fgColor rgb="FF99CCFF"/>
      </patternFill>
    </fill>
    <fill>
      <patternFill patternType="solid">
        <fgColor rgb="FFFFC000"/>
      </patternFill>
    </fill>
    <fill>
      <patternFill patternType="solid">
        <fgColor rgb="FFF2DBDB"/>
      </patternFill>
    </fill>
    <fill>
      <patternFill patternType="solid">
        <fgColor rgb="FFF2DBDB"/>
      </patternFill>
    </fill>
    <fill>
      <patternFill patternType="solid">
        <fgColor rgb="FFF2DBDB"/>
      </patternFill>
    </fill>
    <fill>
      <patternFill patternType="solid">
        <fgColor rgb="FFF2DBDB"/>
      </patternFill>
    </fill>
    <fill>
      <patternFill patternType="solid">
        <fgColor rgb="FFF2DBDB"/>
      </patternFill>
    </fill>
    <fill>
      <patternFill patternType="solid">
        <fgColor rgb="FFFFFF00"/>
      </patternFill>
    </fill>
    <fill>
      <patternFill patternType="solid">
        <fgColor rgb="FF99CCFF"/>
      </patternFill>
    </fill>
    <fill>
      <patternFill patternType="solid">
        <fgColor rgb="FF99CCFF"/>
      </patternFill>
    </fill>
    <fill>
      <patternFill patternType="solid">
        <fgColor rgb="FF92D050"/>
      </patternFill>
    </fill>
  </fills>
  <borders count="7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 applyNumberFormat="0" applyFont="0" applyFill="0" applyBorder="0" applyAlignment="0" applyProtection="0"/>
  </cellStyleXfs>
  <cellXfs count="73">
    <xf numFmtId="0" fontId="0" fillId="0" borderId="0" xfId="0" applyAlignment="1">
      <alignment vertical="center"/>
    </xf>
    <xf numFmtId="176" fontId="1" fillId="0" borderId="1" xfId="0" applyNumberFormat="1" applyFont="1" applyBorder="1" applyAlignment="1">
      <alignment vertical="center" wrapText="1"/>
    </xf>
    <xf numFmtId="9" fontId="2" fillId="0" borderId="2" xfId="0" applyNumberFormat="1" applyFont="1" applyBorder="1" applyAlignment="1">
      <alignment horizontal="center" vertical="center" wrapText="1"/>
    </xf>
    <xf numFmtId="0" fontId="3" fillId="0" borderId="3" xfId="0" applyFont="1" applyBorder="1" applyAlignment="1">
      <alignment vertical="center"/>
    </xf>
    <xf numFmtId="0" fontId="4" fillId="0" borderId="4" xfId="0" applyFont="1" applyBorder="1" applyAlignment="1">
      <alignment vertical="center" wrapText="1"/>
    </xf>
    <xf numFmtId="177" fontId="5" fillId="0" borderId="5" xfId="0" applyNumberFormat="1" applyFont="1" applyBorder="1" applyAlignment="1">
      <alignment horizontal="left" vertical="center" wrapText="1"/>
    </xf>
    <xf numFmtId="176" fontId="6" fillId="0" borderId="6" xfId="0" applyNumberFormat="1" applyFont="1" applyBorder="1" applyAlignment="1">
      <alignment horizontal="left" vertical="center" wrapText="1"/>
    </xf>
    <xf numFmtId="176" fontId="7" fillId="0" borderId="7" xfId="0" applyNumberFormat="1" applyFont="1" applyBorder="1" applyAlignment="1">
      <alignment vertical="center" wrapText="1"/>
    </xf>
    <xf numFmtId="0" fontId="8" fillId="0" borderId="8" xfId="0" applyFont="1" applyBorder="1" applyAlignment="1">
      <alignment horizontal="center" vertical="center"/>
    </xf>
    <xf numFmtId="176" fontId="9" fillId="0" borderId="9" xfId="0" applyNumberFormat="1" applyFont="1" applyBorder="1" applyAlignment="1">
      <alignment vertical="center" wrapText="1"/>
    </xf>
    <xf numFmtId="177" fontId="10" fillId="0" borderId="10" xfId="0" applyNumberFormat="1" applyFont="1" applyBorder="1" applyAlignment="1">
      <alignment horizontal="left" vertical="center" wrapText="1"/>
    </xf>
    <xf numFmtId="176" fontId="11" fillId="0" borderId="11" xfId="0" applyNumberFormat="1" applyFont="1" applyBorder="1" applyAlignment="1">
      <alignment vertical="center"/>
    </xf>
    <xf numFmtId="176" fontId="12" fillId="0" borderId="12" xfId="0" applyNumberFormat="1" applyFont="1" applyBorder="1" applyAlignment="1">
      <alignment vertical="center"/>
    </xf>
    <xf numFmtId="9" fontId="13" fillId="0" borderId="13" xfId="0" applyNumberFormat="1" applyFont="1" applyBorder="1" applyAlignment="1">
      <alignment horizontal="left" vertical="center" wrapText="1"/>
    </xf>
    <xf numFmtId="176" fontId="14" fillId="0" borderId="14" xfId="0" applyNumberFormat="1" applyFont="1" applyBorder="1" applyAlignment="1">
      <alignment vertical="center"/>
    </xf>
    <xf numFmtId="176" fontId="15" fillId="0" borderId="15" xfId="0" applyNumberFormat="1" applyFont="1" applyBorder="1" applyAlignment="1">
      <alignment vertical="center" wrapText="1"/>
    </xf>
    <xf numFmtId="176" fontId="16" fillId="0" borderId="16" xfId="0" applyNumberFormat="1" applyFont="1" applyBorder="1" applyAlignment="1">
      <alignment vertical="center" wrapText="1"/>
    </xf>
    <xf numFmtId="177" fontId="17" fillId="0" borderId="17" xfId="0" applyNumberFormat="1" applyFont="1" applyBorder="1" applyAlignment="1">
      <alignment horizontal="center" vertical="center" wrapText="1"/>
    </xf>
    <xf numFmtId="176" fontId="18" fillId="0" borderId="18" xfId="0" applyNumberFormat="1" applyFont="1" applyBorder="1" applyAlignment="1">
      <alignment horizontal="center" vertical="center" wrapText="1"/>
    </xf>
    <xf numFmtId="0" fontId="19" fillId="0" borderId="19" xfId="0" applyFont="1" applyBorder="1" applyAlignment="1">
      <alignment horizontal="center" vertical="center" wrapText="1"/>
    </xf>
    <xf numFmtId="176" fontId="21" fillId="3" borderId="21" xfId="0" applyNumberFormat="1" applyFont="1" applyFill="1" applyBorder="1" applyAlignment="1">
      <alignment horizontal="center" vertical="center"/>
    </xf>
    <xf numFmtId="176" fontId="23" fillId="5" borderId="23" xfId="0" applyNumberFormat="1" applyFont="1" applyFill="1" applyBorder="1" applyAlignment="1">
      <alignment horizontal="center" vertical="center" wrapText="1"/>
    </xf>
    <xf numFmtId="176" fontId="24" fillId="0" borderId="24" xfId="0" applyNumberFormat="1" applyFont="1" applyBorder="1" applyAlignment="1">
      <alignment vertical="center" wrapText="1"/>
    </xf>
    <xf numFmtId="176" fontId="25" fillId="0" borderId="25" xfId="0" applyNumberFormat="1" applyFont="1" applyBorder="1" applyAlignment="1">
      <alignment vertical="center" wrapText="1"/>
    </xf>
    <xf numFmtId="176" fontId="26" fillId="0" borderId="26" xfId="0" applyNumberFormat="1" applyFont="1" applyBorder="1" applyAlignment="1">
      <alignment vertical="center" wrapText="1"/>
    </xf>
    <xf numFmtId="176" fontId="34" fillId="6" borderId="34" xfId="0" applyNumberFormat="1" applyFont="1" applyFill="1" applyBorder="1" applyAlignment="1">
      <alignment vertical="center" wrapText="1"/>
    </xf>
    <xf numFmtId="176" fontId="35" fillId="7" borderId="35" xfId="0" applyNumberFormat="1" applyFont="1" applyFill="1" applyBorder="1" applyAlignment="1">
      <alignment vertical="center"/>
    </xf>
    <xf numFmtId="176" fontId="41" fillId="13" borderId="41" xfId="0" applyNumberFormat="1" applyFont="1" applyFill="1" applyBorder="1" applyAlignment="1">
      <alignment horizontal="center"/>
    </xf>
    <xf numFmtId="177" fontId="42" fillId="0" borderId="42" xfId="0" applyNumberFormat="1" applyFont="1" applyBorder="1" applyAlignment="1">
      <alignment horizontal="center" vertical="center"/>
    </xf>
    <xf numFmtId="177" fontId="43" fillId="14" borderId="43" xfId="0" applyNumberFormat="1" applyFont="1" applyFill="1" applyBorder="1" applyAlignment="1">
      <alignment horizontal="center" vertical="center"/>
    </xf>
    <xf numFmtId="177" fontId="44" fillId="15" borderId="44" xfId="0" applyNumberFormat="1" applyFont="1" applyFill="1" applyBorder="1" applyAlignment="1">
      <alignment horizontal="center" vertical="center"/>
    </xf>
    <xf numFmtId="9" fontId="45" fillId="0" borderId="45" xfId="0" applyNumberFormat="1" applyFont="1" applyBorder="1" applyAlignment="1">
      <alignment horizontal="center" vertical="center"/>
    </xf>
    <xf numFmtId="177" fontId="46" fillId="0" borderId="46" xfId="0" applyNumberFormat="1" applyFont="1" applyBorder="1" applyAlignment="1">
      <alignment horizontal="center" vertical="center"/>
    </xf>
    <xf numFmtId="176" fontId="47" fillId="0" borderId="47" xfId="0" applyNumberFormat="1" applyFont="1" applyBorder="1" applyAlignment="1">
      <alignment vertical="center" wrapText="1"/>
    </xf>
    <xf numFmtId="177" fontId="50" fillId="18" borderId="50" xfId="0" applyNumberFormat="1" applyFont="1" applyFill="1" applyBorder="1" applyAlignment="1">
      <alignment horizontal="center" vertical="center"/>
    </xf>
    <xf numFmtId="176" fontId="55" fillId="20" borderId="55" xfId="0" applyNumberFormat="1" applyFont="1" applyFill="1" applyBorder="1" applyAlignment="1">
      <alignment vertical="center" wrapText="1"/>
    </xf>
    <xf numFmtId="176" fontId="57" fillId="0" borderId="57" xfId="0" applyNumberFormat="1" applyFont="1" applyBorder="1"/>
    <xf numFmtId="178" fontId="58" fillId="0" borderId="58" xfId="0" applyNumberFormat="1" applyFont="1" applyBorder="1" applyAlignment="1">
      <alignment horizontal="center"/>
    </xf>
    <xf numFmtId="176" fontId="59" fillId="21" borderId="59" xfId="0" applyNumberFormat="1" applyFont="1" applyFill="1" applyBorder="1" applyAlignment="1">
      <alignment horizontal="center" vertical="center"/>
    </xf>
    <xf numFmtId="176" fontId="60" fillId="22" borderId="60" xfId="0" applyNumberFormat="1" applyFont="1" applyFill="1" applyBorder="1" applyAlignment="1">
      <alignment horizontal="center" vertical="center" wrapText="1"/>
    </xf>
    <xf numFmtId="0" fontId="61" fillId="0" borderId="61" xfId="0" applyFont="1" applyBorder="1" applyAlignment="1">
      <alignment horizontal="center" vertical="center" wrapText="1"/>
    </xf>
    <xf numFmtId="0" fontId="62" fillId="0" borderId="62" xfId="0" applyFont="1" applyBorder="1" applyAlignment="1">
      <alignment horizontal="center" vertical="center"/>
    </xf>
    <xf numFmtId="0" fontId="63" fillId="0" borderId="63" xfId="0" applyFont="1" applyBorder="1" applyAlignment="1">
      <alignment horizontal="center" vertical="center"/>
    </xf>
    <xf numFmtId="0" fontId="64" fillId="0" borderId="64" xfId="0" applyFont="1" applyBorder="1" applyAlignment="1">
      <alignment vertical="center"/>
    </xf>
    <xf numFmtId="0" fontId="65" fillId="0" borderId="65" xfId="0" applyFont="1" applyBorder="1" applyAlignment="1">
      <alignment horizontal="center" vertical="center"/>
    </xf>
    <xf numFmtId="176" fontId="66" fillId="0" borderId="66" xfId="0" applyNumberFormat="1" applyFont="1" applyBorder="1" applyAlignment="1">
      <alignment horizontal="left" vertical="center" wrapText="1"/>
    </xf>
    <xf numFmtId="177" fontId="67" fillId="23" borderId="67" xfId="0" applyNumberFormat="1" applyFont="1" applyFill="1" applyBorder="1" applyAlignment="1">
      <alignment horizontal="center" vertical="center"/>
    </xf>
    <xf numFmtId="176" fontId="68" fillId="0" borderId="68" xfId="0" applyNumberFormat="1" applyFont="1" applyBorder="1" applyAlignment="1">
      <alignment vertical="center" wrapText="1"/>
    </xf>
    <xf numFmtId="176" fontId="69" fillId="0" borderId="69" xfId="0" applyNumberFormat="1" applyFont="1" applyBorder="1" applyAlignment="1">
      <alignment vertical="center" wrapText="1"/>
    </xf>
    <xf numFmtId="176" fontId="22" fillId="4" borderId="22" xfId="0" applyNumberFormat="1" applyFont="1" applyFill="1" applyBorder="1" applyAlignment="1">
      <alignment horizontal="center"/>
    </xf>
    <xf numFmtId="176" fontId="20" fillId="2" borderId="20" xfId="0" applyNumberFormat="1" applyFont="1" applyFill="1" applyBorder="1" applyAlignment="1">
      <alignment horizontal="center"/>
    </xf>
    <xf numFmtId="176" fontId="21" fillId="3" borderId="21" xfId="0" applyNumberFormat="1" applyFont="1" applyFill="1" applyBorder="1" applyAlignment="1">
      <alignment horizontal="center" vertical="center"/>
    </xf>
    <xf numFmtId="176" fontId="30" fillId="0" borderId="30" xfId="0" applyNumberFormat="1" applyFont="1" applyBorder="1" applyAlignment="1">
      <alignment horizontal="center" vertical="center"/>
    </xf>
    <xf numFmtId="176" fontId="28" fillId="0" borderId="28" xfId="0" applyNumberFormat="1" applyFont="1" applyBorder="1" applyAlignment="1">
      <alignment horizontal="center" vertical="center"/>
    </xf>
    <xf numFmtId="176" fontId="31" fillId="0" borderId="31" xfId="0" applyNumberFormat="1" applyFont="1" applyBorder="1" applyAlignment="1">
      <alignment horizontal="center" vertical="center"/>
    </xf>
    <xf numFmtId="176" fontId="52" fillId="0" borderId="52" xfId="0" applyNumberFormat="1" applyFont="1" applyBorder="1" applyAlignment="1">
      <alignment horizontal="center" vertical="center"/>
    </xf>
    <xf numFmtId="176" fontId="53" fillId="0" borderId="53" xfId="0" applyNumberFormat="1" applyFont="1" applyBorder="1" applyAlignment="1">
      <alignment horizontal="center" vertical="center"/>
    </xf>
    <xf numFmtId="176" fontId="40" fillId="12" borderId="40" xfId="0" applyNumberFormat="1" applyFont="1" applyFill="1" applyBorder="1" applyAlignment="1">
      <alignment horizontal="center"/>
    </xf>
    <xf numFmtId="176" fontId="41" fillId="13" borderId="41" xfId="0" applyNumberFormat="1" applyFont="1" applyFill="1" applyBorder="1" applyAlignment="1">
      <alignment horizontal="center"/>
    </xf>
    <xf numFmtId="176" fontId="23" fillId="5" borderId="23" xfId="0" applyNumberFormat="1" applyFont="1" applyFill="1" applyBorder="1" applyAlignment="1">
      <alignment horizontal="center" vertical="center" wrapText="1"/>
    </xf>
    <xf numFmtId="0" fontId="48" fillId="16" borderId="48" xfId="0" applyFont="1" applyFill="1" applyBorder="1" applyAlignment="1">
      <alignment horizontal="center" vertical="center"/>
    </xf>
    <xf numFmtId="0" fontId="49" fillId="17" borderId="49" xfId="0" applyFont="1" applyFill="1" applyBorder="1" applyAlignment="1">
      <alignment horizontal="center" vertical="center"/>
    </xf>
    <xf numFmtId="0" fontId="51" fillId="19" borderId="51" xfId="0" applyFont="1" applyFill="1" applyBorder="1" applyAlignment="1">
      <alignment horizontal="center" vertical="center"/>
    </xf>
    <xf numFmtId="0" fontId="29" fillId="0" borderId="29" xfId="0" applyFont="1" applyBorder="1" applyAlignment="1">
      <alignment horizontal="center" vertical="center" wrapText="1"/>
    </xf>
    <xf numFmtId="0" fontId="27" fillId="0" borderId="27" xfId="0" applyFont="1" applyBorder="1" applyAlignment="1">
      <alignment horizontal="center" vertical="center" wrapText="1"/>
    </xf>
    <xf numFmtId="0" fontId="32" fillId="0" borderId="32" xfId="0" applyFont="1" applyBorder="1" applyAlignment="1">
      <alignment horizontal="center" vertical="center" wrapText="1"/>
    </xf>
    <xf numFmtId="0" fontId="33" fillId="0" borderId="33" xfId="0" applyFont="1" applyBorder="1" applyAlignment="1">
      <alignment horizontal="center" vertical="center" wrapText="1"/>
    </xf>
    <xf numFmtId="0" fontId="54" fillId="0" borderId="54" xfId="0" applyFont="1" applyBorder="1" applyAlignment="1">
      <alignment horizontal="center" vertical="center" wrapText="1"/>
    </xf>
    <xf numFmtId="0" fontId="56" fillId="0" borderId="56" xfId="0" applyFont="1" applyBorder="1" applyAlignment="1">
      <alignment horizontal="center" vertical="center" wrapText="1"/>
    </xf>
    <xf numFmtId="176" fontId="39" fillId="11" borderId="39" xfId="0" applyNumberFormat="1" applyFont="1" applyFill="1" applyBorder="1" applyAlignment="1">
      <alignment horizontal="center" vertical="center"/>
    </xf>
    <xf numFmtId="176" fontId="37" fillId="9" borderId="37" xfId="0" applyNumberFormat="1" applyFont="1" applyFill="1" applyBorder="1" applyAlignment="1">
      <alignment horizontal="center" vertical="center"/>
    </xf>
    <xf numFmtId="176" fontId="36" fillId="8" borderId="36" xfId="0" applyNumberFormat="1" applyFont="1" applyFill="1" applyBorder="1" applyAlignment="1">
      <alignment horizontal="center" vertical="center"/>
    </xf>
    <xf numFmtId="176" fontId="38" fillId="10" borderId="38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"/>
  <sheetViews>
    <sheetView workbookViewId="0">
      <pane xSplit="6" ySplit="2" topLeftCell="G3" activePane="bottomRight" state="frozen"/>
      <selection pane="topRight"/>
      <selection pane="bottomLeft"/>
      <selection pane="bottomRight" activeCell="G3" sqref="G3"/>
    </sheetView>
  </sheetViews>
  <sheetFormatPr defaultColWidth="14" defaultRowHeight="12.75" x14ac:dyDescent="0.2"/>
  <cols>
    <col min="1" max="1" width="9" customWidth="1"/>
    <col min="2" max="2" width="20" customWidth="1"/>
    <col min="3" max="3" width="9" customWidth="1"/>
    <col min="4" max="4" width="10" customWidth="1"/>
    <col min="5" max="5" width="7" customWidth="1"/>
    <col min="6" max="6" width="32" customWidth="1"/>
    <col min="7" max="7" width="7" customWidth="1"/>
    <col min="8" max="8" width="16" customWidth="1"/>
    <col min="9" max="9" width="29" customWidth="1"/>
    <col min="10" max="10" width="24" customWidth="1"/>
    <col min="11" max="11" width="14" customWidth="1"/>
    <col min="12" max="12" width="19" customWidth="1"/>
    <col min="13" max="13" width="6" customWidth="1"/>
    <col min="14" max="14" width="5" customWidth="1"/>
    <col min="15" max="20" width="10" customWidth="1"/>
  </cols>
  <sheetData>
    <row r="1" spans="1:14" ht="15.95" customHeight="1" x14ac:dyDescent="0.25">
      <c r="A1" s="49" t="s">
        <v>75</v>
      </c>
      <c r="B1" s="49"/>
      <c r="C1" s="49"/>
      <c r="D1" s="50"/>
      <c r="E1" s="50"/>
      <c r="F1" s="50"/>
      <c r="G1" s="50"/>
      <c r="H1" s="50"/>
      <c r="I1" s="50"/>
      <c r="J1" s="50"/>
      <c r="K1" s="50"/>
      <c r="L1" s="50"/>
      <c r="M1" s="50"/>
      <c r="N1" s="51" t="s">
        <v>76</v>
      </c>
    </row>
    <row r="2" spans="1:14" ht="26.1" customHeight="1" x14ac:dyDescent="0.2">
      <c r="A2" s="20" t="s">
        <v>77</v>
      </c>
      <c r="B2" s="21" t="s">
        <v>11</v>
      </c>
      <c r="C2" s="20" t="s">
        <v>78</v>
      </c>
      <c r="D2" s="21" t="s">
        <v>79</v>
      </c>
      <c r="E2" s="21" t="s">
        <v>80</v>
      </c>
      <c r="F2" s="21" t="s">
        <v>81</v>
      </c>
      <c r="G2" s="21" t="s">
        <v>82</v>
      </c>
      <c r="H2" s="21" t="s">
        <v>83</v>
      </c>
      <c r="I2" s="20" t="s">
        <v>84</v>
      </c>
      <c r="J2" s="20" t="s">
        <v>85</v>
      </c>
      <c r="K2" s="20" t="s">
        <v>86</v>
      </c>
      <c r="L2" s="20" t="s">
        <v>87</v>
      </c>
      <c r="M2" s="20" t="s">
        <v>88</v>
      </c>
      <c r="N2" s="51"/>
    </row>
    <row r="3" spans="1:14" ht="66" customHeight="1" x14ac:dyDescent="0.2">
      <c r="A3" s="8">
        <v>1</v>
      </c>
      <c r="B3" s="9" t="s">
        <v>89</v>
      </c>
      <c r="C3" s="19" t="s">
        <v>90</v>
      </c>
      <c r="D3" s="12" t="s">
        <v>91</v>
      </c>
      <c r="E3" s="12"/>
      <c r="F3" s="16" t="s">
        <v>5</v>
      </c>
      <c r="G3" s="2">
        <v>1</v>
      </c>
      <c r="H3" s="5" t="s">
        <v>8</v>
      </c>
      <c r="I3" s="5" t="s">
        <v>6</v>
      </c>
      <c r="J3" s="5" t="s">
        <v>9</v>
      </c>
      <c r="K3" s="5" t="s">
        <v>10</v>
      </c>
      <c r="L3" s="5" t="s">
        <v>7</v>
      </c>
      <c r="M3" s="17"/>
      <c r="N3" s="18"/>
    </row>
    <row r="4" spans="1:14" ht="38.1" customHeight="1" x14ac:dyDescent="0.2">
      <c r="A4" s="8">
        <v>2</v>
      </c>
      <c r="B4" s="9" t="s">
        <v>92</v>
      </c>
      <c r="C4" s="8" t="s">
        <v>93</v>
      </c>
      <c r="D4" s="12" t="s">
        <v>91</v>
      </c>
      <c r="E4" s="12"/>
      <c r="F4" s="24" t="s">
        <v>94</v>
      </c>
      <c r="G4" s="2">
        <v>1</v>
      </c>
      <c r="H4" s="13" t="s">
        <v>95</v>
      </c>
      <c r="I4" s="24"/>
      <c r="J4" s="24" t="s">
        <v>96</v>
      </c>
      <c r="K4" s="5"/>
      <c r="L4" s="5"/>
      <c r="M4" s="11"/>
      <c r="N4" s="7"/>
    </row>
    <row r="5" spans="1:14" ht="63.95" customHeight="1" x14ac:dyDescent="0.2">
      <c r="A5" s="8">
        <v>3</v>
      </c>
      <c r="B5" s="9" t="s">
        <v>97</v>
      </c>
      <c r="C5" s="8" t="s">
        <v>93</v>
      </c>
      <c r="D5" s="11" t="s">
        <v>98</v>
      </c>
      <c r="E5" s="12" t="s">
        <v>91</v>
      </c>
      <c r="F5" s="5" t="s">
        <v>1</v>
      </c>
      <c r="G5" s="2">
        <v>1</v>
      </c>
      <c r="H5" s="2" t="s">
        <v>99</v>
      </c>
      <c r="I5" s="10" t="s">
        <v>0</v>
      </c>
      <c r="J5" s="10" t="s">
        <v>0</v>
      </c>
      <c r="K5" s="10" t="s">
        <v>0</v>
      </c>
      <c r="L5" s="10" t="s">
        <v>0</v>
      </c>
      <c r="M5" s="5"/>
      <c r="N5" s="7"/>
    </row>
    <row r="6" spans="1:14" ht="89.1" customHeight="1" x14ac:dyDescent="0.2">
      <c r="A6" s="8">
        <v>4</v>
      </c>
      <c r="B6" s="23" t="s">
        <v>100</v>
      </c>
      <c r="C6" s="8" t="s">
        <v>101</v>
      </c>
      <c r="D6" s="12" t="s">
        <v>91</v>
      </c>
      <c r="E6" s="12" t="s">
        <v>102</v>
      </c>
      <c r="F6" s="22" t="s">
        <v>103</v>
      </c>
      <c r="G6" s="2">
        <v>1</v>
      </c>
      <c r="H6" s="2" t="s">
        <v>104</v>
      </c>
      <c r="I6" s="22" t="s">
        <v>103</v>
      </c>
      <c r="J6" s="22" t="s">
        <v>103</v>
      </c>
      <c r="K6" s="22" t="s">
        <v>103</v>
      </c>
      <c r="L6" s="22" t="s">
        <v>103</v>
      </c>
      <c r="M6" s="5"/>
      <c r="N6" s="7"/>
    </row>
    <row r="7" spans="1:14" ht="78" customHeight="1" x14ac:dyDescent="0.2">
      <c r="A7" s="8">
        <v>5</v>
      </c>
      <c r="B7" s="14" t="s">
        <v>105</v>
      </c>
      <c r="C7" s="8" t="s">
        <v>90</v>
      </c>
      <c r="D7" s="11" t="s">
        <v>91</v>
      </c>
      <c r="E7" s="11"/>
      <c r="F7" s="15" t="s">
        <v>4</v>
      </c>
      <c r="G7" s="2">
        <v>1</v>
      </c>
      <c r="H7" s="13" t="s">
        <v>106</v>
      </c>
      <c r="I7" s="15"/>
      <c r="J7" s="15" t="s">
        <v>3</v>
      </c>
      <c r="K7" s="15" t="s">
        <v>2</v>
      </c>
      <c r="L7" s="15" t="s">
        <v>2</v>
      </c>
      <c r="M7" s="5"/>
      <c r="N7" s="7"/>
    </row>
    <row r="8" spans="1:14" ht="51" customHeight="1" x14ac:dyDescent="0.2">
      <c r="A8" s="8">
        <v>6</v>
      </c>
      <c r="B8" s="6" t="s">
        <v>107</v>
      </c>
      <c r="C8" s="8" t="s">
        <v>93</v>
      </c>
      <c r="D8" s="3" t="s">
        <v>108</v>
      </c>
      <c r="E8" s="3"/>
      <c r="F8" s="15" t="s">
        <v>109</v>
      </c>
      <c r="G8" s="2">
        <v>1</v>
      </c>
      <c r="H8" s="2" t="s">
        <v>110</v>
      </c>
      <c r="I8" s="15" t="s">
        <v>109</v>
      </c>
      <c r="J8" s="15" t="s">
        <v>109</v>
      </c>
      <c r="K8" s="15" t="s">
        <v>109</v>
      </c>
      <c r="L8" s="15" t="s">
        <v>109</v>
      </c>
      <c r="M8" s="5"/>
      <c r="N8" s="7"/>
    </row>
    <row r="9" spans="1:14" ht="15" customHeight="1" x14ac:dyDescent="0.2">
      <c r="A9" s="8">
        <v>7</v>
      </c>
      <c r="B9" s="6"/>
      <c r="C9" s="8"/>
      <c r="D9" s="3"/>
      <c r="E9" s="3"/>
      <c r="F9" s="4"/>
      <c r="G9" s="2"/>
      <c r="H9" s="2"/>
      <c r="I9" s="5"/>
      <c r="J9" s="5"/>
      <c r="K9" s="5"/>
      <c r="L9" s="5"/>
      <c r="M9" s="5"/>
      <c r="N9" s="7"/>
    </row>
    <row r="10" spans="1:14" ht="15" customHeight="1" x14ac:dyDescent="0.2">
      <c r="A10" s="8">
        <v>8</v>
      </c>
      <c r="B10" s="6"/>
      <c r="C10" s="8"/>
      <c r="D10" s="3"/>
      <c r="E10" s="3"/>
      <c r="F10" s="4"/>
      <c r="G10" s="2"/>
      <c r="H10" s="2"/>
      <c r="I10" s="5"/>
      <c r="J10" s="5"/>
      <c r="K10" s="5"/>
      <c r="L10" s="5"/>
      <c r="M10" s="5"/>
      <c r="N10" s="7"/>
    </row>
    <row r="11" spans="1:14" ht="15" customHeight="1" x14ac:dyDescent="0.2"/>
    <row r="12" spans="1:14" ht="15" customHeight="1" x14ac:dyDescent="0.2"/>
    <row r="13" spans="1:14" ht="15" customHeight="1" x14ac:dyDescent="0.2"/>
    <row r="14" spans="1:14" ht="15" customHeight="1" x14ac:dyDescent="0.2"/>
    <row r="15" spans="1:14" ht="15" customHeight="1" x14ac:dyDescent="0.2"/>
    <row r="16" spans="1:14" ht="15" customHeight="1" x14ac:dyDescent="0.2"/>
    <row r="17" ht="15" customHeight="1" x14ac:dyDescent="0.2"/>
    <row r="18" ht="15" customHeight="1" x14ac:dyDescent="0.2"/>
    <row r="19" ht="15" customHeight="1" x14ac:dyDescent="0.2"/>
    <row r="20" ht="15" customHeight="1" x14ac:dyDescent="0.2"/>
  </sheetData>
  <mergeCells count="2">
    <mergeCell ref="A1:M1"/>
    <mergeCell ref="N1:N2"/>
  </mergeCells>
  <phoneticPr fontId="75" type="noConversion"/>
  <dataValidations count="1">
    <dataValidation type="list" operator="equal" allowBlank="1" sqref="C1:C20">
      <formula1>"建设,运维,通用"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"/>
  <sheetViews>
    <sheetView showGridLines="0" tabSelected="1" workbookViewId="0"/>
  </sheetViews>
  <sheetFormatPr defaultColWidth="14" defaultRowHeight="12.75" x14ac:dyDescent="0.2"/>
  <cols>
    <col min="1" max="2" width="8" customWidth="1"/>
    <col min="3" max="3" width="23" customWidth="1"/>
    <col min="4" max="4" width="6" customWidth="1"/>
    <col min="5" max="5" width="7" customWidth="1"/>
    <col min="6" max="6" width="34" customWidth="1"/>
    <col min="7" max="7" width="11" customWidth="1"/>
    <col min="8" max="11" width="7" customWidth="1"/>
    <col min="12" max="12" width="29" customWidth="1"/>
    <col min="13" max="13" width="28" customWidth="1"/>
    <col min="14" max="14" width="40" customWidth="1"/>
    <col min="15" max="15" width="16" customWidth="1"/>
    <col min="16" max="16" width="24" customWidth="1"/>
    <col min="17" max="20" width="11" customWidth="1"/>
  </cols>
  <sheetData>
    <row r="1" spans="1:16" ht="15.95" customHeight="1" x14ac:dyDescent="0.25">
      <c r="A1" s="36" t="s">
        <v>111</v>
      </c>
      <c r="B1" s="36"/>
      <c r="C1" s="37">
        <v>44687</v>
      </c>
    </row>
    <row r="2" spans="1:16" ht="15.95" customHeight="1" x14ac:dyDescent="0.25">
      <c r="A2" s="49" t="str">
        <f>CONCATENATE("周总结&lt;",TEXT(第1周工作计划!$C$1-4,"yyyy年mm月dd日"),"-",TEXT(第1周工作计划!$C$1,"yyyy年mm月dd日"),"&gt;")</f>
        <v>周总结&lt;2022年05月02日-2022年05月06日&gt;</v>
      </c>
      <c r="B2" s="49"/>
      <c r="C2" s="57"/>
      <c r="D2" s="50"/>
      <c r="E2" s="50"/>
      <c r="F2" s="50"/>
      <c r="G2" s="50"/>
      <c r="H2" s="50"/>
      <c r="I2" s="50"/>
      <c r="J2" s="50"/>
      <c r="K2" s="50"/>
      <c r="L2" s="58"/>
      <c r="M2" s="27"/>
      <c r="N2" s="27"/>
      <c r="O2" s="59" t="s">
        <v>112</v>
      </c>
      <c r="P2" s="51" t="s">
        <v>76</v>
      </c>
    </row>
    <row r="3" spans="1:16" ht="38.1" customHeight="1" x14ac:dyDescent="0.2">
      <c r="A3" s="38" t="s">
        <v>77</v>
      </c>
      <c r="B3" s="38" t="s">
        <v>113</v>
      </c>
      <c r="C3" s="21" t="s">
        <v>11</v>
      </c>
      <c r="D3" s="39" t="s">
        <v>79</v>
      </c>
      <c r="E3" s="21" t="s">
        <v>114</v>
      </c>
      <c r="F3" s="20" t="s">
        <v>115</v>
      </c>
      <c r="G3" s="21" t="s">
        <v>116</v>
      </c>
      <c r="H3" s="21" t="s">
        <v>117</v>
      </c>
      <c r="I3" s="20" t="s">
        <v>118</v>
      </c>
      <c r="J3" s="20" t="s">
        <v>119</v>
      </c>
      <c r="K3" s="20" t="s">
        <v>120</v>
      </c>
      <c r="L3" s="20" t="s">
        <v>121</v>
      </c>
      <c r="M3" s="20" t="s">
        <v>122</v>
      </c>
      <c r="N3" s="20" t="s">
        <v>123</v>
      </c>
      <c r="O3" s="51"/>
      <c r="P3" s="51"/>
    </row>
    <row r="4" spans="1:16" ht="29.1" customHeight="1" x14ac:dyDescent="0.2">
      <c r="A4" s="41">
        <v>1</v>
      </c>
      <c r="B4" s="40" t="s">
        <v>90</v>
      </c>
      <c r="C4" s="33" t="s">
        <v>20</v>
      </c>
      <c r="D4" s="3" t="s">
        <v>91</v>
      </c>
      <c r="E4" s="3"/>
      <c r="F4" s="33" t="s">
        <v>124</v>
      </c>
      <c r="G4" s="31">
        <v>1</v>
      </c>
      <c r="H4" s="18"/>
      <c r="I4" s="28"/>
      <c r="J4" s="28"/>
      <c r="K4" s="28"/>
      <c r="L4" s="28"/>
      <c r="M4" s="28"/>
      <c r="N4" s="32"/>
      <c r="O4" s="30">
        <f t="shared" ref="O4:O11" si="0">SUM(H4:N4)</f>
        <v>0</v>
      </c>
      <c r="P4" s="7"/>
    </row>
    <row r="5" spans="1:16" ht="29.1" customHeight="1" x14ac:dyDescent="0.2">
      <c r="A5" s="41">
        <v>2</v>
      </c>
      <c r="B5" s="41" t="s">
        <v>90</v>
      </c>
      <c r="C5" s="33" t="s">
        <v>21</v>
      </c>
      <c r="D5" s="3" t="s">
        <v>91</v>
      </c>
      <c r="E5" s="3"/>
      <c r="F5" s="33" t="s">
        <v>125</v>
      </c>
      <c r="G5" s="31">
        <v>1</v>
      </c>
      <c r="H5" s="18"/>
      <c r="I5" s="28"/>
      <c r="J5" s="28"/>
      <c r="K5" s="28"/>
      <c r="L5" s="28"/>
      <c r="M5" s="28"/>
      <c r="N5" s="32"/>
      <c r="O5" s="30">
        <f t="shared" si="0"/>
        <v>0</v>
      </c>
      <c r="P5" s="7"/>
    </row>
    <row r="6" spans="1:16" ht="15" customHeight="1" x14ac:dyDescent="0.2">
      <c r="A6" s="8">
        <v>3</v>
      </c>
      <c r="B6" s="8" t="s">
        <v>90</v>
      </c>
      <c r="C6" s="33" t="s">
        <v>126</v>
      </c>
      <c r="D6" s="3"/>
      <c r="E6" s="3"/>
      <c r="F6" s="33" t="s">
        <v>127</v>
      </c>
      <c r="G6" s="31">
        <v>1</v>
      </c>
      <c r="H6" s="18"/>
      <c r="I6" s="28"/>
      <c r="J6" s="28"/>
      <c r="K6" s="28"/>
      <c r="L6" s="29">
        <v>4</v>
      </c>
      <c r="M6" s="28"/>
      <c r="N6" s="32">
        <v>2</v>
      </c>
      <c r="O6" s="30">
        <f t="shared" si="0"/>
        <v>6</v>
      </c>
      <c r="P6" s="7"/>
    </row>
    <row r="7" spans="1:16" ht="15" customHeight="1" x14ac:dyDescent="0.2">
      <c r="A7" s="41">
        <v>4</v>
      </c>
      <c r="B7" s="42" t="s">
        <v>93</v>
      </c>
      <c r="C7" s="33" t="s">
        <v>128</v>
      </c>
      <c r="D7" s="3" t="s">
        <v>98</v>
      </c>
      <c r="E7" s="3" t="s">
        <v>91</v>
      </c>
      <c r="F7" s="9" t="s">
        <v>129</v>
      </c>
      <c r="G7" s="31">
        <v>1</v>
      </c>
      <c r="H7" s="18"/>
      <c r="I7" s="28"/>
      <c r="J7" s="28"/>
      <c r="K7" s="28"/>
      <c r="L7" s="28"/>
      <c r="M7" s="28"/>
      <c r="N7" s="32"/>
      <c r="O7" s="30">
        <f t="shared" si="0"/>
        <v>0</v>
      </c>
      <c r="P7" s="7"/>
    </row>
    <row r="8" spans="1:16" ht="15" customHeight="1" x14ac:dyDescent="0.2">
      <c r="A8" s="41">
        <v>5</v>
      </c>
      <c r="B8" s="42" t="s">
        <v>93</v>
      </c>
      <c r="C8" s="33" t="s">
        <v>130</v>
      </c>
      <c r="D8" s="3" t="s">
        <v>91</v>
      </c>
      <c r="E8" s="3"/>
      <c r="F8" s="9" t="s">
        <v>131</v>
      </c>
      <c r="G8" s="31">
        <v>1</v>
      </c>
      <c r="H8" s="18"/>
      <c r="I8" s="28"/>
      <c r="J8" s="28"/>
      <c r="K8" s="28"/>
      <c r="L8" s="28"/>
      <c r="M8" s="28"/>
      <c r="N8" s="32">
        <v>2</v>
      </c>
      <c r="O8" s="30">
        <f t="shared" si="0"/>
        <v>2</v>
      </c>
      <c r="P8" s="7"/>
    </row>
    <row r="9" spans="1:16" ht="15" customHeight="1" x14ac:dyDescent="0.2">
      <c r="A9" s="8">
        <v>6</v>
      </c>
      <c r="B9" s="42" t="s">
        <v>101</v>
      </c>
      <c r="C9" s="9" t="s">
        <v>100</v>
      </c>
      <c r="D9" s="3" t="s">
        <v>91</v>
      </c>
      <c r="E9" s="43" t="s">
        <v>102</v>
      </c>
      <c r="F9" s="9" t="s">
        <v>132</v>
      </c>
      <c r="G9" s="31">
        <v>1</v>
      </c>
      <c r="H9" s="18"/>
      <c r="I9" s="28"/>
      <c r="J9" s="28"/>
      <c r="K9" s="28"/>
      <c r="L9" s="29">
        <v>4</v>
      </c>
      <c r="M9" s="29">
        <v>8</v>
      </c>
      <c r="N9" s="29">
        <v>4</v>
      </c>
      <c r="O9" s="30">
        <f t="shared" si="0"/>
        <v>16</v>
      </c>
      <c r="P9" s="7"/>
    </row>
    <row r="10" spans="1:16" ht="15" customHeight="1" x14ac:dyDescent="0.2">
      <c r="A10" s="41">
        <v>7</v>
      </c>
      <c r="B10" s="44" t="s">
        <v>93</v>
      </c>
      <c r="C10" s="9" t="s">
        <v>133</v>
      </c>
      <c r="D10" s="3" t="s">
        <v>91</v>
      </c>
      <c r="E10" s="41"/>
      <c r="F10" s="9"/>
      <c r="G10" s="31"/>
      <c r="H10" s="18"/>
      <c r="I10" s="28"/>
      <c r="J10" s="28"/>
      <c r="K10" s="28"/>
      <c r="L10" s="28"/>
      <c r="M10" s="28"/>
      <c r="N10" s="29">
        <v>1</v>
      </c>
      <c r="O10" s="30">
        <f t="shared" si="0"/>
        <v>1</v>
      </c>
      <c r="P10" s="7"/>
    </row>
    <row r="11" spans="1:16" ht="15" customHeight="1" x14ac:dyDescent="0.2">
      <c r="A11" s="60" t="s">
        <v>134</v>
      </c>
      <c r="B11" s="61"/>
      <c r="C11" s="61"/>
      <c r="D11" s="61"/>
      <c r="E11" s="61"/>
      <c r="F11" s="61"/>
      <c r="G11" s="61"/>
      <c r="H11" s="62"/>
      <c r="I11" s="34">
        <f t="shared" ref="I11:N11" si="1">SUM(I4:I10)</f>
        <v>0</v>
      </c>
      <c r="J11" s="34">
        <f t="shared" si="1"/>
        <v>0</v>
      </c>
      <c r="K11" s="34">
        <f t="shared" si="1"/>
        <v>0</v>
      </c>
      <c r="L11" s="34">
        <f t="shared" si="1"/>
        <v>8</v>
      </c>
      <c r="M11" s="34">
        <f t="shared" si="1"/>
        <v>8</v>
      </c>
      <c r="N11" s="34">
        <f t="shared" si="1"/>
        <v>9</v>
      </c>
      <c r="O11" s="30">
        <f t="shared" si="0"/>
        <v>25</v>
      </c>
      <c r="P11" s="7"/>
    </row>
    <row r="12" spans="1:16" ht="26.1" customHeight="1" x14ac:dyDescent="0.2">
      <c r="A12" s="63" t="s">
        <v>135</v>
      </c>
      <c r="B12" s="64"/>
      <c r="C12" s="54" t="s">
        <v>136</v>
      </c>
      <c r="D12" s="53"/>
      <c r="E12" s="52" t="s">
        <v>137</v>
      </c>
      <c r="F12" s="52"/>
      <c r="G12" s="52"/>
      <c r="H12" s="53"/>
      <c r="I12" s="7"/>
      <c r="J12" s="7"/>
      <c r="K12" s="7"/>
      <c r="L12" s="7" t="s">
        <v>138</v>
      </c>
      <c r="M12" s="7" t="s">
        <v>13</v>
      </c>
      <c r="N12" s="7" t="s">
        <v>12</v>
      </c>
      <c r="O12" s="7"/>
      <c r="P12" s="7"/>
    </row>
    <row r="13" spans="1:16" ht="26.1" customHeight="1" x14ac:dyDescent="0.2">
      <c r="A13" s="65"/>
      <c r="B13" s="66"/>
      <c r="C13" s="54"/>
      <c r="D13" s="53"/>
      <c r="E13" s="52" t="s">
        <v>139</v>
      </c>
      <c r="F13" s="52"/>
      <c r="G13" s="52"/>
      <c r="H13" s="53"/>
      <c r="I13" s="1"/>
      <c r="J13" s="1"/>
      <c r="K13" s="1"/>
      <c r="L13" s="7" t="s">
        <v>138</v>
      </c>
      <c r="M13" s="7" t="s">
        <v>13</v>
      </c>
      <c r="N13" s="7" t="s">
        <v>140</v>
      </c>
      <c r="O13" s="1"/>
      <c r="P13" s="1"/>
    </row>
    <row r="14" spans="1:16" ht="38.1" customHeight="1" x14ac:dyDescent="0.2">
      <c r="A14" s="65"/>
      <c r="B14" s="66"/>
      <c r="C14" s="54"/>
      <c r="D14" s="53"/>
      <c r="E14" s="52" t="s">
        <v>141</v>
      </c>
      <c r="F14" s="52"/>
      <c r="G14" s="52"/>
      <c r="H14" s="53"/>
      <c r="I14" s="1"/>
      <c r="J14" s="1"/>
      <c r="K14" s="1"/>
      <c r="L14" s="7" t="s">
        <v>138</v>
      </c>
      <c r="M14" s="7" t="s">
        <v>13</v>
      </c>
      <c r="N14" s="7" t="s">
        <v>14</v>
      </c>
      <c r="O14" s="1"/>
      <c r="P14" s="1"/>
    </row>
    <row r="15" spans="1:16" ht="38.1" customHeight="1" x14ac:dyDescent="0.2">
      <c r="A15" s="65"/>
      <c r="B15" s="66"/>
      <c r="C15" s="54" t="s">
        <v>142</v>
      </c>
      <c r="D15" s="53"/>
      <c r="E15" s="55" t="s">
        <v>143</v>
      </c>
      <c r="F15" s="55"/>
      <c r="G15" s="55"/>
      <c r="H15" s="56"/>
      <c r="I15" s="1"/>
      <c r="J15" s="1"/>
      <c r="K15" s="1"/>
      <c r="L15" s="1" t="s">
        <v>16</v>
      </c>
      <c r="M15" s="7" t="s">
        <v>18</v>
      </c>
      <c r="N15" s="7" t="s">
        <v>17</v>
      </c>
      <c r="O15" s="1"/>
      <c r="P15" s="1"/>
    </row>
    <row r="16" spans="1:16" ht="26.1" customHeight="1" x14ac:dyDescent="0.2">
      <c r="A16" s="65"/>
      <c r="B16" s="66"/>
      <c r="C16" s="54"/>
      <c r="D16" s="53"/>
      <c r="E16" s="52" t="s">
        <v>144</v>
      </c>
      <c r="F16" s="52"/>
      <c r="G16" s="52"/>
      <c r="H16" s="53"/>
      <c r="I16" s="1"/>
      <c r="J16" s="1"/>
      <c r="K16" s="1"/>
      <c r="L16" s="1" t="s">
        <v>145</v>
      </c>
      <c r="M16" s="7" t="s">
        <v>146</v>
      </c>
      <c r="N16" s="7" t="s">
        <v>22</v>
      </c>
      <c r="O16" s="45"/>
      <c r="P16" s="1"/>
    </row>
    <row r="17" spans="1:16" ht="38.1" customHeight="1" x14ac:dyDescent="0.2">
      <c r="A17" s="65"/>
      <c r="B17" s="66"/>
      <c r="C17" s="54"/>
      <c r="D17" s="53"/>
      <c r="E17" s="52" t="s">
        <v>147</v>
      </c>
      <c r="F17" s="52"/>
      <c r="G17" s="52"/>
      <c r="H17" s="53"/>
      <c r="I17" s="1"/>
      <c r="J17" s="1"/>
      <c r="K17" s="1"/>
      <c r="L17" s="1" t="s">
        <v>145</v>
      </c>
      <c r="M17" s="7" t="s">
        <v>146</v>
      </c>
      <c r="N17" s="7" t="s">
        <v>15</v>
      </c>
      <c r="O17" s="1"/>
      <c r="P17" s="1"/>
    </row>
    <row r="18" spans="1:16" ht="26.1" customHeight="1" x14ac:dyDescent="0.2">
      <c r="A18" s="65"/>
      <c r="B18" s="66"/>
      <c r="C18" s="54"/>
      <c r="D18" s="53"/>
      <c r="E18" s="52" t="s">
        <v>148</v>
      </c>
      <c r="F18" s="52"/>
      <c r="G18" s="52"/>
      <c r="H18" s="53"/>
      <c r="I18" s="1"/>
      <c r="J18" s="1"/>
      <c r="K18" s="1"/>
      <c r="L18" s="1" t="s">
        <v>19</v>
      </c>
      <c r="M18" s="7" t="s">
        <v>146</v>
      </c>
      <c r="N18" s="7" t="s">
        <v>140</v>
      </c>
      <c r="O18" s="1"/>
      <c r="P18" s="16"/>
    </row>
    <row r="19" spans="1:16" ht="15" customHeight="1" x14ac:dyDescent="0.2">
      <c r="A19" s="65"/>
      <c r="B19" s="66"/>
      <c r="C19" s="69" t="s">
        <v>149</v>
      </c>
      <c r="D19" s="70"/>
      <c r="E19" s="71" t="s">
        <v>150</v>
      </c>
      <c r="F19" s="71"/>
      <c r="G19" s="71"/>
      <c r="H19" s="72"/>
      <c r="I19" s="25"/>
      <c r="J19" s="25"/>
      <c r="K19" s="25"/>
      <c r="L19" s="25"/>
      <c r="M19" s="25"/>
      <c r="N19" s="25"/>
      <c r="O19" s="25"/>
      <c r="P19" s="26"/>
    </row>
    <row r="20" spans="1:16" ht="15" customHeight="1" x14ac:dyDescent="0.2">
      <c r="A20" s="65"/>
      <c r="B20" s="66"/>
      <c r="C20" s="69"/>
      <c r="D20" s="70"/>
      <c r="E20" s="71" t="s">
        <v>151</v>
      </c>
      <c r="F20" s="71"/>
      <c r="G20" s="71"/>
      <c r="H20" s="72"/>
      <c r="I20" s="25"/>
      <c r="J20" s="25"/>
      <c r="K20" s="25"/>
      <c r="L20" s="25"/>
      <c r="M20" s="25"/>
      <c r="N20" s="25"/>
      <c r="O20" s="26"/>
      <c r="P20" s="26"/>
    </row>
    <row r="21" spans="1:16" ht="15" customHeight="1" x14ac:dyDescent="0.2">
      <c r="A21" s="67"/>
      <c r="B21" s="68"/>
      <c r="C21" s="69"/>
      <c r="D21" s="70"/>
      <c r="E21" s="71" t="s">
        <v>152</v>
      </c>
      <c r="F21" s="71"/>
      <c r="G21" s="71"/>
      <c r="H21" s="72"/>
      <c r="I21" s="35"/>
      <c r="J21" s="35"/>
      <c r="K21" s="35"/>
      <c r="L21" s="35"/>
      <c r="M21" s="35"/>
      <c r="N21" s="35"/>
      <c r="O21" s="26"/>
      <c r="P21" s="26"/>
    </row>
  </sheetData>
  <mergeCells count="18">
    <mergeCell ref="P2:P3"/>
    <mergeCell ref="A2:L2"/>
    <mergeCell ref="O2:O3"/>
    <mergeCell ref="A11:H11"/>
    <mergeCell ref="A12:B21"/>
    <mergeCell ref="C12:D14"/>
    <mergeCell ref="E12:H12"/>
    <mergeCell ref="C19:D21"/>
    <mergeCell ref="E19:H19"/>
    <mergeCell ref="E20:H20"/>
    <mergeCell ref="E21:H21"/>
    <mergeCell ref="E13:H13"/>
    <mergeCell ref="E14:H14"/>
    <mergeCell ref="C15:D18"/>
    <mergeCell ref="E15:H15"/>
    <mergeCell ref="E16:H16"/>
    <mergeCell ref="E17:H17"/>
    <mergeCell ref="E18:H18"/>
  </mergeCells>
  <phoneticPr fontId="75" type="noConversion"/>
  <dataValidations count="2">
    <dataValidation type="list" operator="equal" allowBlank="1" sqref="B1:B21">
      <formula1>"建设,运维,通用"</formula1>
    </dataValidation>
    <dataValidation type="list" operator="equal" allowBlank="1" sqref="H4:H10">
      <formula1>"完成,延迟"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"/>
  <sheetViews>
    <sheetView showGridLines="0" workbookViewId="0"/>
  </sheetViews>
  <sheetFormatPr defaultColWidth="14" defaultRowHeight="12.75" x14ac:dyDescent="0.2"/>
  <cols>
    <col min="1" max="1" width="8" customWidth="1"/>
    <col min="2" max="2" width="7" customWidth="1"/>
    <col min="3" max="3" width="21" customWidth="1"/>
    <col min="4" max="5" width="7" customWidth="1"/>
    <col min="6" max="6" width="17" customWidth="1"/>
    <col min="7" max="7" width="11" customWidth="1"/>
    <col min="8" max="8" width="7" customWidth="1"/>
    <col min="9" max="9" width="29" customWidth="1"/>
    <col min="10" max="10" width="34" customWidth="1"/>
    <col min="11" max="11" width="29" customWidth="1"/>
    <col min="12" max="13" width="28" customWidth="1"/>
    <col min="14" max="14" width="16" customWidth="1"/>
    <col min="15" max="15" width="24" customWidth="1"/>
    <col min="16" max="20" width="11" customWidth="1"/>
  </cols>
  <sheetData>
    <row r="1" spans="1:15" ht="15.95" customHeight="1" x14ac:dyDescent="0.25">
      <c r="A1" s="36" t="s">
        <v>111</v>
      </c>
      <c r="B1" s="36"/>
      <c r="C1" s="37">
        <v>44694</v>
      </c>
    </row>
    <row r="2" spans="1:15" ht="15.95" customHeight="1" x14ac:dyDescent="0.25">
      <c r="A2" s="49" t="str">
        <f>CONCATENATE("周总结&lt;",TEXT(第1周工作计划!$C$1+3,"yyyy年mm月dd日"),"-",TEXT(第1周工作计划!$C$1+7,"yyyy年mm月dd日"),"&gt;")</f>
        <v>周总结&lt;2022年05月09日-2022年05月13日&gt;</v>
      </c>
      <c r="B2" s="49"/>
      <c r="C2" s="57"/>
      <c r="D2" s="50"/>
      <c r="E2" s="50"/>
      <c r="F2" s="50"/>
      <c r="G2" s="50"/>
      <c r="H2" s="50"/>
      <c r="I2" s="50"/>
      <c r="J2" s="50"/>
      <c r="K2" s="50"/>
      <c r="L2" s="58"/>
      <c r="M2" s="27"/>
      <c r="N2" s="59" t="s">
        <v>112</v>
      </c>
      <c r="O2" s="51" t="s">
        <v>76</v>
      </c>
    </row>
    <row r="3" spans="1:15" ht="38.1" customHeight="1" x14ac:dyDescent="0.2">
      <c r="A3" s="38" t="s">
        <v>77</v>
      </c>
      <c r="B3" s="38" t="s">
        <v>113</v>
      </c>
      <c r="C3" s="21" t="s">
        <v>11</v>
      </c>
      <c r="D3" s="39" t="s">
        <v>79</v>
      </c>
      <c r="E3" s="21" t="s">
        <v>114</v>
      </c>
      <c r="F3" s="20" t="s">
        <v>115</v>
      </c>
      <c r="G3" s="21" t="s">
        <v>116</v>
      </c>
      <c r="H3" s="21" t="s">
        <v>117</v>
      </c>
      <c r="I3" s="20" t="s">
        <v>118</v>
      </c>
      <c r="J3" s="20" t="s">
        <v>119</v>
      </c>
      <c r="K3" s="20" t="s">
        <v>120</v>
      </c>
      <c r="L3" s="20" t="s">
        <v>121</v>
      </c>
      <c r="M3" s="20" t="s">
        <v>122</v>
      </c>
      <c r="N3" s="51"/>
      <c r="O3" s="51"/>
    </row>
    <row r="4" spans="1:15" ht="29.1" customHeight="1" x14ac:dyDescent="0.2">
      <c r="A4" s="41">
        <v>1</v>
      </c>
      <c r="B4" s="40" t="s">
        <v>90</v>
      </c>
      <c r="C4" s="33" t="s">
        <v>20</v>
      </c>
      <c r="D4" s="3" t="s">
        <v>91</v>
      </c>
      <c r="E4" s="3"/>
      <c r="F4" s="33" t="s">
        <v>124</v>
      </c>
      <c r="G4" s="31">
        <v>1</v>
      </c>
      <c r="H4" s="18" t="s">
        <v>153</v>
      </c>
      <c r="I4" s="28"/>
      <c r="J4" s="28"/>
      <c r="K4" s="28"/>
      <c r="L4" s="46">
        <v>1</v>
      </c>
      <c r="M4" s="28"/>
      <c r="N4" s="30">
        <f t="shared" ref="N4:N10" si="0">SUM(H4:M4)</f>
        <v>1</v>
      </c>
      <c r="O4" s="7"/>
    </row>
    <row r="5" spans="1:15" ht="29.1" customHeight="1" x14ac:dyDescent="0.2">
      <c r="A5" s="41">
        <v>2</v>
      </c>
      <c r="B5" s="41" t="s">
        <v>90</v>
      </c>
      <c r="C5" s="33" t="s">
        <v>21</v>
      </c>
      <c r="D5" s="3" t="s">
        <v>91</v>
      </c>
      <c r="E5" s="3"/>
      <c r="F5" s="33" t="s">
        <v>125</v>
      </c>
      <c r="G5" s="31">
        <v>1</v>
      </c>
      <c r="H5" s="18" t="s">
        <v>153</v>
      </c>
      <c r="I5" s="28"/>
      <c r="J5" s="28"/>
      <c r="K5" s="28"/>
      <c r="L5" s="28"/>
      <c r="M5" s="28"/>
      <c r="N5" s="30">
        <f t="shared" si="0"/>
        <v>0</v>
      </c>
      <c r="O5" s="7"/>
    </row>
    <row r="6" spans="1:15" ht="27.95" customHeight="1" x14ac:dyDescent="0.2">
      <c r="A6" s="8">
        <v>3</v>
      </c>
      <c r="B6" s="8" t="s">
        <v>90</v>
      </c>
      <c r="C6" s="33" t="s">
        <v>126</v>
      </c>
      <c r="D6" s="3"/>
      <c r="E6" s="3"/>
      <c r="F6" s="33" t="s">
        <v>127</v>
      </c>
      <c r="G6" s="31">
        <v>1</v>
      </c>
      <c r="H6" s="18" t="s">
        <v>153</v>
      </c>
      <c r="I6" s="28"/>
      <c r="J6" s="46">
        <v>6</v>
      </c>
      <c r="K6" s="46">
        <v>8</v>
      </c>
      <c r="L6" s="46">
        <v>9</v>
      </c>
      <c r="M6" s="46">
        <v>3</v>
      </c>
      <c r="N6" s="30">
        <f t="shared" si="0"/>
        <v>26</v>
      </c>
      <c r="O6" s="7"/>
    </row>
    <row r="7" spans="1:15" ht="15" customHeight="1" x14ac:dyDescent="0.2">
      <c r="A7" s="41">
        <v>4</v>
      </c>
      <c r="B7" s="42" t="s">
        <v>93</v>
      </c>
      <c r="C7" s="33" t="s">
        <v>128</v>
      </c>
      <c r="D7" s="3" t="s">
        <v>98</v>
      </c>
      <c r="E7" s="3" t="s">
        <v>91</v>
      </c>
      <c r="F7" s="9" t="s">
        <v>129</v>
      </c>
      <c r="G7" s="31">
        <v>0.8</v>
      </c>
      <c r="H7" s="18" t="s">
        <v>154</v>
      </c>
      <c r="I7" s="28"/>
      <c r="J7" s="46">
        <v>2</v>
      </c>
      <c r="K7" s="28"/>
      <c r="L7" s="28"/>
      <c r="M7" s="28"/>
      <c r="N7" s="30">
        <f t="shared" si="0"/>
        <v>2</v>
      </c>
      <c r="O7" s="7"/>
    </row>
    <row r="8" spans="1:15" ht="27.95" customHeight="1" x14ac:dyDescent="0.2">
      <c r="A8" s="41">
        <v>5</v>
      </c>
      <c r="B8" s="42" t="s">
        <v>93</v>
      </c>
      <c r="C8" s="33" t="s">
        <v>130</v>
      </c>
      <c r="D8" s="3" t="s">
        <v>91</v>
      </c>
      <c r="E8" s="3"/>
      <c r="F8" s="9" t="s">
        <v>131</v>
      </c>
      <c r="G8" s="31">
        <v>1</v>
      </c>
      <c r="H8" s="18" t="s">
        <v>153</v>
      </c>
      <c r="I8" s="46">
        <v>2</v>
      </c>
      <c r="J8" s="28"/>
      <c r="K8" s="28"/>
      <c r="L8" s="28"/>
      <c r="M8" s="28"/>
      <c r="N8" s="30">
        <f t="shared" si="0"/>
        <v>2</v>
      </c>
      <c r="O8" s="7"/>
    </row>
    <row r="9" spans="1:15" ht="27.95" customHeight="1" x14ac:dyDescent="0.2">
      <c r="A9" s="8">
        <v>6</v>
      </c>
      <c r="B9" s="42" t="s">
        <v>101</v>
      </c>
      <c r="C9" s="9" t="s">
        <v>100</v>
      </c>
      <c r="D9" s="3" t="s">
        <v>91</v>
      </c>
      <c r="E9" s="43" t="s">
        <v>102</v>
      </c>
      <c r="F9" s="9" t="s">
        <v>132</v>
      </c>
      <c r="G9" s="31">
        <v>1</v>
      </c>
      <c r="H9" s="18" t="s">
        <v>153</v>
      </c>
      <c r="I9" s="46">
        <v>1</v>
      </c>
      <c r="J9" s="28"/>
      <c r="K9" s="28"/>
      <c r="L9" s="28"/>
      <c r="M9" s="28"/>
      <c r="N9" s="30">
        <f t="shared" si="0"/>
        <v>1</v>
      </c>
      <c r="O9" s="7"/>
    </row>
    <row r="10" spans="1:15" ht="27.95" customHeight="1" x14ac:dyDescent="0.2">
      <c r="A10" s="41">
        <v>7</v>
      </c>
      <c r="B10" s="44" t="s">
        <v>93</v>
      </c>
      <c r="C10" s="9" t="s">
        <v>133</v>
      </c>
      <c r="D10" s="3" t="s">
        <v>91</v>
      </c>
      <c r="E10" s="41"/>
      <c r="F10" s="9" t="s">
        <v>155</v>
      </c>
      <c r="G10" s="31">
        <v>0.5</v>
      </c>
      <c r="H10" s="18"/>
      <c r="I10" s="46">
        <v>5</v>
      </c>
      <c r="J10" s="28"/>
      <c r="K10" s="28"/>
      <c r="L10" s="28"/>
      <c r="M10" s="46">
        <v>5</v>
      </c>
      <c r="N10" s="30">
        <f t="shared" si="0"/>
        <v>10</v>
      </c>
      <c r="O10" s="7"/>
    </row>
    <row r="11" spans="1:15" ht="15" customHeight="1" x14ac:dyDescent="0.2">
      <c r="A11" s="60" t="s">
        <v>134</v>
      </c>
      <c r="B11" s="61"/>
      <c r="C11" s="61"/>
      <c r="D11" s="61"/>
      <c r="E11" s="61"/>
      <c r="F11" s="61"/>
      <c r="G11" s="61"/>
      <c r="H11" s="62"/>
      <c r="I11" s="34">
        <f t="shared" ref="I11:N11" si="1">SUM(I4:I10)</f>
        <v>8</v>
      </c>
      <c r="J11" s="34">
        <f t="shared" si="1"/>
        <v>8</v>
      </c>
      <c r="K11" s="34">
        <f t="shared" si="1"/>
        <v>8</v>
      </c>
      <c r="L11" s="34">
        <f t="shared" si="1"/>
        <v>10</v>
      </c>
      <c r="M11" s="34">
        <f t="shared" si="1"/>
        <v>8</v>
      </c>
      <c r="N11" s="34">
        <f t="shared" si="1"/>
        <v>42</v>
      </c>
      <c r="O11" s="7"/>
    </row>
    <row r="12" spans="1:15" ht="39.950000000000003" customHeight="1" x14ac:dyDescent="0.2">
      <c r="A12" s="63" t="s">
        <v>135</v>
      </c>
      <c r="B12" s="64"/>
      <c r="C12" s="54" t="s">
        <v>136</v>
      </c>
      <c r="D12" s="53"/>
      <c r="E12" s="52" t="s">
        <v>137</v>
      </c>
      <c r="F12" s="52"/>
      <c r="G12" s="52"/>
      <c r="H12" s="53"/>
      <c r="I12" s="7" t="s">
        <v>35</v>
      </c>
      <c r="J12" s="7" t="s">
        <v>37</v>
      </c>
      <c r="K12" s="7" t="s">
        <v>29</v>
      </c>
      <c r="L12" s="47" t="s">
        <v>30</v>
      </c>
      <c r="M12" s="7" t="s">
        <v>36</v>
      </c>
      <c r="N12" s="7"/>
      <c r="O12" s="7"/>
    </row>
    <row r="13" spans="1:15" ht="38.1" customHeight="1" x14ac:dyDescent="0.2">
      <c r="A13" s="65"/>
      <c r="B13" s="66"/>
      <c r="C13" s="54"/>
      <c r="D13" s="53"/>
      <c r="E13" s="52" t="s">
        <v>139</v>
      </c>
      <c r="F13" s="52"/>
      <c r="G13" s="52"/>
      <c r="H13" s="53"/>
      <c r="I13" s="7" t="s">
        <v>156</v>
      </c>
      <c r="J13" s="1" t="s">
        <v>28</v>
      </c>
      <c r="K13" s="7" t="s">
        <v>29</v>
      </c>
      <c r="L13" s="47" t="s">
        <v>30</v>
      </c>
      <c r="M13" s="7" t="s">
        <v>31</v>
      </c>
      <c r="N13" s="1"/>
      <c r="O13" s="1"/>
    </row>
    <row r="14" spans="1:15" ht="38.1" customHeight="1" x14ac:dyDescent="0.2">
      <c r="A14" s="65"/>
      <c r="B14" s="66"/>
      <c r="C14" s="54"/>
      <c r="D14" s="53"/>
      <c r="E14" s="52" t="s">
        <v>141</v>
      </c>
      <c r="F14" s="52"/>
      <c r="G14" s="52"/>
      <c r="H14" s="53"/>
      <c r="I14" s="7" t="s">
        <v>26</v>
      </c>
      <c r="J14" s="1" t="s">
        <v>157</v>
      </c>
      <c r="K14" s="7" t="s">
        <v>29</v>
      </c>
      <c r="L14" s="47" t="s">
        <v>30</v>
      </c>
      <c r="M14" s="7" t="s">
        <v>31</v>
      </c>
      <c r="N14" s="1"/>
      <c r="O14" s="1"/>
    </row>
    <row r="15" spans="1:15" ht="38.1" customHeight="1" x14ac:dyDescent="0.2">
      <c r="A15" s="65"/>
      <c r="B15" s="66"/>
      <c r="C15" s="54" t="s">
        <v>142</v>
      </c>
      <c r="D15" s="53"/>
      <c r="E15" s="55" t="s">
        <v>143</v>
      </c>
      <c r="F15" s="55"/>
      <c r="G15" s="55"/>
      <c r="H15" s="56"/>
      <c r="I15" s="7" t="s">
        <v>26</v>
      </c>
      <c r="J15" s="1" t="s">
        <v>27</v>
      </c>
      <c r="K15" s="1" t="s">
        <v>23</v>
      </c>
      <c r="L15" s="1" t="s">
        <v>24</v>
      </c>
      <c r="M15" s="7" t="s">
        <v>25</v>
      </c>
      <c r="N15" s="1"/>
      <c r="O15" s="1"/>
    </row>
    <row r="16" spans="1:15" ht="38.1" customHeight="1" x14ac:dyDescent="0.2">
      <c r="A16" s="65"/>
      <c r="B16" s="66"/>
      <c r="C16" s="54"/>
      <c r="D16" s="53"/>
      <c r="E16" s="52" t="s">
        <v>144</v>
      </c>
      <c r="F16" s="52"/>
      <c r="G16" s="52"/>
      <c r="H16" s="53"/>
      <c r="I16" s="7" t="s">
        <v>32</v>
      </c>
      <c r="J16" s="1" t="s">
        <v>38</v>
      </c>
      <c r="K16" s="1" t="s">
        <v>23</v>
      </c>
      <c r="L16" s="1" t="s">
        <v>24</v>
      </c>
      <c r="M16" s="7" t="s">
        <v>25</v>
      </c>
      <c r="N16" s="45"/>
      <c r="O16" s="1"/>
    </row>
    <row r="17" spans="1:15" ht="38.1" customHeight="1" x14ac:dyDescent="0.2">
      <c r="A17" s="65"/>
      <c r="B17" s="66"/>
      <c r="C17" s="54"/>
      <c r="D17" s="53"/>
      <c r="E17" s="52" t="s">
        <v>147</v>
      </c>
      <c r="F17" s="52"/>
      <c r="G17" s="52"/>
      <c r="H17" s="53"/>
      <c r="I17" s="7" t="s">
        <v>32</v>
      </c>
      <c r="J17" s="1" t="s">
        <v>158</v>
      </c>
      <c r="K17" s="1" t="s">
        <v>23</v>
      </c>
      <c r="L17" s="1" t="s">
        <v>34</v>
      </c>
      <c r="M17" s="7" t="s">
        <v>25</v>
      </c>
      <c r="N17" s="1"/>
      <c r="O17" s="1"/>
    </row>
    <row r="18" spans="1:15" ht="51" customHeight="1" x14ac:dyDescent="0.2">
      <c r="A18" s="65"/>
      <c r="B18" s="66"/>
      <c r="C18" s="54"/>
      <c r="D18" s="53"/>
      <c r="E18" s="52" t="s">
        <v>148</v>
      </c>
      <c r="F18" s="52"/>
      <c r="G18" s="52"/>
      <c r="H18" s="53"/>
      <c r="I18" s="7" t="s">
        <v>32</v>
      </c>
      <c r="J18" s="1" t="s">
        <v>158</v>
      </c>
      <c r="K18" s="1" t="s">
        <v>23</v>
      </c>
      <c r="L18" s="1" t="s">
        <v>159</v>
      </c>
      <c r="M18" s="7" t="s">
        <v>33</v>
      </c>
      <c r="N18" s="1"/>
      <c r="O18" s="16"/>
    </row>
    <row r="19" spans="1:15" ht="15" customHeight="1" x14ac:dyDescent="0.2">
      <c r="A19" s="65"/>
      <c r="B19" s="66"/>
      <c r="C19" s="69" t="s">
        <v>149</v>
      </c>
      <c r="D19" s="70"/>
      <c r="E19" s="71" t="s">
        <v>150</v>
      </c>
      <c r="F19" s="71"/>
      <c r="G19" s="71"/>
      <c r="H19" s="72"/>
      <c r="I19" s="25"/>
      <c r="J19" s="25"/>
      <c r="K19" s="25"/>
      <c r="L19" s="25" t="s">
        <v>160</v>
      </c>
      <c r="M19" s="25"/>
      <c r="N19" s="25"/>
      <c r="O19" s="26"/>
    </row>
    <row r="20" spans="1:15" ht="15" customHeight="1" x14ac:dyDescent="0.2">
      <c r="A20" s="65"/>
      <c r="B20" s="66"/>
      <c r="C20" s="69"/>
      <c r="D20" s="70"/>
      <c r="E20" s="71" t="s">
        <v>151</v>
      </c>
      <c r="F20" s="71"/>
      <c r="G20" s="71"/>
      <c r="H20" s="72"/>
      <c r="I20" s="25"/>
      <c r="J20" s="25"/>
      <c r="K20" s="25"/>
      <c r="L20" s="25" t="s">
        <v>160</v>
      </c>
      <c r="M20" s="25"/>
      <c r="N20" s="26"/>
      <c r="O20" s="26"/>
    </row>
    <row r="21" spans="1:15" ht="15" customHeight="1" x14ac:dyDescent="0.2">
      <c r="A21" s="67"/>
      <c r="B21" s="68"/>
      <c r="C21" s="69"/>
      <c r="D21" s="70"/>
      <c r="E21" s="71" t="s">
        <v>152</v>
      </c>
      <c r="F21" s="71"/>
      <c r="G21" s="71"/>
      <c r="H21" s="72"/>
      <c r="I21" s="35"/>
      <c r="J21" s="35"/>
      <c r="K21" s="35"/>
      <c r="L21" s="35"/>
      <c r="M21" s="35"/>
      <c r="N21" s="26"/>
      <c r="O21" s="26"/>
    </row>
  </sheetData>
  <mergeCells count="18">
    <mergeCell ref="A2:L2"/>
    <mergeCell ref="N2:N3"/>
    <mergeCell ref="O2:O3"/>
    <mergeCell ref="A11:H11"/>
    <mergeCell ref="A12:B21"/>
    <mergeCell ref="C12:D14"/>
    <mergeCell ref="E12:H12"/>
    <mergeCell ref="E13:H13"/>
    <mergeCell ref="E14:H14"/>
    <mergeCell ref="C15:D18"/>
    <mergeCell ref="E15:H15"/>
    <mergeCell ref="E16:H16"/>
    <mergeCell ref="E17:H17"/>
    <mergeCell ref="E18:H18"/>
    <mergeCell ref="C19:D21"/>
    <mergeCell ref="E19:H19"/>
    <mergeCell ref="E20:H20"/>
    <mergeCell ref="E21:H21"/>
  </mergeCells>
  <phoneticPr fontId="75" type="noConversion"/>
  <dataValidations count="2">
    <dataValidation type="list" operator="equal" allowBlank="1" sqref="B1:B21">
      <formula1>"建设,运维,通用"</formula1>
    </dataValidation>
    <dataValidation type="list" operator="equal" allowBlank="1" sqref="H4:H10">
      <formula1>"完成,延迟"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"/>
  <sheetViews>
    <sheetView showGridLines="0" workbookViewId="0"/>
  </sheetViews>
  <sheetFormatPr defaultColWidth="14" defaultRowHeight="12.75" x14ac:dyDescent="0.2"/>
  <cols>
    <col min="1" max="2" width="8" customWidth="1"/>
    <col min="3" max="3" width="23" customWidth="1"/>
    <col min="4" max="5" width="9" customWidth="1"/>
    <col min="6" max="6" width="17" customWidth="1"/>
    <col min="7" max="7" width="8" customWidth="1"/>
    <col min="8" max="8" width="7" customWidth="1"/>
    <col min="9" max="9" width="29" customWidth="1"/>
    <col min="10" max="10" width="30" customWidth="1"/>
    <col min="11" max="11" width="33" customWidth="1"/>
    <col min="12" max="13" width="28" customWidth="1"/>
    <col min="14" max="14" width="16" customWidth="1"/>
    <col min="15" max="15" width="24" customWidth="1"/>
    <col min="16" max="20" width="11" customWidth="1"/>
  </cols>
  <sheetData>
    <row r="1" spans="1:15" ht="21" customHeight="1" x14ac:dyDescent="0.25">
      <c r="A1" s="36" t="s">
        <v>111</v>
      </c>
      <c r="B1" s="36"/>
      <c r="C1" s="37">
        <v>44701</v>
      </c>
    </row>
    <row r="2" spans="1:15" ht="21" customHeight="1" x14ac:dyDescent="0.25">
      <c r="A2" s="49" t="str">
        <f>CONCATENATE("周总结&lt;",TEXT(第1周工作计划!$C$1+10,"yyyy年mm月dd日"),"-",TEXT(第1周工作计划!$C$1+14,"yyyy年mm月dd日"),"&gt;")</f>
        <v>周总结&lt;2022年05月16日-2022年05月20日&gt;</v>
      </c>
      <c r="B2" s="49"/>
      <c r="C2" s="57"/>
      <c r="D2" s="50"/>
      <c r="E2" s="50"/>
      <c r="F2" s="50"/>
      <c r="G2" s="50"/>
      <c r="H2" s="50"/>
      <c r="I2" s="50"/>
      <c r="J2" s="50"/>
      <c r="K2" s="50"/>
      <c r="L2" s="58"/>
      <c r="M2" s="27"/>
      <c r="N2" s="59" t="s">
        <v>112</v>
      </c>
      <c r="O2" s="51" t="s">
        <v>76</v>
      </c>
    </row>
    <row r="3" spans="1:15" ht="42" customHeight="1" x14ac:dyDescent="0.2">
      <c r="A3" s="38" t="s">
        <v>77</v>
      </c>
      <c r="B3" s="38" t="s">
        <v>113</v>
      </c>
      <c r="C3" s="21" t="s">
        <v>11</v>
      </c>
      <c r="D3" s="39" t="s">
        <v>79</v>
      </c>
      <c r="E3" s="21" t="s">
        <v>114</v>
      </c>
      <c r="F3" s="20" t="s">
        <v>115</v>
      </c>
      <c r="G3" s="21" t="s">
        <v>116</v>
      </c>
      <c r="H3" s="21" t="s">
        <v>117</v>
      </c>
      <c r="I3" s="20" t="s">
        <v>118</v>
      </c>
      <c r="J3" s="20" t="s">
        <v>119</v>
      </c>
      <c r="K3" s="20" t="s">
        <v>120</v>
      </c>
      <c r="L3" s="20" t="s">
        <v>121</v>
      </c>
      <c r="M3" s="20" t="s">
        <v>122</v>
      </c>
      <c r="N3" s="51"/>
      <c r="O3" s="51"/>
    </row>
    <row r="4" spans="1:15" ht="29.1" customHeight="1" x14ac:dyDescent="0.2">
      <c r="A4" s="41">
        <v>1</v>
      </c>
      <c r="B4" s="40" t="s">
        <v>90</v>
      </c>
      <c r="C4" s="33" t="s">
        <v>20</v>
      </c>
      <c r="D4" s="3" t="s">
        <v>91</v>
      </c>
      <c r="E4" s="3"/>
      <c r="F4" s="33" t="s">
        <v>124</v>
      </c>
      <c r="G4" s="31">
        <v>1</v>
      </c>
      <c r="H4" s="18"/>
      <c r="I4" s="46">
        <v>1</v>
      </c>
      <c r="J4" s="28"/>
      <c r="K4" s="28"/>
      <c r="L4" s="28"/>
      <c r="M4" s="46">
        <v>5</v>
      </c>
      <c r="N4" s="30">
        <f t="shared" ref="N4:N10" si="0">SUM(H4:M4)</f>
        <v>6</v>
      </c>
      <c r="O4" s="7"/>
    </row>
    <row r="5" spans="1:15" ht="29.1" customHeight="1" x14ac:dyDescent="0.2">
      <c r="A5" s="41">
        <v>2</v>
      </c>
      <c r="B5" s="41" t="s">
        <v>90</v>
      </c>
      <c r="C5" s="33" t="s">
        <v>21</v>
      </c>
      <c r="D5" s="3" t="s">
        <v>91</v>
      </c>
      <c r="E5" s="3"/>
      <c r="F5" s="33" t="s">
        <v>125</v>
      </c>
      <c r="G5" s="31">
        <v>1</v>
      </c>
      <c r="H5" s="18"/>
      <c r="I5" s="28"/>
      <c r="J5" s="28"/>
      <c r="K5" s="28"/>
      <c r="L5" s="28"/>
      <c r="M5" s="28"/>
      <c r="N5" s="30">
        <f t="shared" si="0"/>
        <v>0</v>
      </c>
      <c r="O5" s="7"/>
    </row>
    <row r="6" spans="1:15" ht="27.95" customHeight="1" x14ac:dyDescent="0.2">
      <c r="A6" s="8">
        <v>3</v>
      </c>
      <c r="B6" s="8" t="s">
        <v>90</v>
      </c>
      <c r="C6" s="33" t="s">
        <v>126</v>
      </c>
      <c r="D6" s="3"/>
      <c r="E6" s="3"/>
      <c r="F6" s="33" t="s">
        <v>127</v>
      </c>
      <c r="G6" s="31">
        <v>1</v>
      </c>
      <c r="H6" s="18"/>
      <c r="I6" s="46">
        <v>3</v>
      </c>
      <c r="J6" s="28"/>
      <c r="K6" s="46">
        <v>2</v>
      </c>
      <c r="L6" s="46">
        <v>3</v>
      </c>
      <c r="M6" s="46">
        <v>2</v>
      </c>
      <c r="N6" s="30">
        <f t="shared" si="0"/>
        <v>10</v>
      </c>
      <c r="O6" s="7"/>
    </row>
    <row r="7" spans="1:15" ht="15" customHeight="1" x14ac:dyDescent="0.2">
      <c r="A7" s="41">
        <v>4</v>
      </c>
      <c r="B7" s="42" t="s">
        <v>93</v>
      </c>
      <c r="C7" s="33" t="s">
        <v>128</v>
      </c>
      <c r="D7" s="3" t="s">
        <v>98</v>
      </c>
      <c r="E7" s="3" t="s">
        <v>91</v>
      </c>
      <c r="F7" s="9" t="s">
        <v>129</v>
      </c>
      <c r="G7" s="31">
        <v>1</v>
      </c>
      <c r="H7" s="18"/>
      <c r="I7" s="28"/>
      <c r="J7" s="46">
        <v>7</v>
      </c>
      <c r="K7" s="28"/>
      <c r="L7" s="46">
        <v>3</v>
      </c>
      <c r="M7" s="28"/>
      <c r="N7" s="30">
        <f t="shared" si="0"/>
        <v>10</v>
      </c>
      <c r="O7" s="7"/>
    </row>
    <row r="8" spans="1:15" ht="27.95" customHeight="1" x14ac:dyDescent="0.2">
      <c r="A8" s="41">
        <v>5</v>
      </c>
      <c r="B8" s="42" t="s">
        <v>93</v>
      </c>
      <c r="C8" s="33" t="s">
        <v>130</v>
      </c>
      <c r="D8" s="3" t="s">
        <v>91</v>
      </c>
      <c r="E8" s="3"/>
      <c r="F8" s="9" t="s">
        <v>131</v>
      </c>
      <c r="G8" s="31">
        <v>1</v>
      </c>
      <c r="H8" s="18"/>
      <c r="I8" s="28"/>
      <c r="J8" s="28"/>
      <c r="K8" s="28"/>
      <c r="L8" s="28"/>
      <c r="M8" s="28"/>
      <c r="N8" s="30">
        <f t="shared" si="0"/>
        <v>0</v>
      </c>
      <c r="O8" s="7"/>
    </row>
    <row r="9" spans="1:15" ht="27.95" customHeight="1" x14ac:dyDescent="0.2">
      <c r="A9" s="8">
        <v>6</v>
      </c>
      <c r="B9" s="42" t="s">
        <v>101</v>
      </c>
      <c r="C9" s="9" t="s">
        <v>100</v>
      </c>
      <c r="D9" s="3" t="s">
        <v>91</v>
      </c>
      <c r="E9" s="43" t="s">
        <v>102</v>
      </c>
      <c r="F9" s="9" t="s">
        <v>132</v>
      </c>
      <c r="G9" s="31">
        <v>1</v>
      </c>
      <c r="H9" s="18"/>
      <c r="I9" s="46">
        <v>2</v>
      </c>
      <c r="J9" s="28"/>
      <c r="K9" s="46">
        <v>4</v>
      </c>
      <c r="L9" s="46">
        <v>2</v>
      </c>
      <c r="M9" s="28"/>
      <c r="N9" s="30">
        <f t="shared" si="0"/>
        <v>8</v>
      </c>
      <c r="O9" s="7"/>
    </row>
    <row r="10" spans="1:15" ht="27.95" customHeight="1" x14ac:dyDescent="0.2">
      <c r="A10" s="41">
        <v>7</v>
      </c>
      <c r="B10" s="44" t="s">
        <v>93</v>
      </c>
      <c r="C10" s="9" t="s">
        <v>133</v>
      </c>
      <c r="D10" s="3" t="s">
        <v>91</v>
      </c>
      <c r="E10" s="41"/>
      <c r="F10" s="9" t="s">
        <v>107</v>
      </c>
      <c r="G10" s="31"/>
      <c r="H10" s="18"/>
      <c r="I10" s="46">
        <v>2</v>
      </c>
      <c r="J10" s="46">
        <v>2</v>
      </c>
      <c r="K10" s="46">
        <v>2</v>
      </c>
      <c r="L10" s="28"/>
      <c r="M10" s="46">
        <v>1</v>
      </c>
      <c r="N10" s="30">
        <f t="shared" si="0"/>
        <v>7</v>
      </c>
      <c r="O10" s="7"/>
    </row>
    <row r="11" spans="1:15" ht="27" customHeight="1" x14ac:dyDescent="0.2">
      <c r="A11" s="60" t="s">
        <v>134</v>
      </c>
      <c r="B11" s="61"/>
      <c r="C11" s="61"/>
      <c r="D11" s="61"/>
      <c r="E11" s="61"/>
      <c r="F11" s="61"/>
      <c r="G11" s="61"/>
      <c r="H11" s="62"/>
      <c r="I11" s="34">
        <f t="shared" ref="I11:N11" si="1">SUM(I4:I10)</f>
        <v>8</v>
      </c>
      <c r="J11" s="34">
        <f t="shared" si="1"/>
        <v>9</v>
      </c>
      <c r="K11" s="34">
        <f t="shared" si="1"/>
        <v>8</v>
      </c>
      <c r="L11" s="34">
        <f t="shared" si="1"/>
        <v>8</v>
      </c>
      <c r="M11" s="34">
        <f t="shared" si="1"/>
        <v>8</v>
      </c>
      <c r="N11" s="34">
        <f t="shared" si="1"/>
        <v>41</v>
      </c>
      <c r="O11" s="7"/>
    </row>
    <row r="12" spans="1:15" ht="38.1" customHeight="1" x14ac:dyDescent="0.2">
      <c r="A12" s="63" t="s">
        <v>135</v>
      </c>
      <c r="B12" s="64"/>
      <c r="C12" s="54" t="s">
        <v>136</v>
      </c>
      <c r="D12" s="53"/>
      <c r="E12" s="52" t="s">
        <v>137</v>
      </c>
      <c r="F12" s="52"/>
      <c r="G12" s="52"/>
      <c r="H12" s="53"/>
      <c r="I12" s="7" t="s">
        <v>39</v>
      </c>
      <c r="J12" s="7" t="s">
        <v>161</v>
      </c>
      <c r="K12" s="7" t="s">
        <v>162</v>
      </c>
      <c r="L12" s="7" t="s">
        <v>40</v>
      </c>
      <c r="M12" s="7" t="s">
        <v>41</v>
      </c>
      <c r="N12" s="7"/>
      <c r="O12" s="7"/>
    </row>
    <row r="13" spans="1:15" ht="26.1" customHeight="1" x14ac:dyDescent="0.2">
      <c r="A13" s="65"/>
      <c r="B13" s="66"/>
      <c r="C13" s="54"/>
      <c r="D13" s="53"/>
      <c r="E13" s="52" t="s">
        <v>139</v>
      </c>
      <c r="F13" s="52"/>
      <c r="G13" s="52"/>
      <c r="H13" s="53"/>
      <c r="I13" s="7" t="s">
        <v>45</v>
      </c>
      <c r="J13" s="7" t="s">
        <v>161</v>
      </c>
      <c r="K13" s="7" t="s">
        <v>162</v>
      </c>
      <c r="L13" s="7" t="s">
        <v>40</v>
      </c>
      <c r="M13" s="7" t="s">
        <v>44</v>
      </c>
      <c r="N13" s="1"/>
      <c r="O13" s="1"/>
    </row>
    <row r="14" spans="1:15" ht="26.1" customHeight="1" x14ac:dyDescent="0.2">
      <c r="A14" s="65"/>
      <c r="B14" s="66"/>
      <c r="C14" s="54"/>
      <c r="D14" s="53"/>
      <c r="E14" s="52" t="s">
        <v>141</v>
      </c>
      <c r="F14" s="52"/>
      <c r="G14" s="52"/>
      <c r="H14" s="53"/>
      <c r="I14" s="7" t="s">
        <v>42</v>
      </c>
      <c r="J14" s="7" t="s">
        <v>161</v>
      </c>
      <c r="K14" s="7" t="s">
        <v>43</v>
      </c>
      <c r="L14" s="7" t="s">
        <v>40</v>
      </c>
      <c r="M14" s="7" t="s">
        <v>158</v>
      </c>
      <c r="N14" s="1"/>
      <c r="O14" s="1"/>
    </row>
    <row r="15" spans="1:15" ht="38.1" customHeight="1" x14ac:dyDescent="0.2">
      <c r="A15" s="65"/>
      <c r="B15" s="66"/>
      <c r="C15" s="54" t="s">
        <v>142</v>
      </c>
      <c r="D15" s="53"/>
      <c r="E15" s="55" t="s">
        <v>143</v>
      </c>
      <c r="F15" s="55"/>
      <c r="G15" s="55"/>
      <c r="H15" s="56"/>
      <c r="I15" s="7" t="s">
        <v>49</v>
      </c>
      <c r="J15" s="7" t="s">
        <v>47</v>
      </c>
      <c r="K15" s="7" t="s">
        <v>48</v>
      </c>
      <c r="L15" s="7" t="s">
        <v>163</v>
      </c>
      <c r="M15" s="1" t="s">
        <v>46</v>
      </c>
      <c r="N15" s="1"/>
      <c r="O15" s="1"/>
    </row>
    <row r="16" spans="1:15" ht="51.95" customHeight="1" x14ac:dyDescent="0.2">
      <c r="A16" s="65"/>
      <c r="B16" s="66"/>
      <c r="C16" s="54"/>
      <c r="D16" s="53"/>
      <c r="E16" s="52" t="s">
        <v>144</v>
      </c>
      <c r="F16" s="52"/>
      <c r="G16" s="52"/>
      <c r="H16" s="53"/>
      <c r="I16" s="7" t="s">
        <v>162</v>
      </c>
      <c r="J16" s="7" t="s">
        <v>50</v>
      </c>
      <c r="K16" s="7" t="s">
        <v>164</v>
      </c>
      <c r="L16" s="7" t="s">
        <v>51</v>
      </c>
      <c r="M16" s="1" t="s">
        <v>52</v>
      </c>
      <c r="N16" s="45"/>
      <c r="O16" s="1"/>
    </row>
    <row r="17" spans="1:15" ht="51.95" customHeight="1" x14ac:dyDescent="0.2">
      <c r="A17" s="65"/>
      <c r="B17" s="66"/>
      <c r="C17" s="54"/>
      <c r="D17" s="53"/>
      <c r="E17" s="52" t="s">
        <v>147</v>
      </c>
      <c r="F17" s="52"/>
      <c r="G17" s="52"/>
      <c r="H17" s="53"/>
      <c r="I17" s="7" t="s">
        <v>165</v>
      </c>
      <c r="J17" s="7" t="s">
        <v>54</v>
      </c>
      <c r="K17" s="7" t="s">
        <v>166</v>
      </c>
      <c r="L17" s="7" t="s">
        <v>55</v>
      </c>
      <c r="M17" s="1" t="s">
        <v>53</v>
      </c>
      <c r="N17" s="1"/>
      <c r="O17" s="1"/>
    </row>
    <row r="18" spans="1:15" ht="38.1" customHeight="1" x14ac:dyDescent="0.2">
      <c r="A18" s="65"/>
      <c r="B18" s="66"/>
      <c r="C18" s="54"/>
      <c r="D18" s="53"/>
      <c r="E18" s="52" t="s">
        <v>148</v>
      </c>
      <c r="F18" s="52"/>
      <c r="G18" s="52"/>
      <c r="H18" s="53"/>
      <c r="I18" s="7" t="s">
        <v>162</v>
      </c>
      <c r="J18" s="7" t="s">
        <v>50</v>
      </c>
      <c r="K18" s="7" t="s">
        <v>166</v>
      </c>
      <c r="L18" s="7" t="s">
        <v>56</v>
      </c>
      <c r="M18" s="1" t="s">
        <v>46</v>
      </c>
      <c r="N18" s="1"/>
      <c r="O18" s="16"/>
    </row>
    <row r="19" spans="1:15" ht="18.95" customHeight="1" x14ac:dyDescent="0.2">
      <c r="A19" s="65"/>
      <c r="B19" s="66"/>
      <c r="C19" s="69" t="s">
        <v>149</v>
      </c>
      <c r="D19" s="70"/>
      <c r="E19" s="71" t="s">
        <v>150</v>
      </c>
      <c r="F19" s="71"/>
      <c r="G19" s="71"/>
      <c r="H19" s="72"/>
      <c r="I19" s="25"/>
      <c r="J19" s="25" t="s">
        <v>167</v>
      </c>
      <c r="K19" s="25"/>
      <c r="L19" s="25"/>
      <c r="M19" s="25"/>
      <c r="N19" s="25"/>
      <c r="O19" s="26"/>
    </row>
    <row r="20" spans="1:15" ht="18.95" customHeight="1" x14ac:dyDescent="0.2">
      <c r="A20" s="65"/>
      <c r="B20" s="66"/>
      <c r="C20" s="69"/>
      <c r="D20" s="70"/>
      <c r="E20" s="71" t="s">
        <v>151</v>
      </c>
      <c r="F20" s="71"/>
      <c r="G20" s="71"/>
      <c r="H20" s="72"/>
      <c r="I20" s="25"/>
      <c r="J20" s="25"/>
      <c r="K20" s="25"/>
      <c r="L20" s="25"/>
      <c r="M20" s="25"/>
      <c r="N20" s="26"/>
      <c r="O20" s="26"/>
    </row>
    <row r="21" spans="1:15" ht="18.95" customHeight="1" x14ac:dyDescent="0.2">
      <c r="A21" s="67"/>
      <c r="B21" s="68"/>
      <c r="C21" s="69"/>
      <c r="D21" s="70"/>
      <c r="E21" s="71" t="s">
        <v>152</v>
      </c>
      <c r="F21" s="71"/>
      <c r="G21" s="71"/>
      <c r="H21" s="72"/>
      <c r="I21" s="35"/>
      <c r="J21" s="35"/>
      <c r="K21" s="35"/>
      <c r="L21" s="35"/>
      <c r="M21" s="35"/>
      <c r="N21" s="26"/>
      <c r="O21" s="26"/>
    </row>
  </sheetData>
  <mergeCells count="18">
    <mergeCell ref="A2:L2"/>
    <mergeCell ref="N2:N3"/>
    <mergeCell ref="O2:O3"/>
    <mergeCell ref="A11:H11"/>
    <mergeCell ref="A12:B21"/>
    <mergeCell ref="C12:D14"/>
    <mergeCell ref="E12:H12"/>
    <mergeCell ref="E13:H13"/>
    <mergeCell ref="E14:H14"/>
    <mergeCell ref="C15:D18"/>
    <mergeCell ref="E15:H15"/>
    <mergeCell ref="E16:H16"/>
    <mergeCell ref="E17:H17"/>
    <mergeCell ref="E18:H18"/>
    <mergeCell ref="C19:D21"/>
    <mergeCell ref="E19:H19"/>
    <mergeCell ref="E20:H20"/>
    <mergeCell ref="E21:H21"/>
  </mergeCells>
  <phoneticPr fontId="75" type="noConversion"/>
  <dataValidations count="2">
    <dataValidation type="list" operator="equal" allowBlank="1" sqref="B1:B21">
      <formula1>"建设,运维,通用"</formula1>
    </dataValidation>
    <dataValidation type="list" operator="equal" allowBlank="1" sqref="H4:H10">
      <formula1>"完成,延迟"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"/>
  <sheetViews>
    <sheetView showGridLines="0" workbookViewId="0"/>
  </sheetViews>
  <sheetFormatPr defaultColWidth="14" defaultRowHeight="12.75" x14ac:dyDescent="0.2"/>
  <cols>
    <col min="1" max="1" width="10" customWidth="1"/>
    <col min="2" max="2" width="9" customWidth="1"/>
    <col min="3" max="3" width="23" customWidth="1"/>
    <col min="4" max="5" width="9" customWidth="1"/>
    <col min="6" max="6" width="17" customWidth="1"/>
    <col min="7" max="7" width="11" customWidth="1"/>
    <col min="8" max="8" width="7" customWidth="1"/>
    <col min="9" max="9" width="29" customWidth="1"/>
    <col min="10" max="10" width="30" customWidth="1"/>
    <col min="11" max="11" width="29" customWidth="1"/>
    <col min="12" max="13" width="28" customWidth="1"/>
    <col min="14" max="14" width="16" customWidth="1"/>
    <col min="15" max="15" width="24" customWidth="1"/>
    <col min="16" max="20" width="11" customWidth="1"/>
  </cols>
  <sheetData>
    <row r="1" spans="1:15" ht="21" customHeight="1" x14ac:dyDescent="0.25">
      <c r="A1" s="36" t="s">
        <v>111</v>
      </c>
      <c r="B1" s="36"/>
      <c r="C1" s="37">
        <v>44708</v>
      </c>
    </row>
    <row r="2" spans="1:15" ht="21" customHeight="1" x14ac:dyDescent="0.25">
      <c r="A2" s="49" t="str">
        <f>CONCATENATE("周总结&lt;",TEXT(第1周工作计划!$C$1+17,"yyyy年mm月dd日"),"-",TEXT(第1周工作计划!$C$1+21,"yyyy年mm月dd日"),"&gt;")</f>
        <v>周总结&lt;2022年05月23日-2022年05月27日&gt;</v>
      </c>
      <c r="B2" s="49"/>
      <c r="C2" s="57"/>
      <c r="D2" s="50"/>
      <c r="E2" s="50"/>
      <c r="F2" s="50"/>
      <c r="G2" s="50"/>
      <c r="H2" s="50"/>
      <c r="I2" s="50"/>
      <c r="J2" s="50"/>
      <c r="K2" s="50"/>
      <c r="L2" s="58"/>
      <c r="M2" s="27"/>
      <c r="N2" s="59" t="s">
        <v>112</v>
      </c>
      <c r="O2" s="51" t="s">
        <v>76</v>
      </c>
    </row>
    <row r="3" spans="1:15" ht="42" customHeight="1" x14ac:dyDescent="0.2">
      <c r="A3" s="38" t="s">
        <v>77</v>
      </c>
      <c r="B3" s="38" t="s">
        <v>113</v>
      </c>
      <c r="C3" s="21" t="s">
        <v>11</v>
      </c>
      <c r="D3" s="39" t="s">
        <v>79</v>
      </c>
      <c r="E3" s="21" t="s">
        <v>114</v>
      </c>
      <c r="F3" s="20" t="s">
        <v>115</v>
      </c>
      <c r="G3" s="21" t="s">
        <v>116</v>
      </c>
      <c r="H3" s="21" t="s">
        <v>117</v>
      </c>
      <c r="I3" s="20" t="s">
        <v>118</v>
      </c>
      <c r="J3" s="20" t="s">
        <v>119</v>
      </c>
      <c r="K3" s="20" t="s">
        <v>120</v>
      </c>
      <c r="L3" s="20" t="s">
        <v>121</v>
      </c>
      <c r="M3" s="20" t="s">
        <v>122</v>
      </c>
      <c r="N3" s="51"/>
      <c r="O3" s="51"/>
    </row>
    <row r="4" spans="1:15" ht="29.1" customHeight="1" x14ac:dyDescent="0.2">
      <c r="A4" s="41">
        <v>1</v>
      </c>
      <c r="B4" s="40" t="s">
        <v>90</v>
      </c>
      <c r="C4" s="33" t="s">
        <v>20</v>
      </c>
      <c r="D4" s="3" t="s">
        <v>91</v>
      </c>
      <c r="E4" s="3"/>
      <c r="F4" s="33" t="s">
        <v>124</v>
      </c>
      <c r="G4" s="31">
        <v>1</v>
      </c>
      <c r="H4" s="18"/>
      <c r="I4" s="46">
        <v>2</v>
      </c>
      <c r="J4" s="46">
        <v>2</v>
      </c>
      <c r="K4" s="46">
        <v>1</v>
      </c>
      <c r="L4" s="28"/>
      <c r="M4" s="46">
        <v>2</v>
      </c>
      <c r="N4" s="30">
        <f t="shared" ref="N4:N10" si="0">SUM(H4:M4)</f>
        <v>7</v>
      </c>
      <c r="O4" s="7"/>
    </row>
    <row r="5" spans="1:15" ht="29.1" customHeight="1" x14ac:dyDescent="0.2">
      <c r="A5" s="41">
        <v>2</v>
      </c>
      <c r="B5" s="41" t="s">
        <v>90</v>
      </c>
      <c r="C5" s="33" t="s">
        <v>21</v>
      </c>
      <c r="D5" s="3" t="s">
        <v>91</v>
      </c>
      <c r="E5" s="3"/>
      <c r="F5" s="33" t="s">
        <v>125</v>
      </c>
      <c r="G5" s="31">
        <v>1</v>
      </c>
      <c r="H5" s="18"/>
      <c r="I5" s="28"/>
      <c r="J5" s="28"/>
      <c r="K5" s="28"/>
      <c r="L5" s="28"/>
      <c r="M5" s="28"/>
      <c r="N5" s="30">
        <f t="shared" si="0"/>
        <v>0</v>
      </c>
      <c r="O5" s="7"/>
    </row>
    <row r="6" spans="1:15" ht="27.95" customHeight="1" x14ac:dyDescent="0.2">
      <c r="A6" s="8">
        <v>3</v>
      </c>
      <c r="B6" s="8" t="s">
        <v>90</v>
      </c>
      <c r="C6" s="33" t="s">
        <v>126</v>
      </c>
      <c r="D6" s="3"/>
      <c r="E6" s="3"/>
      <c r="F6" s="33" t="s">
        <v>127</v>
      </c>
      <c r="G6" s="31">
        <v>1</v>
      </c>
      <c r="H6" s="18"/>
      <c r="I6" s="46">
        <v>2</v>
      </c>
      <c r="J6" s="46">
        <v>3</v>
      </c>
      <c r="K6" s="46">
        <v>4</v>
      </c>
      <c r="L6" s="46">
        <v>6</v>
      </c>
      <c r="M6" s="46">
        <v>5</v>
      </c>
      <c r="N6" s="30">
        <f t="shared" si="0"/>
        <v>20</v>
      </c>
      <c r="O6" s="7"/>
    </row>
    <row r="7" spans="1:15" ht="15" customHeight="1" x14ac:dyDescent="0.2">
      <c r="A7" s="41">
        <v>4</v>
      </c>
      <c r="B7" s="42" t="s">
        <v>93</v>
      </c>
      <c r="C7" s="33" t="s">
        <v>128</v>
      </c>
      <c r="D7" s="3" t="s">
        <v>98</v>
      </c>
      <c r="E7" s="3" t="s">
        <v>91</v>
      </c>
      <c r="F7" s="9" t="s">
        <v>129</v>
      </c>
      <c r="G7" s="31">
        <v>1</v>
      </c>
      <c r="H7" s="18"/>
      <c r="I7" s="46">
        <v>1</v>
      </c>
      <c r="J7" s="46">
        <v>2</v>
      </c>
      <c r="K7" s="28"/>
      <c r="L7" s="28"/>
      <c r="M7" s="46">
        <v>1</v>
      </c>
      <c r="N7" s="30">
        <f t="shared" si="0"/>
        <v>4</v>
      </c>
      <c r="O7" s="7"/>
    </row>
    <row r="8" spans="1:15" ht="27.95" customHeight="1" x14ac:dyDescent="0.2">
      <c r="A8" s="41">
        <v>5</v>
      </c>
      <c r="B8" s="42" t="s">
        <v>93</v>
      </c>
      <c r="C8" s="33" t="s">
        <v>130</v>
      </c>
      <c r="D8" s="3" t="s">
        <v>91</v>
      </c>
      <c r="E8" s="3"/>
      <c r="F8" s="9" t="s">
        <v>131</v>
      </c>
      <c r="G8" s="31">
        <v>1</v>
      </c>
      <c r="H8" s="18"/>
      <c r="I8" s="28"/>
      <c r="J8" s="28"/>
      <c r="K8" s="28"/>
      <c r="L8" s="28"/>
      <c r="M8" s="28"/>
      <c r="N8" s="30">
        <f t="shared" si="0"/>
        <v>0</v>
      </c>
      <c r="O8" s="7"/>
    </row>
    <row r="9" spans="1:15" ht="27.95" customHeight="1" x14ac:dyDescent="0.2">
      <c r="A9" s="8">
        <v>6</v>
      </c>
      <c r="B9" s="42" t="s">
        <v>101</v>
      </c>
      <c r="C9" s="9" t="s">
        <v>100</v>
      </c>
      <c r="D9" s="3" t="s">
        <v>91</v>
      </c>
      <c r="E9" s="43" t="s">
        <v>102</v>
      </c>
      <c r="F9" s="9" t="s">
        <v>132</v>
      </c>
      <c r="G9" s="31">
        <v>1</v>
      </c>
      <c r="H9" s="18"/>
      <c r="I9" s="46">
        <v>2</v>
      </c>
      <c r="J9" s="28"/>
      <c r="K9" s="28"/>
      <c r="L9" s="28"/>
      <c r="M9" s="28"/>
      <c r="N9" s="30">
        <f t="shared" si="0"/>
        <v>2</v>
      </c>
      <c r="O9" s="7"/>
    </row>
    <row r="10" spans="1:15" ht="27.95" customHeight="1" x14ac:dyDescent="0.2">
      <c r="A10" s="41">
        <v>7</v>
      </c>
      <c r="B10" s="44" t="s">
        <v>93</v>
      </c>
      <c r="C10" s="9" t="s">
        <v>133</v>
      </c>
      <c r="D10" s="3" t="s">
        <v>91</v>
      </c>
      <c r="E10" s="41"/>
      <c r="F10" s="9" t="s">
        <v>107</v>
      </c>
      <c r="G10" s="31"/>
      <c r="H10" s="18"/>
      <c r="I10" s="46">
        <v>1</v>
      </c>
      <c r="J10" s="46">
        <v>1</v>
      </c>
      <c r="K10" s="46">
        <v>3</v>
      </c>
      <c r="L10" s="46">
        <v>2</v>
      </c>
      <c r="M10" s="28"/>
      <c r="N10" s="30">
        <f t="shared" si="0"/>
        <v>7</v>
      </c>
      <c r="O10" s="7"/>
    </row>
    <row r="11" spans="1:15" ht="27" customHeight="1" x14ac:dyDescent="0.2">
      <c r="A11" s="60" t="s">
        <v>134</v>
      </c>
      <c r="B11" s="61"/>
      <c r="C11" s="61"/>
      <c r="D11" s="61"/>
      <c r="E11" s="61"/>
      <c r="F11" s="61"/>
      <c r="G11" s="61"/>
      <c r="H11" s="62"/>
      <c r="I11" s="34">
        <f t="shared" ref="I11:N11" si="1">SUM(I4:I10)</f>
        <v>8</v>
      </c>
      <c r="J11" s="34">
        <f t="shared" si="1"/>
        <v>8</v>
      </c>
      <c r="K11" s="34">
        <f t="shared" si="1"/>
        <v>8</v>
      </c>
      <c r="L11" s="34">
        <f t="shared" si="1"/>
        <v>8</v>
      </c>
      <c r="M11" s="34">
        <f t="shared" si="1"/>
        <v>8</v>
      </c>
      <c r="N11" s="34">
        <f t="shared" si="1"/>
        <v>40</v>
      </c>
      <c r="O11" s="7"/>
    </row>
    <row r="12" spans="1:15" ht="51" customHeight="1" x14ac:dyDescent="0.2">
      <c r="A12" s="63" t="s">
        <v>135</v>
      </c>
      <c r="B12" s="64"/>
      <c r="C12" s="54" t="s">
        <v>136</v>
      </c>
      <c r="D12" s="53"/>
      <c r="E12" s="52" t="s">
        <v>137</v>
      </c>
      <c r="F12" s="52"/>
      <c r="G12" s="52"/>
      <c r="H12" s="53"/>
      <c r="I12" s="7" t="s">
        <v>168</v>
      </c>
      <c r="J12" s="7" t="s">
        <v>69</v>
      </c>
      <c r="K12" s="7" t="s">
        <v>67</v>
      </c>
      <c r="L12" s="7" t="s">
        <v>68</v>
      </c>
      <c r="M12" s="7" t="s">
        <v>70</v>
      </c>
      <c r="N12" s="7"/>
      <c r="O12" s="7"/>
    </row>
    <row r="13" spans="1:15" ht="38.1" customHeight="1" x14ac:dyDescent="0.2">
      <c r="A13" s="65"/>
      <c r="B13" s="66"/>
      <c r="C13" s="54"/>
      <c r="D13" s="53"/>
      <c r="E13" s="52" t="s">
        <v>139</v>
      </c>
      <c r="F13" s="52"/>
      <c r="G13" s="52"/>
      <c r="H13" s="53"/>
      <c r="I13" s="7" t="s">
        <v>168</v>
      </c>
      <c r="J13" s="7" t="s">
        <v>169</v>
      </c>
      <c r="K13" s="7" t="s">
        <v>62</v>
      </c>
      <c r="L13" s="7" t="s">
        <v>60</v>
      </c>
      <c r="M13" s="7" t="s">
        <v>61</v>
      </c>
      <c r="N13" s="1"/>
      <c r="O13" s="1"/>
    </row>
    <row r="14" spans="1:15" ht="26.1" customHeight="1" x14ac:dyDescent="0.2">
      <c r="A14" s="65"/>
      <c r="B14" s="66"/>
      <c r="C14" s="54"/>
      <c r="D14" s="53"/>
      <c r="E14" s="52" t="s">
        <v>141</v>
      </c>
      <c r="F14" s="52"/>
      <c r="G14" s="52"/>
      <c r="H14" s="53"/>
      <c r="I14" s="1" t="s">
        <v>170</v>
      </c>
      <c r="J14" s="7" t="s">
        <v>169</v>
      </c>
      <c r="K14" s="7" t="s">
        <v>74</v>
      </c>
      <c r="L14" s="48" t="s">
        <v>171</v>
      </c>
      <c r="M14" s="1" t="s">
        <v>172</v>
      </c>
      <c r="N14" s="1"/>
      <c r="O14" s="1"/>
    </row>
    <row r="15" spans="1:15" ht="51" customHeight="1" x14ac:dyDescent="0.2">
      <c r="A15" s="65"/>
      <c r="B15" s="66"/>
      <c r="C15" s="54" t="s">
        <v>142</v>
      </c>
      <c r="D15" s="53"/>
      <c r="E15" s="55" t="s">
        <v>143</v>
      </c>
      <c r="F15" s="55"/>
      <c r="G15" s="55"/>
      <c r="H15" s="56"/>
      <c r="I15" s="1" t="s">
        <v>66</v>
      </c>
      <c r="J15" s="1" t="s">
        <v>63</v>
      </c>
      <c r="K15" s="7" t="s">
        <v>65</v>
      </c>
      <c r="L15" s="7" t="s">
        <v>64</v>
      </c>
      <c r="M15" s="1" t="s">
        <v>173</v>
      </c>
      <c r="N15" s="1"/>
      <c r="O15" s="1"/>
    </row>
    <row r="16" spans="1:15" ht="38.1" customHeight="1" x14ac:dyDescent="0.2">
      <c r="A16" s="65"/>
      <c r="B16" s="66"/>
      <c r="C16" s="54"/>
      <c r="D16" s="53"/>
      <c r="E16" s="52" t="s">
        <v>144</v>
      </c>
      <c r="F16" s="52"/>
      <c r="G16" s="52"/>
      <c r="H16" s="53"/>
      <c r="I16" s="1" t="s">
        <v>72</v>
      </c>
      <c r="J16" s="1" t="s">
        <v>71</v>
      </c>
      <c r="K16" s="9" t="s">
        <v>73</v>
      </c>
      <c r="L16" s="7" t="s">
        <v>64</v>
      </c>
      <c r="M16" s="1" t="s">
        <v>173</v>
      </c>
      <c r="N16" s="45"/>
      <c r="O16" s="1"/>
    </row>
    <row r="17" spans="1:15" ht="17.100000000000001" customHeight="1" x14ac:dyDescent="0.2">
      <c r="A17" s="65"/>
      <c r="B17" s="66"/>
      <c r="C17" s="54"/>
      <c r="D17" s="53"/>
      <c r="E17" s="52" t="s">
        <v>147</v>
      </c>
      <c r="F17" s="52"/>
      <c r="G17" s="52"/>
      <c r="H17" s="53"/>
      <c r="I17" s="1" t="s">
        <v>58</v>
      </c>
      <c r="J17" s="1" t="s">
        <v>58</v>
      </c>
      <c r="K17" s="9" t="s">
        <v>166</v>
      </c>
      <c r="L17" s="7" t="s">
        <v>57</v>
      </c>
      <c r="M17" s="1" t="s">
        <v>59</v>
      </c>
      <c r="N17" s="1"/>
      <c r="O17" s="1"/>
    </row>
    <row r="18" spans="1:15" ht="17.100000000000001" customHeight="1" x14ac:dyDescent="0.2">
      <c r="A18" s="65"/>
      <c r="B18" s="66"/>
      <c r="C18" s="54"/>
      <c r="D18" s="53"/>
      <c r="E18" s="52" t="s">
        <v>148</v>
      </c>
      <c r="F18" s="52"/>
      <c r="G18" s="52"/>
      <c r="H18" s="53"/>
      <c r="I18" s="1" t="s">
        <v>58</v>
      </c>
      <c r="J18" s="1" t="s">
        <v>58</v>
      </c>
      <c r="K18" s="9" t="s">
        <v>166</v>
      </c>
      <c r="L18" s="7" t="s">
        <v>57</v>
      </c>
      <c r="M18" s="1" t="s">
        <v>59</v>
      </c>
      <c r="N18" s="1"/>
      <c r="O18" s="16"/>
    </row>
    <row r="19" spans="1:15" ht="18.95" customHeight="1" x14ac:dyDescent="0.2">
      <c r="A19" s="65"/>
      <c r="B19" s="66"/>
      <c r="C19" s="69" t="s">
        <v>149</v>
      </c>
      <c r="D19" s="70"/>
      <c r="E19" s="71" t="s">
        <v>150</v>
      </c>
      <c r="F19" s="71"/>
      <c r="G19" s="71"/>
      <c r="H19" s="72"/>
      <c r="I19" s="25"/>
      <c r="J19" s="25"/>
      <c r="K19" s="25"/>
      <c r="L19" s="25"/>
      <c r="M19" s="25"/>
      <c r="N19" s="25"/>
      <c r="O19" s="26"/>
    </row>
    <row r="20" spans="1:15" ht="18.95" customHeight="1" x14ac:dyDescent="0.2">
      <c r="A20" s="65"/>
      <c r="B20" s="66"/>
      <c r="C20" s="69"/>
      <c r="D20" s="70"/>
      <c r="E20" s="71" t="s">
        <v>151</v>
      </c>
      <c r="F20" s="71"/>
      <c r="G20" s="71"/>
      <c r="H20" s="72"/>
      <c r="I20" s="25"/>
      <c r="J20" s="25"/>
      <c r="K20" s="25"/>
      <c r="L20" s="25"/>
      <c r="M20" s="25"/>
      <c r="N20" s="26"/>
      <c r="O20" s="26"/>
    </row>
    <row r="21" spans="1:15" ht="18.95" customHeight="1" x14ac:dyDescent="0.2">
      <c r="A21" s="67"/>
      <c r="B21" s="68"/>
      <c r="C21" s="69"/>
      <c r="D21" s="70"/>
      <c r="E21" s="71" t="s">
        <v>152</v>
      </c>
      <c r="F21" s="71"/>
      <c r="G21" s="71"/>
      <c r="H21" s="72"/>
      <c r="I21" s="35"/>
      <c r="J21" s="35"/>
      <c r="K21" s="35"/>
      <c r="L21" s="35"/>
      <c r="M21" s="35"/>
      <c r="N21" s="26"/>
      <c r="O21" s="26"/>
    </row>
  </sheetData>
  <mergeCells count="18">
    <mergeCell ref="A2:L2"/>
    <mergeCell ref="N2:N3"/>
    <mergeCell ref="O2:O3"/>
    <mergeCell ref="A11:H11"/>
    <mergeCell ref="A12:B21"/>
    <mergeCell ref="C12:D14"/>
    <mergeCell ref="E12:H12"/>
    <mergeCell ref="E13:H13"/>
    <mergeCell ref="E14:H14"/>
    <mergeCell ref="C15:D18"/>
    <mergeCell ref="E15:H15"/>
    <mergeCell ref="E16:H16"/>
    <mergeCell ref="E17:H17"/>
    <mergeCell ref="E18:H18"/>
    <mergeCell ref="C19:D21"/>
    <mergeCell ref="E19:H19"/>
    <mergeCell ref="E20:H20"/>
    <mergeCell ref="E21:H21"/>
  </mergeCells>
  <phoneticPr fontId="75" type="noConversion"/>
  <dataValidations count="2">
    <dataValidation type="list" operator="equal" allowBlank="1" sqref="B1:B21">
      <formula1>"建设,运维,通用"</formula1>
    </dataValidation>
    <dataValidation type="list" operator="equal" allowBlank="1" sqref="H4:H10">
      <formula1>"完成,延迟"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本月计划性工作要点</vt:lpstr>
      <vt:lpstr>第1周工作计划</vt:lpstr>
      <vt:lpstr>第2周工作计划 </vt:lpstr>
      <vt:lpstr>第3周工作计划 </vt:lpstr>
      <vt:lpstr>第4周工作计划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Weng Zhenbin</cp:lastModifiedBy>
  <dcterms:created xsi:type="dcterms:W3CDTF">2022-06-02T09:17:49Z</dcterms:created>
  <dcterms:modified xsi:type="dcterms:W3CDTF">2022-06-02T09:20:55Z</dcterms:modified>
</cp:coreProperties>
</file>