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PMO\小组月报5月\"/>
    </mc:Choice>
  </mc:AlternateContent>
  <bookViews>
    <workbookView xWindow="4245" yWindow="645" windowWidth="28035" windowHeight="15795" firstSheet="1" activeTab="4"/>
  </bookViews>
  <sheets>
    <sheet name="本月计划性工作要点" sheetId="2" r:id="rId1"/>
    <sheet name="第1周工作总结" sheetId="3" r:id="rId2"/>
    <sheet name="第2周工作总结" sheetId="4" r:id="rId3"/>
    <sheet name="第3周工作总结 " sheetId="5" r:id="rId4"/>
    <sheet name="第4周工作计划 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6" l="1"/>
  <c r="N12" i="6"/>
  <c r="M12" i="6"/>
  <c r="L12" i="6"/>
  <c r="K12" i="6"/>
  <c r="J12" i="6"/>
  <c r="O11" i="6"/>
  <c r="O10" i="6"/>
  <c r="O9" i="6"/>
  <c r="O8" i="6"/>
  <c r="O7" i="6"/>
  <c r="O6" i="6"/>
  <c r="O5" i="6"/>
  <c r="O4" i="6"/>
  <c r="A2" i="6"/>
  <c r="O12" i="5"/>
  <c r="N12" i="5"/>
  <c r="M12" i="5"/>
  <c r="L12" i="5"/>
  <c r="K12" i="5"/>
  <c r="J12" i="5"/>
  <c r="O11" i="5"/>
  <c r="O10" i="5"/>
  <c r="O9" i="5"/>
  <c r="O8" i="5"/>
  <c r="O7" i="5"/>
  <c r="O6" i="5"/>
  <c r="O5" i="5"/>
  <c r="O4" i="5"/>
  <c r="A2" i="5"/>
  <c r="O12" i="4"/>
  <c r="N12" i="4"/>
  <c r="M12" i="4"/>
  <c r="L12" i="4"/>
  <c r="K12" i="4"/>
  <c r="J12" i="4"/>
  <c r="O11" i="4"/>
  <c r="O10" i="4"/>
  <c r="O9" i="4"/>
  <c r="O8" i="4"/>
  <c r="O7" i="4"/>
  <c r="O6" i="4"/>
  <c r="O5" i="4"/>
  <c r="O4" i="4"/>
  <c r="A2" i="4"/>
  <c r="Q12" i="3"/>
  <c r="P12" i="3"/>
  <c r="O12" i="3"/>
  <c r="N12" i="3"/>
  <c r="K12" i="3"/>
  <c r="J12" i="3"/>
  <c r="Q11" i="3"/>
  <c r="Q10" i="3"/>
  <c r="Q9" i="3"/>
  <c r="Q8" i="3"/>
  <c r="Q7" i="3"/>
  <c r="Q6" i="3"/>
  <c r="Q5" i="3"/>
  <c r="Q4" i="3"/>
  <c r="A2" i="3"/>
</calcChain>
</file>

<file path=xl/sharedStrings.xml><?xml version="1.0" encoding="utf-8"?>
<sst xmlns="http://schemas.openxmlformats.org/spreadsheetml/2006/main" count="416" uniqueCount="169">
  <si>
    <r>
      <t xml:space="preserve">任务名称
</t>
    </r>
    <r>
      <rPr>
        <b/>
        <sz val="9"/>
        <color rgb="FFFF0000"/>
        <rFont val="Calibri"/>
        <family val="2"/>
      </rPr>
      <t>（项目名称-任务事项</t>
    </r>
    <r>
      <rPr>
        <b/>
        <sz val="9"/>
        <color rgb="FF000000"/>
        <rFont val="Calibri"/>
        <family val="2"/>
      </rPr>
      <t>）</t>
    </r>
  </si>
  <si>
    <r>
      <rPr>
        <sz val="9"/>
        <color rgb="FF00B0F0"/>
        <rFont val="Calibri"/>
        <family val="2"/>
      </rPr>
      <t>目标：oracle一体机补丁安装测试验证
交付件：确认邮件</t>
    </r>
    <r>
      <rPr>
        <sz val="9"/>
        <color rgb="FF000000"/>
        <rFont val="Calibri"/>
        <family val="2"/>
      </rPr>
      <t xml:space="preserve">
目标：会计信息质量专项审计项目取数沟通
交付件：无</t>
    </r>
  </si>
  <si>
    <r>
      <rPr>
        <strike/>
        <sz val="9"/>
        <color rgb="FFFF0000"/>
        <rFont val="Calibri"/>
        <family val="2"/>
      </rPr>
      <t>目标：上线准备-用户培训
交付件：培训手册、培训视频</t>
    </r>
    <r>
      <rPr>
        <sz val="9"/>
        <color rgb="FF000000"/>
        <rFont val="Calibri"/>
        <family val="2"/>
      </rPr>
      <t xml:space="preserve">
目标：上线准备-期初数据准备
交付件：系统期初数据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</si>
  <si>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1-4</t>
    </r>
    <r>
      <rPr>
        <sz val="10"/>
        <color rgb="FF000000"/>
        <rFont val="Calibri"/>
        <family val="2"/>
      </rPr>
      <t>：项目双周会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</si>
  <si>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：收款工作台生产环境相关防火墙申请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</si>
  <si>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：上线准备计划沟通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</si>
  <si>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</si>
  <si>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：服务注册、服务授权及</t>
    </r>
    <r>
      <rPr>
        <sz val="10"/>
        <color rgb="FF000000"/>
        <rFont val="Calibri"/>
        <family val="2"/>
      </rPr>
      <t>NAS</t>
    </r>
    <r>
      <rPr>
        <sz val="10"/>
        <color rgb="FF000000"/>
        <rFont val="Calibri"/>
        <family val="2"/>
      </rPr>
      <t>挂载申请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</si>
  <si>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</t>
    </r>
    <r>
      <rPr>
        <sz val="10"/>
        <color rgb="FF000000"/>
        <rFont val="Calibri"/>
        <family val="2"/>
      </rPr>
      <t>ERP</t>
    </r>
    <r>
      <rPr>
        <sz val="10"/>
        <color rgb="FF000000"/>
        <rFont val="Calibri"/>
        <family val="2"/>
      </rPr>
      <t>应收接口</t>
    </r>
    <r>
      <rPr>
        <sz val="10"/>
        <color rgb="FF000000"/>
        <rFont val="Calibri"/>
        <family val="2"/>
      </rPr>
      <t>ECSB</t>
    </r>
    <r>
      <rPr>
        <sz val="10"/>
        <color rgb="FF000000"/>
        <rFont val="Calibri"/>
        <family val="2"/>
      </rPr>
      <t>配置邮件沟通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</si>
  <si>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</si>
  <si>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</t>
    </r>
    <r>
      <rPr>
        <sz val="10"/>
        <color rgb="FF000000"/>
        <rFont val="Calibri"/>
        <family val="2"/>
      </rPr>
      <t>LDAP</t>
    </r>
    <r>
      <rPr>
        <sz val="10"/>
        <color rgb="FF000000"/>
        <rFont val="Calibri"/>
        <family val="2"/>
      </rPr>
      <t>白名单申请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</si>
  <si>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：月结支持问题整理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</si>
  <si>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4-1</t>
    </r>
    <r>
      <rPr>
        <sz val="10"/>
        <color rgb="FF000000"/>
        <rFont val="Calibri"/>
        <family val="2"/>
      </rPr>
      <t>：月度计划、双周计划更新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</si>
  <si>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4-1</t>
    </r>
    <r>
      <rPr>
        <sz val="10"/>
        <color rgb="FF000000"/>
        <rFont val="Calibri"/>
        <family val="2"/>
      </rPr>
      <t>：应用建设组双周会议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</si>
  <si>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润工作（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</si>
  <si>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</si>
  <si>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：财务月结支持
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）
财务运维问题处理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润工作（</t>
    </r>
    <r>
      <rPr>
        <sz val="10"/>
        <color rgb="FF000000"/>
        <rFont val="Calibri"/>
        <family val="2"/>
      </rPr>
      <t>9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</si>
  <si>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：财务月结支持
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4</t>
    </r>
    <r>
      <rPr>
        <sz val="10"/>
        <color rgb="FF000000"/>
        <rFont val="Calibri"/>
        <family val="2"/>
      </rPr>
      <t>）
财务运维问题处理</t>
    </r>
    <r>
      <rPr>
        <sz val="10"/>
        <color rgb="FF000000"/>
        <rFont val="Calibri"/>
        <family val="2"/>
      </rPr>
      <t>-ITSM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）
财务运维问题处理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润工作（</t>
    </r>
    <r>
      <rPr>
        <sz val="10"/>
        <color rgb="FF000000"/>
        <rFont val="Calibri"/>
        <family val="2"/>
      </rPr>
      <t>10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</si>
  <si>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-ITSM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3</t>
    </r>
    <r>
      <rPr>
        <sz val="10"/>
        <color rgb="FF000000"/>
        <rFont val="Calibri"/>
        <family val="2"/>
      </rPr>
      <t>）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</si>
  <si>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4-1</t>
    </r>
    <r>
      <rPr>
        <sz val="10"/>
        <color rgb="FFFF0000"/>
        <rFont val="Calibri"/>
        <family val="2"/>
      </rPr>
      <t>：双周计划填写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</si>
  <si>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1-2</t>
    </r>
    <r>
      <rPr>
        <sz val="10"/>
        <color rgb="FFFF0000"/>
        <rFont val="Calibri"/>
        <family val="2"/>
      </rPr>
      <t>：收款工作台生产环境相关防火墙申请</t>
    </r>
    <r>
      <rPr>
        <sz val="10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3-1</t>
    </r>
    <r>
      <rPr>
        <sz val="10"/>
        <color rgb="FFFF0000"/>
        <rFont val="Calibri"/>
        <family val="2"/>
      </rPr>
      <t>：财务运维问题处理</t>
    </r>
    <r>
      <rPr>
        <sz val="10"/>
        <color rgb="FFFF0000"/>
        <rFont val="Calibri"/>
        <family val="2"/>
      </rPr>
      <t>-ITSM</t>
    </r>
    <r>
      <rPr>
        <sz val="10"/>
        <color rgb="FFFF0000"/>
        <rFont val="Calibri"/>
        <family val="2"/>
      </rPr>
      <t>（</t>
    </r>
    <r>
      <rPr>
        <sz val="10"/>
        <color rgb="FFFF0000"/>
        <rFont val="Calibri"/>
        <family val="2"/>
      </rPr>
      <t>1</t>
    </r>
    <r>
      <rPr>
        <sz val="10"/>
        <color rgb="FFFF0000"/>
        <rFont val="Calibri"/>
        <family val="2"/>
      </rPr>
      <t>）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</si>
  <si>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1-4</t>
    </r>
    <r>
      <rPr>
        <sz val="10"/>
        <color rgb="FFFF0000"/>
        <rFont val="Calibri"/>
        <family val="2"/>
      </rPr>
      <t>：周报邮件推送</t>
    </r>
    <r>
      <rPr>
        <sz val="10"/>
        <color rgb="FFFF0000"/>
        <rFont val="Calibri"/>
        <family val="2"/>
      </rPr>
      <t xml:space="preserve">
</t>
    </r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4-1</t>
    </r>
    <r>
      <rPr>
        <sz val="10"/>
        <color rgb="FFFF0000"/>
        <rFont val="Calibri"/>
        <family val="2"/>
      </rPr>
      <t>：双周计划填写</t>
    </r>
  </si>
  <si>
    <r>
      <t>2</t>
    </r>
    <r>
      <rPr>
        <sz val="9"/>
        <color rgb="FF000000"/>
        <rFont val="Calibri"/>
        <family val="2"/>
      </rPr>
      <t>0</t>
    </r>
    <r>
      <rPr>
        <sz val="9"/>
        <color rgb="FF000000"/>
        <rFont val="Calibri"/>
        <family val="2"/>
      </rPr>
      <t>:30 ~ 2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:30</t>
    </r>
  </si>
  <si>
    <r>
      <rPr>
        <sz val="9"/>
        <color rgb="FF000000"/>
        <rFont val="Calibri"/>
        <family val="2"/>
      </rPr>
      <t>财务系统优化</t>
    </r>
    <r>
      <rPr>
        <sz val="9"/>
        <color rgb="FF000000"/>
        <rFont val="Calibri"/>
        <family val="2"/>
      </rPr>
      <t>-</t>
    </r>
    <r>
      <rPr>
        <sz val="9"/>
        <color rgb="FF000000"/>
        <rFont val="Calibri"/>
        <family val="2"/>
      </rPr>
      <t>收款工作台项目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</si>
  <si>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：整理一季度新基地上线情况</t>
    </r>
  </si>
  <si>
    <r>
      <rPr>
        <strike/>
        <sz val="10"/>
        <color rgb="FFFF0000"/>
        <rFont val="Calibri"/>
        <family val="2"/>
      </rPr>
      <t>任务1-2：销售协议初始化数据导出</t>
    </r>
    <r>
      <rPr>
        <sz val="10"/>
        <color rgb="FF000000"/>
        <rFont val="Calibri"/>
        <family val="2"/>
      </rPr>
      <t xml:space="preserve">
任务1-2：上线通知修改</t>
    </r>
  </si>
  <si>
    <r>
      <rPr>
        <strike/>
        <sz val="10"/>
        <color rgb="FFFF0000"/>
        <rFont val="Calibri"/>
        <family val="2"/>
      </rPr>
      <t>任务3-1：财务运维问题处理-ITSM</t>
    </r>
    <r>
      <rPr>
        <sz val="10"/>
        <color rgb="FF000000"/>
        <rFont val="Calibri"/>
        <family val="2"/>
      </rPr>
      <t xml:space="preserve">
任务1-2：上线通知确认</t>
    </r>
  </si>
  <si>
    <r>
      <rPr>
        <strike/>
        <sz val="10"/>
        <color rgb="FFFF0000"/>
        <rFont val="Calibri"/>
        <family val="2"/>
      </rPr>
      <t>任务3-1：财务运维问题处理-ITSM</t>
    </r>
    <r>
      <rPr>
        <sz val="10"/>
        <color rgb="FF000000"/>
        <rFont val="Calibri"/>
        <family val="2"/>
      </rPr>
      <t xml:space="preserve">
任务1-2：ERP应收接口程序准备</t>
    </r>
  </si>
  <si>
    <r>
      <rPr>
        <strike/>
        <sz val="10"/>
        <color rgb="FFFF0000"/>
        <rFont val="Calibri"/>
        <family val="2"/>
      </rPr>
      <t>任务1-2：防火墙开通后验证及检查</t>
    </r>
    <r>
      <rPr>
        <sz val="10"/>
        <color rgb="FF000000"/>
        <rFont val="Calibri"/>
        <family val="2"/>
      </rPr>
      <t xml:space="preserve">
任务4-2：管理合并系统上云测试协助</t>
    </r>
  </si>
  <si>
    <r>
      <rPr>
        <strike/>
        <sz val="10"/>
        <color rgb="FFFF0000"/>
        <rFont val="Calibri"/>
        <family val="2"/>
      </rPr>
      <t>任务3-1：财务运维问题处理-ITSM</t>
    </r>
    <r>
      <rPr>
        <sz val="10"/>
        <color rgb="FF000000"/>
        <rFont val="Calibri"/>
        <family val="2"/>
      </rPr>
      <t xml:space="preserve">
任务1-2：防火墙申请
任务4-2：报账、管理合并上云服务器防火墙申请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</si>
  <si>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：报账系统上云测试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</si>
  <si>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1-3</t>
    </r>
    <r>
      <rPr>
        <sz val="10"/>
        <color rgb="FF000000"/>
        <rFont val="Calibri"/>
        <family val="2"/>
      </rPr>
      <t>：项目上线切换准备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</si>
  <si>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：报账系统上云测试及防火墙开通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</si>
  <si>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：开展财务报账系统收款平台用户培训</t>
    </r>
  </si>
  <si>
    <r>
      <rPr>
        <strike/>
        <sz val="10"/>
        <color rgb="FFFF0000"/>
        <rFont val="Calibri"/>
        <family val="2"/>
      </rPr>
      <t>任务</t>
    </r>
    <r>
      <rPr>
        <strike/>
        <sz val="10"/>
        <color rgb="FFFF0000"/>
        <rFont val="Calibri"/>
        <family val="2"/>
      </rPr>
      <t>4-2</t>
    </r>
    <r>
      <rPr>
        <strike/>
        <sz val="10"/>
        <color rgb="FFFF0000"/>
        <rFont val="Calibri"/>
        <family val="2"/>
      </rPr>
      <t>：管理合并系统上云测试映射沟通</t>
    </r>
    <r>
      <rPr>
        <sz val="10"/>
        <color rgb="FF000000"/>
        <rFont val="Calibri"/>
        <family val="2"/>
      </rPr>
      <t xml:space="preserve">
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：报账系统上云测试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</si>
  <si>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1-3</t>
    </r>
    <r>
      <rPr>
        <sz val="10"/>
        <color rgb="FF000000"/>
        <rFont val="Calibri"/>
        <family val="2"/>
      </rPr>
      <t>：</t>
    </r>
    <r>
      <rPr>
        <sz val="10"/>
        <color rgb="FF000000"/>
        <rFont val="Calibri"/>
        <family val="2"/>
      </rPr>
      <t>ERP</t>
    </r>
    <r>
      <rPr>
        <sz val="10"/>
        <color rgb="FF000000"/>
        <rFont val="Calibri"/>
        <family val="2"/>
      </rPr>
      <t>系统系统配置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</si>
  <si>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润工作（</t>
    </r>
    <r>
      <rPr>
        <sz val="10"/>
        <color rgb="FF000000"/>
        <rFont val="Calibri"/>
        <family val="2"/>
      </rPr>
      <t>1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</si>
  <si>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：项目相关程序发布流程推进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</si>
  <si>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1-3</t>
    </r>
    <r>
      <rPr>
        <sz val="10"/>
        <color rgb="FF000000"/>
        <rFont val="Calibri"/>
        <family val="2"/>
      </rPr>
      <t>：收款工作台上线运维支持（问题修复发版沟通）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</si>
  <si>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3-1</t>
    </r>
    <r>
      <rPr>
        <sz val="10"/>
        <color rgb="FF000000"/>
        <rFont val="Calibri"/>
        <family val="2"/>
      </rPr>
      <t>：财务运维问题处理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润工作（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）、财务运维问题处理</t>
    </r>
    <r>
      <rPr>
        <sz val="10"/>
        <color rgb="FF000000"/>
        <rFont val="Calibri"/>
        <family val="2"/>
      </rPr>
      <t>-OA</t>
    </r>
    <r>
      <rPr>
        <sz val="10"/>
        <color rgb="FF000000"/>
        <rFont val="Calibri"/>
        <family val="2"/>
      </rPr>
      <t>（</t>
    </r>
    <r>
      <rPr>
        <sz val="10"/>
        <color rgb="FF000000"/>
        <rFont val="Calibri"/>
        <family val="2"/>
      </rPr>
      <t>2</t>
    </r>
    <r>
      <rPr>
        <sz val="10"/>
        <color rgb="FF000000"/>
        <rFont val="Calibri"/>
        <family val="2"/>
      </rPr>
      <t>）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</si>
  <si>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1-3</t>
    </r>
    <r>
      <rPr>
        <sz val="10"/>
        <color rgb="FF000000"/>
        <rFont val="Calibri"/>
        <family val="2"/>
      </rPr>
      <t>：上线切换安排确认
任务</t>
    </r>
    <r>
      <rPr>
        <sz val="10"/>
        <color rgb="FF000000"/>
        <rFont val="Calibri"/>
        <family val="2"/>
      </rPr>
      <t>2-1</t>
    </r>
    <r>
      <rPr>
        <sz val="10"/>
        <color rgb="FF000000"/>
        <rFont val="Calibri"/>
        <family val="2"/>
      </rPr>
      <t>：武平矿业生产库上线沟通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</si>
  <si>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1-3</t>
    </r>
    <r>
      <rPr>
        <sz val="10"/>
        <color rgb="FFFF0000"/>
        <rFont val="Calibri"/>
        <family val="2"/>
      </rPr>
      <t>：项目上线切换</t>
    </r>
  </si>
  <si>
    <r>
      <rPr>
        <strike/>
        <sz val="10"/>
        <color rgb="FFFF0000"/>
        <rFont val="Calibri"/>
        <family val="2"/>
      </rPr>
      <t>任务</t>
    </r>
    <r>
      <rPr>
        <strike/>
        <sz val="10"/>
        <color rgb="FFFF0000"/>
        <rFont val="Calibri"/>
        <family val="2"/>
      </rPr>
      <t>3-1</t>
    </r>
    <r>
      <rPr>
        <strike/>
        <sz val="10"/>
        <color rgb="FFFF0000"/>
        <rFont val="Calibri"/>
        <family val="2"/>
      </rPr>
      <t>：财务运维问题处理</t>
    </r>
    <r>
      <rPr>
        <strike/>
        <sz val="10"/>
        <color rgb="FFFF0000"/>
        <rFont val="Calibri"/>
        <family val="2"/>
      </rPr>
      <t>-OA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1-3</t>
    </r>
    <r>
      <rPr>
        <sz val="10"/>
        <color rgb="FF000000"/>
        <rFont val="Calibri"/>
        <family val="2"/>
      </rPr>
      <t>：收款工作台上线运维支持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</si>
  <si>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：收款工作台电子档案</t>
    </r>
    <r>
      <rPr>
        <sz val="10"/>
        <color rgb="FF000000"/>
        <rFont val="Calibri"/>
        <family val="2"/>
      </rPr>
      <t>ECSB</t>
    </r>
    <r>
      <rPr>
        <sz val="10"/>
        <color rgb="FF000000"/>
        <rFont val="Calibri"/>
        <family val="2"/>
      </rPr>
      <t>生产服务接口订阅</t>
    </r>
  </si>
  <si>
    <r>
      <rPr>
        <strike/>
        <sz val="10"/>
        <color rgb="FFFF0000"/>
        <rFont val="Calibri"/>
        <family val="2"/>
      </rPr>
      <t>任务</t>
    </r>
    <r>
      <rPr>
        <strike/>
        <sz val="10"/>
        <color rgb="FFFF0000"/>
        <rFont val="Calibri"/>
        <family val="2"/>
      </rPr>
      <t>3-1</t>
    </r>
    <r>
      <rPr>
        <strike/>
        <sz val="10"/>
        <color rgb="FFFF0000"/>
        <rFont val="Calibri"/>
        <family val="2"/>
      </rPr>
      <t>：财务运维问题处理</t>
    </r>
    <r>
      <rPr>
        <strike/>
        <sz val="10"/>
        <color rgb="FFFF0000"/>
        <rFont val="Calibri"/>
        <family val="2"/>
      </rPr>
      <t>-OA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：会计信息质量专项审计项目取数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</si>
  <si>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：会计信息质量专项审计项目取数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</si>
  <si>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：管理合并系统上云测试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</si>
  <si>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1-2</t>
    </r>
    <r>
      <rPr>
        <sz val="10"/>
        <color rgb="FFFF0000"/>
        <rFont val="Calibri"/>
        <family val="2"/>
      </rPr>
      <t>：上线发布申请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</si>
  <si>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：会计信息质量专项审计项目取数、管理合并系统上云测试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</si>
  <si>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：管理合并系统上云测试映射沟通</t>
    </r>
  </si>
  <si>
    <r>
      <rPr>
        <strike/>
        <sz val="10"/>
        <color rgb="FFFF0000"/>
        <rFont val="Calibri"/>
        <family val="2"/>
      </rPr>
      <t>任务</t>
    </r>
    <r>
      <rPr>
        <strike/>
        <sz val="10"/>
        <color rgb="FFFF0000"/>
        <rFont val="Calibri"/>
        <family val="2"/>
      </rPr>
      <t>4-2</t>
    </r>
    <r>
      <rPr>
        <strike/>
        <sz val="10"/>
        <color rgb="FFFF0000"/>
        <rFont val="Calibri"/>
        <family val="2"/>
      </rPr>
      <t>：报账系统上云测试</t>
    </r>
    <r>
      <rPr>
        <sz val="10"/>
        <color rgb="FF000000"/>
        <rFont val="Calibri"/>
        <family val="2"/>
      </rPr>
      <t xml:space="preserve">
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：会计信息质量专项审计项目取数</t>
    </r>
  </si>
  <si>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1-2</t>
    </r>
    <r>
      <rPr>
        <sz val="10"/>
        <color rgb="FF000000"/>
        <rFont val="Calibri"/>
        <family val="2"/>
      </rPr>
      <t>：上线准备工作</t>
    </r>
    <r>
      <rPr>
        <sz val="10"/>
        <color rgb="FF000000"/>
        <rFont val="Calibri"/>
        <family val="2"/>
      </rPr>
      <t>-</t>
    </r>
    <r>
      <rPr>
        <sz val="10"/>
        <color rgb="FF000000"/>
        <rFont val="Calibri"/>
        <family val="2"/>
      </rPr>
      <t>华润云堡垒机权限申请</t>
    </r>
    <r>
      <rPr>
        <sz val="10"/>
        <color rgb="FF000000"/>
        <rFont val="Calibri"/>
        <family val="2"/>
      </rPr>
      <t>(</t>
    </r>
    <r>
      <rPr>
        <sz val="10"/>
        <color rgb="FF000000"/>
        <rFont val="Calibri"/>
        <family val="2"/>
      </rPr>
      <t>田帅</t>
    </r>
    <r>
      <rPr>
        <sz val="10"/>
        <color rgb="FF000000"/>
        <rFont val="Calibri"/>
        <family val="2"/>
      </rPr>
      <t xml:space="preserve">)
</t>
    </r>
    <r>
      <rPr>
        <sz val="10"/>
        <color rgb="FF000000"/>
        <rFont val="Calibri"/>
        <family val="2"/>
      </rPr>
      <t>任务</t>
    </r>
    <r>
      <rPr>
        <sz val="10"/>
        <color rgb="FF000000"/>
        <rFont val="Calibri"/>
        <family val="2"/>
      </rPr>
      <t>4-2</t>
    </r>
    <r>
      <rPr>
        <sz val="10"/>
        <color rgb="FF000000"/>
        <rFont val="Calibri"/>
        <family val="2"/>
      </rPr>
      <t>：会计信息质量专项审计项目取数</t>
    </r>
  </si>
  <si>
    <r>
      <rPr>
        <sz val="10"/>
        <color rgb="FFFF0000"/>
        <rFont val="Calibri"/>
        <family val="2"/>
      </rPr>
      <t>任务</t>
    </r>
    <r>
      <rPr>
        <sz val="10"/>
        <color rgb="FFFF0000"/>
        <rFont val="Calibri"/>
        <family val="2"/>
      </rPr>
      <t>3-1</t>
    </r>
    <r>
      <rPr>
        <sz val="10"/>
        <color rgb="FFFF0000"/>
        <rFont val="Calibri"/>
        <family val="2"/>
      </rPr>
      <t>：财务运维问题处理</t>
    </r>
    <r>
      <rPr>
        <sz val="10"/>
        <color rgb="FFFF0000"/>
        <rFont val="Calibri"/>
        <family val="2"/>
      </rPr>
      <t>-ITSM</t>
    </r>
    <r>
      <rPr>
        <sz val="10"/>
        <color rgb="FFFF0000"/>
        <rFont val="Calibri"/>
        <family val="2"/>
      </rPr>
      <t>（</t>
    </r>
    <r>
      <rPr>
        <sz val="10"/>
        <color rgb="FFFF0000"/>
        <rFont val="Calibri"/>
        <family val="2"/>
      </rPr>
      <t>2</t>
    </r>
    <r>
      <rPr>
        <sz val="10"/>
        <color rgb="FFFF0000"/>
        <rFont val="Calibri"/>
        <family val="2"/>
      </rPr>
      <t>）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</si>
  <si>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2-1</t>
    </r>
    <r>
      <rPr>
        <sz val="9"/>
        <color rgb="FF000000"/>
        <rFont val="Calibri"/>
        <family val="2"/>
      </rPr>
      <t>：江安石业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系统财务模块上线沟通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</si>
  <si>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2-1</t>
    </r>
    <r>
      <rPr>
        <sz val="9"/>
        <color rgb="FF000000"/>
        <rFont val="Calibri"/>
        <family val="2"/>
      </rPr>
      <t>：江安石业</t>
    </r>
    <r>
      <rPr>
        <sz val="9"/>
        <color rgb="FF000000"/>
        <rFont val="Calibri"/>
        <family val="2"/>
      </rPr>
      <t>ERP</t>
    </r>
    <r>
      <rPr>
        <sz val="9"/>
        <color rgb="FF000000"/>
        <rFont val="Calibri"/>
        <family val="2"/>
      </rPr>
      <t>系统财务模块上线</t>
    </r>
  </si>
  <si>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3-1</t>
    </r>
    <r>
      <rPr>
        <sz val="9"/>
        <color rgb="FF000000"/>
        <rFont val="Calibri"/>
        <family val="2"/>
      </rPr>
      <t>：财务运维问题处理</t>
    </r>
    <r>
      <rPr>
        <sz val="9"/>
        <color rgb="FF000000"/>
        <rFont val="Calibri"/>
        <family val="2"/>
      </rPr>
      <t>-OA</t>
    </r>
  </si>
  <si>
    <t>月度计划性工作&lt;2022年05月02日-2022年06月02日&gt;</t>
  </si>
  <si>
    <t>备注</t>
  </si>
  <si>
    <t>任务编号</t>
  </si>
  <si>
    <t>任务属性</t>
  </si>
  <si>
    <t>负责人</t>
  </si>
  <si>
    <t>干系人</t>
  </si>
  <si>
    <t>月度工作目标</t>
  </si>
  <si>
    <t>目标完成</t>
  </si>
  <si>
    <t>实际
完成情况</t>
  </si>
  <si>
    <t>第1周</t>
  </si>
  <si>
    <t>第2周</t>
  </si>
  <si>
    <t>第3周</t>
  </si>
  <si>
    <t>第4周</t>
  </si>
  <si>
    <t>财务系统优化-收款工作台项目</t>
  </si>
  <si>
    <t>建设</t>
  </si>
  <si>
    <t>符芳恺</t>
  </si>
  <si>
    <t>目标1：UAT测试-问题处理、测试总结
交付件：UAT测试报告</t>
  </si>
  <si>
    <t>目标：UAT测试-问题处理、测试总结100%
交付件：UAT测试报告</t>
  </si>
  <si>
    <t>目标2：上线准备
交付件：用户培训手册、系统期初数据、上线计划</t>
  </si>
  <si>
    <t>目标：上线准备-用户培训
交付件：培训手册、培训视频</t>
  </si>
  <si>
    <t>目标3：上线切换及运维支持
交付件：上线切换方案、应急预案、切换公告、问题清单</t>
  </si>
  <si>
    <t>目标：上线切换
交付件：上线切换方案、应急预案、切换公告</t>
  </si>
  <si>
    <t>目标：运维支持
交付件：问题清单</t>
  </si>
  <si>
    <t>目标4：项目管理
交付件：双周报</t>
  </si>
  <si>
    <t>目标：双周会
交付件：双周报</t>
  </si>
  <si>
    <t>新基地财务系统上线推广</t>
  </si>
  <si>
    <t>目标1：新基地ERP系统财务模块上线
交付件：上线通知邮件、ERP系统财务模块基础数据收集清单</t>
  </si>
  <si>
    <t>-</t>
  </si>
  <si>
    <t>目标：武平矿业生产库上线
交付件：无
目标：江安石业ERP系统财务模块上线
交付件：ERP系统财务模块基础数据收集清单、上线通知邮件</t>
  </si>
  <si>
    <t>日常财务运维事项</t>
  </si>
  <si>
    <t>运维</t>
  </si>
  <si>
    <t>目标1：月结及日常问题处理
交付件：问题清单</t>
  </si>
  <si>
    <t>目标：财务月结支持、日常运维支持
交付件：问题清单（OA:12/ITSM:8/Rwork:21）
完成进度：34/41</t>
  </si>
  <si>
    <t>目标：财务月结支持、日常运维支持
交付件：问题清单（OA:10/ITSM:5/Rwork:0）
完成进度：52/56</t>
  </si>
  <si>
    <t>目标：财务月结支持、日常运维支持
交付件：问题清单（OA:3/ITSM:4/Rwork:4）
完成进度：63/67</t>
  </si>
  <si>
    <t>目标：财务月结支持、日常运维支持
交付件：问题清单（OA:/ITSM:/Rwork:）</t>
  </si>
  <si>
    <t>其他：会议、临时任务、个人计划等</t>
  </si>
  <si>
    <t>通用</t>
  </si>
  <si>
    <t>目标1：个人周报、月报材料整理
交付件：周报、工作方案、管理事项</t>
  </si>
  <si>
    <t>目标：双周计划材料整理
交付件：周报</t>
  </si>
  <si>
    <t>目标2：临时任务
交付件：无</t>
  </si>
  <si>
    <t>目标：oracle一体机补丁安装测试验证
交付件：确认邮件</t>
  </si>
  <si>
    <t>目标：会计信息质量专项审计项目取数
交付件：数据清单
目标：报账系统上云UAT测试
交付件：无
目标：管理合并系统上云测试
交付件：无</t>
  </si>
  <si>
    <t>填报日期-周五</t>
  </si>
  <si>
    <t>项目用时统计
（小时）</t>
  </si>
  <si>
    <t>任务分类</t>
  </si>
  <si>
    <t>协助人</t>
  </si>
  <si>
    <t>交付件/工作文档</t>
  </si>
  <si>
    <t>计划
完成比例</t>
  </si>
  <si>
    <t>实际
完成比例</t>
  </si>
  <si>
    <t>任务状态</t>
  </si>
  <si>
    <t>星期日</t>
  </si>
  <si>
    <t>星期一</t>
  </si>
  <si>
    <t>星期二</t>
  </si>
  <si>
    <t>星期三</t>
  </si>
  <si>
    <t>星期四</t>
  </si>
  <si>
    <t>星期五</t>
  </si>
  <si>
    <t>星期六</t>
  </si>
  <si>
    <t>完成</t>
  </si>
  <si>
    <t>目标3：上线切换
交付件：上线切换方案、应急预案、切换公告</t>
  </si>
  <si>
    <t>延迟</t>
  </si>
  <si>
    <t>小计</t>
  </si>
  <si>
    <t>任务完成情况</t>
  </si>
  <si>
    <t>上午</t>
  </si>
  <si>
    <t>09:00 ~ 10:00</t>
  </si>
  <si>
    <t>法定节假日</t>
  </si>
  <si>
    <t>10:00 ~ 11:00</t>
  </si>
  <si>
    <t>11:00 ~ 12:00</t>
  </si>
  <si>
    <t>任务1-1：UAT测试报告确认</t>
  </si>
  <si>
    <t>任务3-1：销项发票系统测试、财务运维问题处理-行云（203）</t>
  </si>
  <si>
    <t>下午</t>
  </si>
  <si>
    <t>13:30 ~ 14:30</t>
  </si>
  <si>
    <t>14:30 ~ 15:30</t>
  </si>
  <si>
    <t>任务1-2：上线准备工作沟通</t>
  </si>
  <si>
    <t>15:30 ~ 16:30</t>
  </si>
  <si>
    <t>任务3-1：财务运维问题处理-ITSM（2）</t>
  </si>
  <si>
    <t>16:30 ~ 17:30</t>
  </si>
  <si>
    <t>加班</t>
  </si>
  <si>
    <t>17:30 ~ 18:30</t>
  </si>
  <si>
    <t>18:30 ~ 19:30</t>
  </si>
  <si>
    <t>19:30 ~ 20:30</t>
  </si>
  <si>
    <t>任务3-1：财务运维问题处理-OA（1）、财务运维问题处理-ITSM（1）</t>
  </si>
  <si>
    <t>任务3-1：财务运维问题处理-OA（1）</t>
  </si>
  <si>
    <t>任务3-1：财务运维问题处理-OA（1）
任务4-2：2022年档案工作会议</t>
  </si>
  <si>
    <t>任务3-1：财务运维问题处理-OA（2）</t>
  </si>
  <si>
    <t>任务2-1：肇庆润盛、临高建材进项发票系统上线事项跟进（委托书盖章）</t>
  </si>
  <si>
    <t>任务3-1：财务运维问题处理-行云（203）问题重现及测试</t>
  </si>
  <si>
    <t>任务1-2：跟进服务注册、授权以及NAS挂载进度</t>
  </si>
  <si>
    <t>任务1-4：差旅申请确认</t>
  </si>
  <si>
    <t>任务2-1：江安石业ERP系统上线需求沟通会议</t>
  </si>
  <si>
    <t>任务3-1：财务运维问题处理-ITSM（1）</t>
  </si>
  <si>
    <t>任务3-1：财务运维问题处理-行云（464）测试</t>
  </si>
  <si>
    <t>任务1-2：销售协议初始化数据导出</t>
  </si>
  <si>
    <t>任务4-2：oracle一体机补丁安装测试验证及邮件反馈</t>
  </si>
  <si>
    <t>任务3-1：资金ukey制作</t>
  </si>
  <si>
    <t>任务3-1：财务运维问题处理-ITSM（-）</t>
  </si>
  <si>
    <t>任务2-1：肇庆润盛、临高建材进项发票系统上线事项沟通</t>
  </si>
  <si>
    <t>任务1-2：项目上线准备工作沟通（银行账号、防火墙）</t>
  </si>
  <si>
    <t>任务1-2：ERP应收接口程序发布及测试验证</t>
  </si>
  <si>
    <t>任务4-2：会计信息质量专项审计项目取数沟通</t>
  </si>
  <si>
    <t>任务1-2：上线通知审批及公章加盖</t>
  </si>
  <si>
    <t>任务3-1：财务运维问题处理-ITSM（1）、财务运维问题处理-OA（1）
任务4-1：双周计划填写</t>
  </si>
  <si>
    <t>任务4-1：双周计划填写</t>
  </si>
  <si>
    <t>目标3：上线切换及运维支持
交付件：上线切换方案、应急预案、切换公告</t>
  </si>
  <si>
    <t>出差返程</t>
  </si>
  <si>
    <t>任务4-2：会计信息质量专项审计项目取数</t>
  </si>
  <si>
    <t>任务3-1：财务运维问题处理-ITSM（1）
任务4-2：会计信息质量专项审计项目取数</t>
  </si>
  <si>
    <t>21:30 ~ 22:30</t>
  </si>
  <si>
    <t>22:30 ~ 23:30</t>
  </si>
  <si>
    <t>23:30 ~ 00:30</t>
  </si>
  <si>
    <t>目标3：上线切换及运维支持
交付件：问题清单</t>
  </si>
  <si>
    <t>任务2-1：武平矿业生产库上线沟通</t>
  </si>
  <si>
    <t>任务2-1：武平矿业生产库上线配置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</si>
</sst>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0.0_);[Red]\(0.0\)"/>
    <numFmt numFmtId="178" formatCode="m\-d\-yy"/>
  </numFmts>
  <fonts count="99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9"/>
      <color rgb="FF000000"/>
      <name val="Calibri"/>
      <family val="2"/>
    </font>
    <font>
      <strike/>
      <sz val="9"/>
      <color rgb="FFFF0000"/>
      <name val="Calibri"/>
      <family val="2"/>
    </font>
    <font>
      <sz val="9"/>
      <color rgb="FF00B0F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b/>
      <sz val="9"/>
      <color rgb="FFFF0000"/>
      <name val="Calibri"/>
      <family val="2"/>
    </font>
    <font>
      <strike/>
      <sz val="10"/>
      <color rgb="FFFF0000"/>
      <name val="Calibri"/>
      <family val="2"/>
    </font>
    <font>
      <sz val="9"/>
      <name val="等线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00B05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</fills>
  <borders count="9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05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4" fillId="2" borderId="4" xfId="0" applyNumberFormat="1" applyFont="1" applyFill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left" vertical="center" wrapText="1"/>
    </xf>
    <xf numFmtId="176" fontId="8" fillId="0" borderId="8" xfId="0" applyNumberFormat="1" applyFont="1" applyBorder="1" applyAlignment="1">
      <alignment vertical="center" wrapText="1"/>
    </xf>
    <xf numFmtId="9" fontId="9" fillId="0" borderId="9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 wrapText="1"/>
    </xf>
    <xf numFmtId="9" fontId="16" fillId="3" borderId="16" xfId="0" applyNumberFormat="1" applyFont="1" applyFill="1" applyBorder="1" applyAlignment="1">
      <alignment horizontal="center" vertical="center" wrapText="1"/>
    </xf>
    <xf numFmtId="176" fontId="17" fillId="0" borderId="17" xfId="0" applyNumberFormat="1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/>
    </xf>
    <xf numFmtId="176" fontId="21" fillId="6" borderId="21" xfId="0" applyNumberFormat="1" applyFont="1" applyFill="1" applyBorder="1" applyAlignment="1">
      <alignment horizontal="center" vertical="center"/>
    </xf>
    <xf numFmtId="177" fontId="22" fillId="0" borderId="22" xfId="0" applyNumberFormat="1" applyFont="1" applyBorder="1" applyAlignment="1">
      <alignment vertical="center" wrapText="1"/>
    </xf>
    <xf numFmtId="176" fontId="23" fillId="0" borderId="23" xfId="0" applyNumberFormat="1" applyFont="1" applyBorder="1" applyAlignment="1">
      <alignment horizontal="center" vertical="center" wrapText="1"/>
    </xf>
    <xf numFmtId="0" fontId="25" fillId="0" borderId="25" xfId="0" applyFont="1" applyBorder="1" applyAlignment="1">
      <alignment vertical="center" wrapText="1"/>
    </xf>
    <xf numFmtId="176" fontId="26" fillId="7" borderId="26" xfId="0" applyNumberFormat="1" applyFont="1" applyFill="1" applyBorder="1" applyAlignment="1">
      <alignment horizontal="center" vertical="center" wrapText="1"/>
    </xf>
    <xf numFmtId="177" fontId="27" fillId="0" borderId="27" xfId="0" applyNumberFormat="1" applyFont="1" applyBorder="1" applyAlignment="1">
      <alignment horizontal="left" vertical="center" wrapText="1"/>
    </xf>
    <xf numFmtId="177" fontId="28" fillId="0" borderId="28" xfId="0" applyNumberFormat="1" applyFont="1" applyBorder="1" applyAlignment="1">
      <alignment horizontal="left" vertical="center" wrapText="1"/>
    </xf>
    <xf numFmtId="176" fontId="31" fillId="0" borderId="31" xfId="0" applyNumberFormat="1" applyFont="1" applyBorder="1" applyAlignment="1">
      <alignment vertical="center" wrapText="1"/>
    </xf>
    <xf numFmtId="176" fontId="40" fillId="0" borderId="40" xfId="0" applyNumberFormat="1" applyFont="1" applyBorder="1" applyAlignment="1">
      <alignment vertical="center" wrapText="1"/>
    </xf>
    <xf numFmtId="176" fontId="41" fillId="8" borderId="41" xfId="0" applyNumberFormat="1" applyFont="1" applyFill="1" applyBorder="1" applyAlignment="1">
      <alignment horizontal="center" vertical="center" wrapText="1"/>
    </xf>
    <xf numFmtId="176" fontId="42" fillId="9" borderId="42" xfId="0" applyNumberFormat="1" applyFont="1" applyFill="1" applyBorder="1" applyAlignment="1">
      <alignment horizontal="center" vertical="center" wrapText="1"/>
    </xf>
    <xf numFmtId="9" fontId="44" fillId="0" borderId="44" xfId="0" applyNumberFormat="1" applyFont="1" applyBorder="1" applyAlignment="1">
      <alignment horizontal="center" vertical="center"/>
    </xf>
    <xf numFmtId="177" fontId="45" fillId="0" borderId="45" xfId="0" applyNumberFormat="1" applyFont="1" applyBorder="1" applyAlignment="1">
      <alignment horizontal="center" vertical="center"/>
    </xf>
    <xf numFmtId="177" fontId="46" fillId="10" borderId="46" xfId="0" applyNumberFormat="1" applyFont="1" applyFill="1" applyBorder="1" applyAlignment="1">
      <alignment horizontal="center" vertical="center"/>
    </xf>
    <xf numFmtId="177" fontId="47" fillId="11" borderId="47" xfId="0" applyNumberFormat="1" applyFont="1" applyFill="1" applyBorder="1" applyAlignment="1">
      <alignment horizontal="center" vertical="center"/>
    </xf>
    <xf numFmtId="177" fontId="51" fillId="15" borderId="51" xfId="0" applyNumberFormat="1" applyFont="1" applyFill="1" applyBorder="1" applyAlignment="1">
      <alignment horizontal="center" vertical="center"/>
    </xf>
    <xf numFmtId="176" fontId="52" fillId="16" borderId="52" xfId="0" applyNumberFormat="1" applyFont="1" applyFill="1" applyBorder="1" applyAlignment="1">
      <alignment horizontal="center" vertical="center" wrapText="1"/>
    </xf>
    <xf numFmtId="176" fontId="54" fillId="0" borderId="54" xfId="0" applyNumberFormat="1" applyFont="1" applyBorder="1" applyAlignment="1">
      <alignment horizontal="left" vertical="center" wrapText="1"/>
    </xf>
    <xf numFmtId="176" fontId="55" fillId="0" borderId="55" xfId="0" applyNumberFormat="1" applyFont="1" applyBorder="1"/>
    <xf numFmtId="178" fontId="56" fillId="0" borderId="56" xfId="0" applyNumberFormat="1" applyFont="1" applyBorder="1" applyAlignment="1">
      <alignment horizontal="center"/>
    </xf>
    <xf numFmtId="0" fontId="57" fillId="0" borderId="57" xfId="0" applyFont="1" applyBorder="1" applyAlignment="1">
      <alignment horizontal="center" vertical="center"/>
    </xf>
    <xf numFmtId="176" fontId="58" fillId="17" borderId="58" xfId="0" applyNumberFormat="1" applyFont="1" applyFill="1" applyBorder="1" applyAlignment="1">
      <alignment horizontal="center" vertical="center" wrapText="1"/>
    </xf>
    <xf numFmtId="176" fontId="61" fillId="0" borderId="61" xfId="0" applyNumberFormat="1" applyFont="1" applyBorder="1" applyAlignment="1">
      <alignment vertical="center" wrapText="1"/>
    </xf>
    <xf numFmtId="176" fontId="70" fillId="20" borderId="70" xfId="0" applyNumberFormat="1" applyFont="1" applyFill="1" applyBorder="1" applyAlignment="1">
      <alignment vertical="center"/>
    </xf>
    <xf numFmtId="176" fontId="73" fillId="23" borderId="73" xfId="0" applyNumberFormat="1" applyFont="1" applyFill="1" applyBorder="1" applyAlignment="1">
      <alignment vertical="center" wrapText="1"/>
    </xf>
    <xf numFmtId="176" fontId="76" fillId="26" borderId="76" xfId="0" applyNumberFormat="1" applyFont="1" applyFill="1" applyBorder="1" applyAlignment="1">
      <alignment vertical="center" wrapText="1"/>
    </xf>
    <xf numFmtId="176" fontId="78" fillId="0" borderId="78" xfId="0" applyNumberFormat="1" applyFont="1" applyBorder="1" applyAlignment="1">
      <alignment horizontal="left" vertical="center" wrapText="1"/>
    </xf>
    <xf numFmtId="176" fontId="84" fillId="29" borderId="84" xfId="0" applyNumberFormat="1" applyFont="1" applyFill="1" applyBorder="1" applyAlignment="1">
      <alignment horizontal="center"/>
    </xf>
    <xf numFmtId="9" fontId="86" fillId="0" borderId="86" xfId="0" applyNumberFormat="1" applyFont="1" applyBorder="1" applyAlignment="1">
      <alignment horizontal="center" vertical="center"/>
    </xf>
    <xf numFmtId="176" fontId="87" fillId="31" borderId="87" xfId="0" applyNumberFormat="1" applyFont="1" applyFill="1" applyBorder="1" applyAlignment="1">
      <alignment horizontal="center" vertical="center"/>
    </xf>
    <xf numFmtId="0" fontId="94" fillId="0" borderId="94" xfId="0" applyFont="1" applyBorder="1" applyAlignment="1">
      <alignment vertical="center"/>
    </xf>
    <xf numFmtId="176" fontId="95" fillId="34" borderId="95" xfId="0" applyNumberFormat="1" applyFont="1" applyFill="1" applyBorder="1" applyAlignment="1">
      <alignment vertical="center" wrapText="1"/>
    </xf>
    <xf numFmtId="0" fontId="18" fillId="0" borderId="1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76" fontId="17" fillId="0" borderId="17" xfId="0" applyNumberFormat="1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176" fontId="20" fillId="5" borderId="20" xfId="0" applyNumberFormat="1" applyFont="1" applyFill="1" applyBorder="1" applyAlignment="1">
      <alignment horizontal="center"/>
    </xf>
    <xf numFmtId="176" fontId="19" fillId="4" borderId="19" xfId="0" applyNumberFormat="1" applyFont="1" applyFill="1" applyBorder="1" applyAlignment="1">
      <alignment horizontal="center"/>
    </xf>
    <xf numFmtId="176" fontId="21" fillId="6" borderId="21" xfId="0" applyNumberFormat="1" applyFont="1" applyFill="1" applyBorder="1" applyAlignment="1">
      <alignment horizontal="center" vertical="center"/>
    </xf>
    <xf numFmtId="0" fontId="15" fillId="0" borderId="15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24" fillId="0" borderId="2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76" fontId="60" fillId="0" borderId="60" xfId="0" applyNumberFormat="1" applyFont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 wrapText="1"/>
    </xf>
    <xf numFmtId="176" fontId="53" fillId="0" borderId="53" xfId="0" applyNumberFormat="1" applyFont="1" applyBorder="1" applyAlignment="1">
      <alignment horizontal="center" vertical="center" wrapText="1"/>
    </xf>
    <xf numFmtId="176" fontId="65" fillId="0" borderId="65" xfId="0" applyNumberFormat="1" applyFont="1" applyBorder="1" applyAlignment="1">
      <alignment horizontal="center" vertical="center" wrapText="1"/>
    </xf>
    <xf numFmtId="176" fontId="66" fillId="0" borderId="66" xfId="0" applyNumberFormat="1" applyFont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 wrapText="1"/>
    </xf>
    <xf numFmtId="176" fontId="35" fillId="0" borderId="35" xfId="0" applyNumberFormat="1" applyFont="1" applyBorder="1" applyAlignment="1">
      <alignment horizontal="center" vertical="center" wrapText="1"/>
    </xf>
    <xf numFmtId="176" fontId="82" fillId="0" borderId="82" xfId="0" applyNumberFormat="1" applyFont="1" applyBorder="1" applyAlignment="1">
      <alignment horizontal="center" vertical="center" wrapText="1"/>
    </xf>
    <xf numFmtId="176" fontId="83" fillId="0" borderId="83" xfId="0" applyNumberFormat="1" applyFont="1" applyBorder="1" applyAlignment="1">
      <alignment horizontal="center" vertical="center" wrapText="1"/>
    </xf>
    <xf numFmtId="176" fontId="59" fillId="0" borderId="59" xfId="0" applyNumberFormat="1" applyFont="1" applyBorder="1" applyAlignment="1">
      <alignment horizontal="left" vertical="center" wrapText="1"/>
    </xf>
    <xf numFmtId="176" fontId="54" fillId="0" borderId="54" xfId="0" applyNumberFormat="1" applyFont="1" applyBorder="1" applyAlignment="1">
      <alignment horizontal="left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69" fillId="19" borderId="69" xfId="0" applyNumberFormat="1" applyFont="1" applyFill="1" applyBorder="1" applyAlignment="1">
      <alignment horizontal="center" vertical="center"/>
    </xf>
    <xf numFmtId="176" fontId="72" fillId="22" borderId="72" xfId="0" applyNumberFormat="1" applyFont="1" applyFill="1" applyBorder="1" applyAlignment="1">
      <alignment horizontal="center" vertical="center"/>
    </xf>
    <xf numFmtId="0" fontId="63" fillId="0" borderId="63" xfId="0" applyFont="1" applyBorder="1" applyAlignment="1">
      <alignment horizontal="center" vertical="center" wrapText="1"/>
    </xf>
    <xf numFmtId="0" fontId="67" fillId="0" borderId="67" xfId="0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77" fillId="0" borderId="77" xfId="0" applyFont="1" applyBorder="1" applyAlignment="1">
      <alignment horizontal="center" vertical="center" wrapText="1"/>
    </xf>
    <xf numFmtId="0" fontId="81" fillId="0" borderId="81" xfId="0" applyFont="1" applyBorder="1" applyAlignment="1">
      <alignment horizontal="center" vertical="center" wrapText="1"/>
    </xf>
    <xf numFmtId="176" fontId="68" fillId="18" borderId="68" xfId="0" applyNumberFormat="1" applyFont="1" applyFill="1" applyBorder="1" applyAlignment="1">
      <alignment horizontal="center" vertical="center"/>
    </xf>
    <xf numFmtId="176" fontId="71" fillId="21" borderId="71" xfId="0" applyNumberFormat="1" applyFont="1" applyFill="1" applyBorder="1" applyAlignment="1">
      <alignment horizontal="center" vertical="center"/>
    </xf>
    <xf numFmtId="176" fontId="74" fillId="24" borderId="74" xfId="0" applyNumberFormat="1" applyFont="1" applyFill="1" applyBorder="1" applyAlignment="1">
      <alignment horizontal="center" vertical="center"/>
    </xf>
    <xf numFmtId="176" fontId="75" fillId="25" borderId="75" xfId="0" applyNumberFormat="1" applyFont="1" applyFill="1" applyBorder="1" applyAlignment="1">
      <alignment horizontal="center" vertical="center"/>
    </xf>
    <xf numFmtId="176" fontId="79" fillId="27" borderId="79" xfId="0" applyNumberFormat="1" applyFont="1" applyFill="1" applyBorder="1" applyAlignment="1">
      <alignment horizontal="center" vertical="center"/>
    </xf>
    <xf numFmtId="176" fontId="80" fillId="28" borderId="80" xfId="0" applyNumberFormat="1" applyFont="1" applyFill="1" applyBorder="1" applyAlignment="1">
      <alignment horizontal="center" vertical="center"/>
    </xf>
    <xf numFmtId="176" fontId="85" fillId="30" borderId="85" xfId="0" applyNumberFormat="1" applyFont="1" applyFill="1" applyBorder="1" applyAlignment="1">
      <alignment horizontal="center"/>
    </xf>
    <xf numFmtId="176" fontId="84" fillId="29" borderId="84" xfId="0" applyNumberFormat="1" applyFont="1" applyFill="1" applyBorder="1" applyAlignment="1">
      <alignment horizontal="center"/>
    </xf>
    <xf numFmtId="176" fontId="26" fillId="7" borderId="26" xfId="0" applyNumberFormat="1" applyFont="1" applyFill="1" applyBorder="1" applyAlignment="1">
      <alignment horizontal="center" vertical="center" wrapText="1"/>
    </xf>
    <xf numFmtId="0" fontId="50" fillId="14" borderId="50" xfId="0" applyFont="1" applyFill="1" applyBorder="1" applyAlignment="1">
      <alignment horizontal="center" vertical="center"/>
    </xf>
    <xf numFmtId="0" fontId="48" fillId="12" borderId="48" xfId="0" applyFont="1" applyFill="1" applyBorder="1" applyAlignment="1">
      <alignment horizontal="center" vertical="center"/>
    </xf>
    <xf numFmtId="0" fontId="49" fillId="13" borderId="49" xfId="0" applyFont="1" applyFill="1" applyBorder="1" applyAlignment="1">
      <alignment horizontal="center" vertical="center"/>
    </xf>
    <xf numFmtId="176" fontId="64" fillId="0" borderId="64" xfId="0" applyNumberFormat="1" applyFont="1" applyBorder="1" applyAlignment="1">
      <alignment horizontal="left" vertical="center" wrapText="1"/>
    </xf>
    <xf numFmtId="176" fontId="37" fillId="0" borderId="37" xfId="0" applyNumberFormat="1" applyFont="1" applyBorder="1" applyAlignment="1">
      <alignment horizontal="left" vertical="center" wrapText="1"/>
    </xf>
    <xf numFmtId="176" fontId="78" fillId="0" borderId="78" xfId="0" applyNumberFormat="1" applyFont="1" applyBorder="1" applyAlignment="1">
      <alignment horizontal="left" vertical="center" wrapText="1"/>
    </xf>
    <xf numFmtId="176" fontId="62" fillId="0" borderId="62" xfId="0" applyNumberFormat="1" applyFont="1" applyBorder="1" applyAlignment="1">
      <alignment horizontal="center" vertical="center" wrapText="1"/>
    </xf>
    <xf numFmtId="176" fontId="30" fillId="0" borderId="30" xfId="0" applyNumberFormat="1" applyFont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0" fontId="92" fillId="0" borderId="92" xfId="0" applyFont="1" applyBorder="1" applyAlignment="1">
      <alignment horizontal="center" vertical="center" wrapText="1"/>
    </xf>
    <xf numFmtId="0" fontId="89" fillId="0" borderId="89" xfId="0" applyFont="1" applyBorder="1" applyAlignment="1">
      <alignment horizontal="center" vertical="center" wrapText="1"/>
    </xf>
    <xf numFmtId="0" fontId="93" fillId="0" borderId="93" xfId="0" applyFont="1" applyBorder="1" applyAlignment="1">
      <alignment horizontal="center" vertical="center" wrapText="1"/>
    </xf>
    <xf numFmtId="176" fontId="88" fillId="0" borderId="88" xfId="0" applyNumberFormat="1" applyFont="1" applyBorder="1" applyAlignment="1">
      <alignment horizontal="center" vertical="center"/>
    </xf>
    <xf numFmtId="176" fontId="90" fillId="32" borderId="90" xfId="0" applyNumberFormat="1" applyFont="1" applyFill="1" applyBorder="1" applyAlignment="1">
      <alignment horizontal="center" vertical="center"/>
    </xf>
    <xf numFmtId="176" fontId="91" fillId="33" borderId="9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xSplit="6" ySplit="2" topLeftCell="G9" activePane="bottomRight" state="frozen"/>
      <selection pane="topRight"/>
      <selection pane="bottomLeft"/>
      <selection pane="bottomRight" activeCell="G14" sqref="G14"/>
    </sheetView>
  </sheetViews>
  <sheetFormatPr defaultColWidth="14" defaultRowHeight="12.75" x14ac:dyDescent="0.2"/>
  <cols>
    <col min="1" max="1" width="9" customWidth="1"/>
    <col min="2" max="2" width="18" customWidth="1"/>
    <col min="3" max="3" width="10" customWidth="1"/>
    <col min="4" max="5" width="8" customWidth="1"/>
    <col min="6" max="6" width="33" customWidth="1"/>
    <col min="7" max="7" width="9" customWidth="1"/>
    <col min="8" max="8" width="8" customWidth="1"/>
    <col min="9" max="9" width="46" customWidth="1"/>
    <col min="10" max="10" width="40" customWidth="1"/>
    <col min="11" max="11" width="36" customWidth="1"/>
    <col min="12" max="12" width="35" customWidth="1"/>
    <col min="13" max="13" width="11" customWidth="1"/>
    <col min="14" max="19" width="10" customWidth="1"/>
    <col min="20" max="20" width="15" customWidth="1"/>
  </cols>
  <sheetData>
    <row r="1" spans="1:13" ht="21" customHeight="1" x14ac:dyDescent="0.25">
      <c r="A1" s="50" t="s">
        <v>56</v>
      </c>
      <c r="B1" s="50"/>
      <c r="C1" s="50"/>
      <c r="D1" s="51"/>
      <c r="E1" s="51"/>
      <c r="F1" s="51"/>
      <c r="G1" s="51"/>
      <c r="H1" s="51"/>
      <c r="I1" s="51"/>
      <c r="J1" s="51"/>
      <c r="K1" s="51"/>
      <c r="L1" s="51"/>
      <c r="M1" s="52" t="s">
        <v>57</v>
      </c>
    </row>
    <row r="2" spans="1:13" ht="42" customHeight="1" x14ac:dyDescent="0.2">
      <c r="A2" s="13" t="s">
        <v>58</v>
      </c>
      <c r="B2" s="17" t="s">
        <v>0</v>
      </c>
      <c r="C2" s="13" t="s">
        <v>59</v>
      </c>
      <c r="D2" s="17" t="s">
        <v>60</v>
      </c>
      <c r="E2" s="17" t="s">
        <v>61</v>
      </c>
      <c r="F2" s="17" t="s">
        <v>62</v>
      </c>
      <c r="G2" s="17" t="s">
        <v>63</v>
      </c>
      <c r="H2" s="17" t="s">
        <v>64</v>
      </c>
      <c r="I2" s="13" t="s">
        <v>65</v>
      </c>
      <c r="J2" s="13" t="s">
        <v>66</v>
      </c>
      <c r="K2" s="13" t="s">
        <v>67</v>
      </c>
      <c r="L2" s="13" t="s">
        <v>68</v>
      </c>
      <c r="M2" s="52"/>
    </row>
    <row r="3" spans="1:13" ht="29.1" customHeight="1" x14ac:dyDescent="0.2">
      <c r="A3" s="45">
        <v>1</v>
      </c>
      <c r="B3" s="53" t="s">
        <v>69</v>
      </c>
      <c r="C3" s="56" t="s">
        <v>70</v>
      </c>
      <c r="D3" s="45" t="s">
        <v>71</v>
      </c>
      <c r="E3" s="45"/>
      <c r="F3" s="14" t="s">
        <v>72</v>
      </c>
      <c r="G3" s="6">
        <v>1</v>
      </c>
      <c r="H3" s="3">
        <v>1</v>
      </c>
      <c r="I3" s="14" t="s">
        <v>73</v>
      </c>
      <c r="J3" s="14"/>
      <c r="K3" s="14"/>
      <c r="L3" s="14"/>
      <c r="M3" s="15"/>
    </row>
    <row r="4" spans="1:13" ht="69.95" customHeight="1" x14ac:dyDescent="0.2">
      <c r="A4" s="49"/>
      <c r="B4" s="54"/>
      <c r="C4" s="57"/>
      <c r="D4" s="49"/>
      <c r="E4" s="49"/>
      <c r="F4" s="2" t="s">
        <v>74</v>
      </c>
      <c r="G4" s="6">
        <v>1</v>
      </c>
      <c r="H4" s="3">
        <v>1</v>
      </c>
      <c r="I4" s="4"/>
      <c r="J4" s="4" t="s">
        <v>2</v>
      </c>
      <c r="K4" s="19" t="s">
        <v>75</v>
      </c>
      <c r="L4" s="4"/>
      <c r="M4" s="5"/>
    </row>
    <row r="5" spans="1:13" ht="42.95" customHeight="1" x14ac:dyDescent="0.2">
      <c r="A5" s="49"/>
      <c r="B5" s="54"/>
      <c r="C5" s="57"/>
      <c r="D5" s="49"/>
      <c r="E5" s="49"/>
      <c r="F5" s="2" t="s">
        <v>76</v>
      </c>
      <c r="G5" s="6">
        <v>1</v>
      </c>
      <c r="H5" s="3">
        <v>0.9</v>
      </c>
      <c r="I5" s="4"/>
      <c r="J5" s="4"/>
      <c r="K5" s="4" t="s">
        <v>77</v>
      </c>
      <c r="L5" s="4" t="s">
        <v>78</v>
      </c>
      <c r="M5" s="5"/>
    </row>
    <row r="6" spans="1:13" ht="29.1" customHeight="1" x14ac:dyDescent="0.2">
      <c r="A6" s="46"/>
      <c r="B6" s="55"/>
      <c r="C6" s="58"/>
      <c r="D6" s="46"/>
      <c r="E6" s="46"/>
      <c r="F6" s="2" t="s">
        <v>79</v>
      </c>
      <c r="G6" s="6">
        <v>1</v>
      </c>
      <c r="H6" s="3">
        <v>0.75</v>
      </c>
      <c r="I6" s="4" t="s">
        <v>80</v>
      </c>
      <c r="J6" s="4"/>
      <c r="K6" s="4"/>
      <c r="L6" s="4"/>
      <c r="M6" s="5"/>
    </row>
    <row r="7" spans="1:13" ht="84" customHeight="1" x14ac:dyDescent="0.2">
      <c r="A7" s="7">
        <v>2</v>
      </c>
      <c r="B7" s="9" t="s">
        <v>81</v>
      </c>
      <c r="C7" s="7" t="s">
        <v>70</v>
      </c>
      <c r="D7" s="7" t="s">
        <v>71</v>
      </c>
      <c r="E7" s="8"/>
      <c r="F7" s="2" t="s">
        <v>82</v>
      </c>
      <c r="G7" s="6">
        <v>1</v>
      </c>
      <c r="H7" s="6" t="s">
        <v>83</v>
      </c>
      <c r="I7" s="4"/>
      <c r="J7" s="4"/>
      <c r="K7" s="4"/>
      <c r="L7" s="4" t="s">
        <v>84</v>
      </c>
      <c r="M7" s="5"/>
    </row>
    <row r="8" spans="1:13" ht="57" customHeight="1" x14ac:dyDescent="0.2">
      <c r="A8" s="7">
        <v>3</v>
      </c>
      <c r="B8" s="8" t="s">
        <v>85</v>
      </c>
      <c r="C8" s="7" t="s">
        <v>86</v>
      </c>
      <c r="D8" s="7" t="s">
        <v>71</v>
      </c>
      <c r="E8" s="8"/>
      <c r="F8" s="2" t="s">
        <v>87</v>
      </c>
      <c r="G8" s="6">
        <v>1</v>
      </c>
      <c r="H8" s="10">
        <v>0.65</v>
      </c>
      <c r="I8" s="4" t="s">
        <v>88</v>
      </c>
      <c r="J8" s="4" t="s">
        <v>89</v>
      </c>
      <c r="K8" s="4" t="s">
        <v>90</v>
      </c>
      <c r="L8" s="4" t="s">
        <v>91</v>
      </c>
      <c r="M8" s="5"/>
    </row>
    <row r="9" spans="1:13" ht="29.1" customHeight="1" x14ac:dyDescent="0.2">
      <c r="A9" s="45">
        <v>4</v>
      </c>
      <c r="B9" s="47" t="s">
        <v>92</v>
      </c>
      <c r="C9" s="45" t="s">
        <v>93</v>
      </c>
      <c r="D9" s="45" t="s">
        <v>71</v>
      </c>
      <c r="E9" s="45"/>
      <c r="F9" s="2" t="s">
        <v>94</v>
      </c>
      <c r="G9" s="6">
        <v>1</v>
      </c>
      <c r="H9" s="3">
        <v>0.75</v>
      </c>
      <c r="I9" s="4" t="s">
        <v>95</v>
      </c>
      <c r="J9" s="4" t="s">
        <v>95</v>
      </c>
      <c r="K9" s="4" t="s">
        <v>95</v>
      </c>
      <c r="L9" s="4" t="s">
        <v>95</v>
      </c>
      <c r="M9" s="5"/>
    </row>
    <row r="10" spans="1:13" ht="111.95" customHeight="1" x14ac:dyDescent="0.2">
      <c r="A10" s="46"/>
      <c r="B10" s="48"/>
      <c r="C10" s="46"/>
      <c r="D10" s="46"/>
      <c r="E10" s="46"/>
      <c r="F10" s="2" t="s">
        <v>96</v>
      </c>
      <c r="G10" s="6">
        <v>1</v>
      </c>
      <c r="H10" s="3">
        <v>1</v>
      </c>
      <c r="I10" s="18" t="s">
        <v>97</v>
      </c>
      <c r="J10" s="4" t="s">
        <v>1</v>
      </c>
      <c r="K10" s="4" t="s">
        <v>98</v>
      </c>
      <c r="L10" s="4"/>
      <c r="M10" s="5"/>
    </row>
    <row r="11" spans="1:13" ht="18" customHeight="1" x14ac:dyDescent="0.2"/>
    <row r="12" spans="1:13" ht="18" customHeight="1" x14ac:dyDescent="0.2"/>
    <row r="13" spans="1:13" ht="18" customHeight="1" x14ac:dyDescent="0.2"/>
    <row r="14" spans="1:13" ht="15" customHeight="1" x14ac:dyDescent="0.2">
      <c r="J14" s="16"/>
    </row>
    <row r="15" spans="1:13" ht="15" customHeight="1" x14ac:dyDescent="0.2">
      <c r="I15" s="16"/>
    </row>
    <row r="16" spans="1:13" ht="18" customHeight="1" x14ac:dyDescent="0.2"/>
    <row r="17" ht="18" customHeight="1" x14ac:dyDescent="0.2"/>
    <row r="18" ht="18" customHeight="1" x14ac:dyDescent="0.2"/>
    <row r="19" ht="15" customHeight="1" x14ac:dyDescent="0.2"/>
    <row r="20" ht="15" customHeight="1" x14ac:dyDescent="0.2"/>
  </sheetData>
  <mergeCells count="12">
    <mergeCell ref="A1:L1"/>
    <mergeCell ref="M1:M2"/>
    <mergeCell ref="B3:B6"/>
    <mergeCell ref="A3:A6"/>
    <mergeCell ref="C3:C6"/>
    <mergeCell ref="E3:E6"/>
    <mergeCell ref="E9:E10"/>
    <mergeCell ref="B9:B10"/>
    <mergeCell ref="A9:A10"/>
    <mergeCell ref="C9:C10"/>
    <mergeCell ref="D3:D6"/>
    <mergeCell ref="D9:D10"/>
  </mergeCells>
  <phoneticPr fontId="98" type="noConversion"/>
  <dataValidations count="1">
    <dataValidation type="list" operator="equal" allowBlank="1" sqref="C1:C3 C7:C9 C11:C18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GridLines="0" workbookViewId="0"/>
  </sheetViews>
  <sheetFormatPr defaultColWidth="14" defaultRowHeight="12.75" x14ac:dyDescent="0.2"/>
  <cols>
    <col min="1" max="1" width="7" customWidth="1"/>
    <col min="2" max="2" width="8" customWidth="1"/>
    <col min="3" max="3" width="20" customWidth="1"/>
    <col min="4" max="5" width="9" customWidth="1"/>
    <col min="6" max="6" width="33" customWidth="1"/>
    <col min="7" max="8" width="11" customWidth="1"/>
    <col min="9" max="9" width="10" customWidth="1"/>
    <col min="10" max="11" width="31" customWidth="1"/>
    <col min="12" max="12" width="30" hidden="1" customWidth="1"/>
    <col min="13" max="13" width="29" hidden="1" customWidth="1"/>
    <col min="14" max="14" width="39" customWidth="1"/>
    <col min="15" max="15" width="41" customWidth="1"/>
    <col min="16" max="16" width="54" customWidth="1"/>
    <col min="17" max="17" width="16" customWidth="1"/>
    <col min="18" max="18" width="24" customWidth="1"/>
    <col min="19" max="20" width="11" customWidth="1"/>
  </cols>
  <sheetData>
    <row r="1" spans="1:18" ht="21" customHeight="1" x14ac:dyDescent="0.25">
      <c r="A1" s="31" t="s">
        <v>99</v>
      </c>
      <c r="B1" s="31"/>
      <c r="C1" s="32">
        <v>44688</v>
      </c>
    </row>
    <row r="2" spans="1:18" ht="21" customHeight="1" x14ac:dyDescent="0.25">
      <c r="A2" s="50" t="str">
        <f>CONCATENATE("周总结&lt;",TEXT(C1-6,"yyyy年mm月dd日"),"-",TEXT(C1,"yyyy年mm月dd日"),"&gt;")</f>
        <v>周总结&lt;2022年05月01日-2022年05月07日&gt;</v>
      </c>
      <c r="B2" s="50"/>
      <c r="C2" s="86"/>
      <c r="D2" s="51"/>
      <c r="E2" s="51"/>
      <c r="F2" s="51"/>
      <c r="G2" s="51"/>
      <c r="H2" s="51"/>
      <c r="I2" s="51"/>
      <c r="J2" s="51"/>
      <c r="K2" s="51"/>
      <c r="L2" s="51"/>
      <c r="M2" s="51"/>
      <c r="N2" s="87"/>
      <c r="O2" s="40"/>
      <c r="P2" s="40"/>
      <c r="Q2" s="88" t="s">
        <v>100</v>
      </c>
      <c r="R2" s="52" t="s">
        <v>57</v>
      </c>
    </row>
    <row r="3" spans="1:18" ht="42" customHeight="1" x14ac:dyDescent="0.2">
      <c r="A3" s="22" t="s">
        <v>58</v>
      </c>
      <c r="B3" s="22" t="s">
        <v>101</v>
      </c>
      <c r="C3" s="17" t="s">
        <v>0</v>
      </c>
      <c r="D3" s="23" t="s">
        <v>60</v>
      </c>
      <c r="E3" s="17" t="s">
        <v>102</v>
      </c>
      <c r="F3" s="13" t="s">
        <v>103</v>
      </c>
      <c r="G3" s="17" t="s">
        <v>104</v>
      </c>
      <c r="H3" s="17" t="s">
        <v>105</v>
      </c>
      <c r="I3" s="17" t="s">
        <v>106</v>
      </c>
      <c r="J3" s="17" t="s">
        <v>107</v>
      </c>
      <c r="K3" s="13" t="s">
        <v>108</v>
      </c>
      <c r="L3" s="13" t="s">
        <v>109</v>
      </c>
      <c r="M3" s="13" t="s">
        <v>110</v>
      </c>
      <c r="N3" s="13" t="s">
        <v>111</v>
      </c>
      <c r="O3" s="13" t="s">
        <v>112</v>
      </c>
      <c r="P3" s="13" t="s">
        <v>113</v>
      </c>
      <c r="Q3" s="52"/>
      <c r="R3" s="52"/>
    </row>
    <row r="4" spans="1:18" ht="29.1" customHeight="1" x14ac:dyDescent="0.2">
      <c r="A4" s="45">
        <v>1</v>
      </c>
      <c r="B4" s="56" t="s">
        <v>70</v>
      </c>
      <c r="C4" s="53" t="s">
        <v>23</v>
      </c>
      <c r="D4" s="45" t="s">
        <v>71</v>
      </c>
      <c r="E4" s="59"/>
      <c r="F4" s="14" t="s">
        <v>72</v>
      </c>
      <c r="G4" s="41">
        <v>1</v>
      </c>
      <c r="H4" s="41">
        <v>1</v>
      </c>
      <c r="I4" s="34" t="s">
        <v>114</v>
      </c>
      <c r="J4" s="25"/>
      <c r="K4" s="25"/>
      <c r="L4" s="25"/>
      <c r="M4" s="25"/>
      <c r="N4" s="28">
        <v>1</v>
      </c>
      <c r="O4" s="25"/>
      <c r="P4" s="25"/>
      <c r="Q4" s="26">
        <f t="shared" ref="Q4:Q12" si="0">SUM(J4:P4)</f>
        <v>1</v>
      </c>
      <c r="R4" s="5"/>
    </row>
    <row r="5" spans="1:18" ht="42.95" customHeight="1" x14ac:dyDescent="0.2">
      <c r="A5" s="49"/>
      <c r="B5" s="57"/>
      <c r="C5" s="54"/>
      <c r="D5" s="49"/>
      <c r="E5" s="60"/>
      <c r="F5" s="2" t="s">
        <v>74</v>
      </c>
      <c r="G5" s="24" t="s">
        <v>83</v>
      </c>
      <c r="H5" s="24">
        <v>0.1</v>
      </c>
      <c r="I5" s="15"/>
      <c r="J5" s="25"/>
      <c r="K5" s="25"/>
      <c r="L5" s="25"/>
      <c r="M5" s="25"/>
      <c r="N5" s="28">
        <v>1</v>
      </c>
      <c r="O5" s="28">
        <v>1.5</v>
      </c>
      <c r="P5" s="28">
        <v>4</v>
      </c>
      <c r="Q5" s="26">
        <f t="shared" si="0"/>
        <v>6.5</v>
      </c>
      <c r="R5" s="5"/>
    </row>
    <row r="6" spans="1:18" ht="42.95" customHeight="1" x14ac:dyDescent="0.2">
      <c r="A6" s="49"/>
      <c r="B6" s="57"/>
      <c r="C6" s="54"/>
      <c r="D6" s="49"/>
      <c r="E6" s="60"/>
      <c r="F6" s="2" t="s">
        <v>115</v>
      </c>
      <c r="G6" s="24" t="s">
        <v>83</v>
      </c>
      <c r="H6" s="24" t="s">
        <v>83</v>
      </c>
      <c r="I6" s="15"/>
      <c r="J6" s="25"/>
      <c r="K6" s="25"/>
      <c r="L6" s="25"/>
      <c r="M6" s="25"/>
      <c r="N6" s="25"/>
      <c r="O6" s="25"/>
      <c r="P6" s="25"/>
      <c r="Q6" s="26">
        <f t="shared" si="0"/>
        <v>0</v>
      </c>
      <c r="R6" s="5"/>
    </row>
    <row r="7" spans="1:18" ht="29.1" customHeight="1" x14ac:dyDescent="0.2">
      <c r="A7" s="46"/>
      <c r="B7" s="58"/>
      <c r="C7" s="55"/>
      <c r="D7" s="46"/>
      <c r="E7" s="61"/>
      <c r="F7" s="2" t="s">
        <v>79</v>
      </c>
      <c r="G7" s="24">
        <v>0.25</v>
      </c>
      <c r="H7" s="24">
        <v>0.25</v>
      </c>
      <c r="I7" s="34" t="s">
        <v>114</v>
      </c>
      <c r="J7" s="25"/>
      <c r="K7" s="25"/>
      <c r="L7" s="25"/>
      <c r="M7" s="25"/>
      <c r="N7" s="25"/>
      <c r="O7" s="28">
        <v>2</v>
      </c>
      <c r="P7" s="28">
        <v>0.5</v>
      </c>
      <c r="Q7" s="26">
        <f t="shared" si="0"/>
        <v>2.5</v>
      </c>
      <c r="R7" s="5"/>
    </row>
    <row r="8" spans="1:18" ht="42.95" customHeight="1" x14ac:dyDescent="0.2">
      <c r="A8" s="12">
        <v>2</v>
      </c>
      <c r="B8" s="33" t="s">
        <v>70</v>
      </c>
      <c r="C8" s="11" t="s">
        <v>81</v>
      </c>
      <c r="D8" s="7" t="s">
        <v>71</v>
      </c>
      <c r="E8" s="1"/>
      <c r="F8" s="2" t="s">
        <v>82</v>
      </c>
      <c r="G8" s="24" t="s">
        <v>83</v>
      </c>
      <c r="H8" s="24" t="s">
        <v>83</v>
      </c>
      <c r="I8" s="15"/>
      <c r="J8" s="25"/>
      <c r="K8" s="25"/>
      <c r="L8" s="25"/>
      <c r="M8" s="25"/>
      <c r="N8" s="25"/>
      <c r="O8" s="25"/>
      <c r="P8" s="25"/>
      <c r="Q8" s="26">
        <f t="shared" si="0"/>
        <v>0</v>
      </c>
      <c r="R8" s="5"/>
    </row>
    <row r="9" spans="1:18" ht="29.1" customHeight="1" x14ac:dyDescent="0.2">
      <c r="A9" s="12">
        <v>3</v>
      </c>
      <c r="B9" s="33" t="s">
        <v>86</v>
      </c>
      <c r="C9" s="11" t="s">
        <v>85</v>
      </c>
      <c r="D9" s="7" t="s">
        <v>71</v>
      </c>
      <c r="E9" s="1"/>
      <c r="F9" s="2" t="s">
        <v>87</v>
      </c>
      <c r="G9" s="24">
        <v>0.25</v>
      </c>
      <c r="H9" s="24">
        <v>0.2</v>
      </c>
      <c r="I9" s="29" t="s">
        <v>116</v>
      </c>
      <c r="J9" s="28">
        <v>10.5</v>
      </c>
      <c r="K9" s="28">
        <v>8</v>
      </c>
      <c r="L9" s="25"/>
      <c r="M9" s="25"/>
      <c r="N9" s="28">
        <v>3</v>
      </c>
      <c r="O9" s="28">
        <v>4.5</v>
      </c>
      <c r="P9" s="28">
        <v>2</v>
      </c>
      <c r="Q9" s="26">
        <f t="shared" si="0"/>
        <v>28</v>
      </c>
      <c r="R9" s="5"/>
    </row>
    <row r="10" spans="1:18" ht="29.1" customHeight="1" x14ac:dyDescent="0.2">
      <c r="A10" s="45">
        <v>4</v>
      </c>
      <c r="B10" s="45" t="s">
        <v>93</v>
      </c>
      <c r="C10" s="68" t="s">
        <v>92</v>
      </c>
      <c r="D10" s="45" t="s">
        <v>71</v>
      </c>
      <c r="E10" s="59"/>
      <c r="F10" s="2" t="s">
        <v>94</v>
      </c>
      <c r="G10" s="24">
        <v>0.25</v>
      </c>
      <c r="H10" s="24">
        <v>0.25</v>
      </c>
      <c r="I10" s="34" t="s">
        <v>114</v>
      </c>
      <c r="J10" s="25"/>
      <c r="K10" s="25"/>
      <c r="L10" s="25"/>
      <c r="M10" s="25"/>
      <c r="N10" s="28">
        <v>1</v>
      </c>
      <c r="O10" s="25"/>
      <c r="P10" s="28">
        <v>2.5</v>
      </c>
      <c r="Q10" s="26">
        <f t="shared" si="0"/>
        <v>3.5</v>
      </c>
      <c r="R10" s="5"/>
    </row>
    <row r="11" spans="1:18" ht="29.1" customHeight="1" x14ac:dyDescent="0.2">
      <c r="A11" s="46"/>
      <c r="B11" s="46"/>
      <c r="C11" s="69"/>
      <c r="D11" s="46"/>
      <c r="E11" s="61"/>
      <c r="F11" s="2" t="s">
        <v>96</v>
      </c>
      <c r="G11" s="24">
        <v>0.25</v>
      </c>
      <c r="H11" s="24">
        <v>0</v>
      </c>
      <c r="I11" s="29" t="s">
        <v>116</v>
      </c>
      <c r="J11" s="25"/>
      <c r="K11" s="25"/>
      <c r="L11" s="25"/>
      <c r="M11" s="25"/>
      <c r="N11" s="28">
        <v>1</v>
      </c>
      <c r="O11" s="25"/>
      <c r="P11" s="25"/>
      <c r="Q11" s="26">
        <f t="shared" si="0"/>
        <v>1</v>
      </c>
      <c r="R11" s="5"/>
    </row>
    <row r="12" spans="1:18" ht="27" customHeight="1" x14ac:dyDescent="0.2">
      <c r="A12" s="89" t="s">
        <v>117</v>
      </c>
      <c r="B12" s="90"/>
      <c r="C12" s="90"/>
      <c r="D12" s="90"/>
      <c r="E12" s="90"/>
      <c r="F12" s="90"/>
      <c r="G12" s="90"/>
      <c r="H12" s="90"/>
      <c r="I12" s="91"/>
      <c r="J12" s="27">
        <f>SUM(J4:J11)+1</f>
        <v>11.5</v>
      </c>
      <c r="K12" s="27">
        <f>SUM(K4:K11)+1</f>
        <v>9</v>
      </c>
      <c r="L12" s="27"/>
      <c r="M12" s="27"/>
      <c r="N12" s="27">
        <f>SUM(N4:N11)+1</f>
        <v>8</v>
      </c>
      <c r="O12" s="27">
        <f>SUM(O4:O11)+1</f>
        <v>9</v>
      </c>
      <c r="P12" s="27">
        <f>SUM(P4:P11)+1</f>
        <v>10</v>
      </c>
      <c r="Q12" s="27">
        <f t="shared" si="0"/>
        <v>47.5</v>
      </c>
      <c r="R12" s="5"/>
    </row>
    <row r="13" spans="1:18" ht="15" customHeight="1" x14ac:dyDescent="0.2">
      <c r="A13" s="74" t="s">
        <v>118</v>
      </c>
      <c r="B13" s="75"/>
      <c r="C13" s="70" t="s">
        <v>119</v>
      </c>
      <c r="D13" s="71"/>
      <c r="E13" s="70" t="s">
        <v>120</v>
      </c>
      <c r="F13" s="70"/>
      <c r="G13" s="70"/>
      <c r="H13" s="70"/>
      <c r="I13" s="71"/>
      <c r="J13" s="92" t="s">
        <v>17</v>
      </c>
      <c r="K13" s="95" t="s">
        <v>16</v>
      </c>
      <c r="L13" s="62" t="s">
        <v>121</v>
      </c>
      <c r="M13" s="63"/>
      <c r="N13" s="35" t="s">
        <v>14</v>
      </c>
      <c r="O13" s="20" t="s">
        <v>15</v>
      </c>
      <c r="P13" s="20" t="s">
        <v>15</v>
      </c>
      <c r="Q13" s="5"/>
      <c r="R13" s="5"/>
    </row>
    <row r="14" spans="1:18" ht="15" customHeight="1" x14ac:dyDescent="0.2">
      <c r="A14" s="76"/>
      <c r="B14" s="77"/>
      <c r="C14" s="70"/>
      <c r="D14" s="71"/>
      <c r="E14" s="70" t="s">
        <v>122</v>
      </c>
      <c r="F14" s="70"/>
      <c r="G14" s="70"/>
      <c r="H14" s="70"/>
      <c r="I14" s="71"/>
      <c r="J14" s="93"/>
      <c r="K14" s="96"/>
      <c r="L14" s="64"/>
      <c r="M14" s="65"/>
      <c r="N14" s="20" t="s">
        <v>11</v>
      </c>
      <c r="O14" s="20" t="s">
        <v>9</v>
      </c>
      <c r="P14" s="20" t="s">
        <v>10</v>
      </c>
      <c r="Q14" s="1"/>
      <c r="R14" s="1"/>
    </row>
    <row r="15" spans="1:18" ht="26.1" customHeight="1" x14ac:dyDescent="0.2">
      <c r="A15" s="76"/>
      <c r="B15" s="77"/>
      <c r="C15" s="70"/>
      <c r="D15" s="71"/>
      <c r="E15" s="70" t="s">
        <v>123</v>
      </c>
      <c r="F15" s="70"/>
      <c r="G15" s="70"/>
      <c r="H15" s="70"/>
      <c r="I15" s="71"/>
      <c r="J15" s="93"/>
      <c r="K15" s="96"/>
      <c r="L15" s="64"/>
      <c r="M15" s="65"/>
      <c r="N15" s="20" t="s">
        <v>124</v>
      </c>
      <c r="O15" s="20" t="s">
        <v>18</v>
      </c>
      <c r="P15" s="20" t="s">
        <v>125</v>
      </c>
      <c r="Q15" s="1"/>
      <c r="R15" s="1"/>
    </row>
    <row r="16" spans="1:18" ht="15" customHeight="1" x14ac:dyDescent="0.2">
      <c r="A16" s="76"/>
      <c r="B16" s="77"/>
      <c r="C16" s="70" t="s">
        <v>126</v>
      </c>
      <c r="D16" s="71"/>
      <c r="E16" s="97" t="s">
        <v>127</v>
      </c>
      <c r="F16" s="97"/>
      <c r="G16" s="97"/>
      <c r="H16" s="97"/>
      <c r="I16" s="98"/>
      <c r="J16" s="93"/>
      <c r="K16" s="96"/>
      <c r="L16" s="64"/>
      <c r="M16" s="65"/>
      <c r="N16" s="20" t="s">
        <v>5</v>
      </c>
      <c r="O16" s="20" t="s">
        <v>3</v>
      </c>
      <c r="P16" s="20" t="s">
        <v>4</v>
      </c>
      <c r="Q16" s="1"/>
      <c r="R16" s="1"/>
    </row>
    <row r="17" spans="1:18" ht="15" customHeight="1" x14ac:dyDescent="0.2">
      <c r="A17" s="76"/>
      <c r="B17" s="77"/>
      <c r="C17" s="70"/>
      <c r="D17" s="71"/>
      <c r="E17" s="70" t="s">
        <v>128</v>
      </c>
      <c r="F17" s="70"/>
      <c r="G17" s="70"/>
      <c r="H17" s="70"/>
      <c r="I17" s="71"/>
      <c r="J17" s="93"/>
      <c r="K17" s="96"/>
      <c r="L17" s="64"/>
      <c r="M17" s="65"/>
      <c r="N17" s="20" t="s">
        <v>24</v>
      </c>
      <c r="O17" s="20" t="s">
        <v>3</v>
      </c>
      <c r="P17" s="20" t="s">
        <v>129</v>
      </c>
      <c r="Q17" s="30"/>
      <c r="R17" s="1"/>
    </row>
    <row r="18" spans="1:18" ht="15" customHeight="1" x14ac:dyDescent="0.2">
      <c r="A18" s="76"/>
      <c r="B18" s="77"/>
      <c r="C18" s="70"/>
      <c r="D18" s="71"/>
      <c r="E18" s="70" t="s">
        <v>130</v>
      </c>
      <c r="F18" s="70"/>
      <c r="G18" s="70"/>
      <c r="H18" s="70"/>
      <c r="I18" s="71"/>
      <c r="J18" s="93"/>
      <c r="K18" s="96"/>
      <c r="L18" s="64"/>
      <c r="M18" s="65"/>
      <c r="N18" s="20" t="s">
        <v>12</v>
      </c>
      <c r="O18" s="20" t="s">
        <v>131</v>
      </c>
      <c r="P18" s="20" t="s">
        <v>13</v>
      </c>
      <c r="Q18" s="1"/>
      <c r="R18" s="1"/>
    </row>
    <row r="19" spans="1:18" ht="15" customHeight="1" x14ac:dyDescent="0.2">
      <c r="A19" s="76"/>
      <c r="B19" s="77"/>
      <c r="C19" s="70"/>
      <c r="D19" s="71"/>
      <c r="E19" s="70" t="s">
        <v>132</v>
      </c>
      <c r="F19" s="70"/>
      <c r="G19" s="70"/>
      <c r="H19" s="70"/>
      <c r="I19" s="71"/>
      <c r="J19" s="93"/>
      <c r="K19" s="96"/>
      <c r="L19" s="64"/>
      <c r="M19" s="65"/>
      <c r="N19" s="20" t="s">
        <v>6</v>
      </c>
      <c r="O19" s="20" t="s">
        <v>8</v>
      </c>
      <c r="P19" s="20" t="s">
        <v>7</v>
      </c>
      <c r="Q19" s="1"/>
      <c r="R19" s="21"/>
    </row>
    <row r="20" spans="1:18" ht="45" customHeight="1" x14ac:dyDescent="0.2">
      <c r="A20" s="76"/>
      <c r="B20" s="77"/>
      <c r="C20" s="80" t="s">
        <v>133</v>
      </c>
      <c r="D20" s="81"/>
      <c r="E20" s="72" t="s">
        <v>134</v>
      </c>
      <c r="F20" s="72"/>
      <c r="G20" s="72"/>
      <c r="H20" s="72"/>
      <c r="I20" s="73"/>
      <c r="J20" s="93"/>
      <c r="K20" s="96"/>
      <c r="L20" s="64"/>
      <c r="M20" s="65"/>
      <c r="N20" s="37"/>
      <c r="O20" s="37" t="s">
        <v>20</v>
      </c>
      <c r="P20" s="37" t="s">
        <v>19</v>
      </c>
      <c r="Q20" s="37"/>
      <c r="R20" s="36"/>
    </row>
    <row r="21" spans="1:18" ht="30" customHeight="1" x14ac:dyDescent="0.2">
      <c r="A21" s="76"/>
      <c r="B21" s="77"/>
      <c r="C21" s="82"/>
      <c r="D21" s="83"/>
      <c r="E21" s="72" t="s">
        <v>135</v>
      </c>
      <c r="F21" s="72"/>
      <c r="G21" s="72"/>
      <c r="H21" s="72"/>
      <c r="I21" s="73"/>
      <c r="J21" s="93"/>
      <c r="K21" s="37"/>
      <c r="L21" s="64"/>
      <c r="M21" s="65"/>
      <c r="N21" s="37"/>
      <c r="O21" s="37"/>
      <c r="P21" s="37" t="s">
        <v>21</v>
      </c>
      <c r="Q21" s="36"/>
      <c r="R21" s="36"/>
    </row>
    <row r="22" spans="1:18" ht="18.95" customHeight="1" x14ac:dyDescent="0.2">
      <c r="A22" s="76"/>
      <c r="B22" s="77"/>
      <c r="C22" s="82"/>
      <c r="D22" s="83"/>
      <c r="E22" s="72" t="s">
        <v>136</v>
      </c>
      <c r="F22" s="72"/>
      <c r="G22" s="72"/>
      <c r="H22" s="72"/>
      <c r="I22" s="73"/>
      <c r="J22" s="93"/>
      <c r="K22" s="38"/>
      <c r="L22" s="64"/>
      <c r="M22" s="65"/>
      <c r="N22" s="38"/>
      <c r="O22" s="38"/>
      <c r="P22" s="38"/>
      <c r="Q22" s="36"/>
      <c r="R22" s="36"/>
    </row>
    <row r="23" spans="1:18" ht="18.95" customHeight="1" x14ac:dyDescent="0.2">
      <c r="A23" s="78"/>
      <c r="B23" s="79"/>
      <c r="C23" s="84"/>
      <c r="D23" s="85"/>
      <c r="E23" s="72" t="s">
        <v>22</v>
      </c>
      <c r="F23" s="72"/>
      <c r="G23" s="72"/>
      <c r="H23" s="72"/>
      <c r="I23" s="73"/>
      <c r="J23" s="94"/>
      <c r="K23" s="38"/>
      <c r="L23" s="66"/>
      <c r="M23" s="67"/>
      <c r="N23" s="38"/>
      <c r="O23" s="38"/>
      <c r="P23" s="38"/>
      <c r="Q23" s="36"/>
      <c r="R23" s="36"/>
    </row>
  </sheetData>
  <mergeCells count="32">
    <mergeCell ref="R2:R3"/>
    <mergeCell ref="A2:N2"/>
    <mergeCell ref="Q2:Q3"/>
    <mergeCell ref="A12:I12"/>
    <mergeCell ref="C13:D15"/>
    <mergeCell ref="E13:I13"/>
    <mergeCell ref="E14:I14"/>
    <mergeCell ref="J13:J23"/>
    <mergeCell ref="K13:K20"/>
    <mergeCell ref="E16:I16"/>
    <mergeCell ref="E17:I17"/>
    <mergeCell ref="E18:I18"/>
    <mergeCell ref="E19:I19"/>
    <mergeCell ref="E20:I20"/>
    <mergeCell ref="E21:I21"/>
    <mergeCell ref="E22:I22"/>
    <mergeCell ref="E4:E7"/>
    <mergeCell ref="E10:E11"/>
    <mergeCell ref="L13:M23"/>
    <mergeCell ref="A4:A7"/>
    <mergeCell ref="D4:D7"/>
    <mergeCell ref="C10:C11"/>
    <mergeCell ref="B10:B11"/>
    <mergeCell ref="A10:A11"/>
    <mergeCell ref="D10:D11"/>
    <mergeCell ref="C4:C7"/>
    <mergeCell ref="B4:B7"/>
    <mergeCell ref="E15:I15"/>
    <mergeCell ref="C16:D19"/>
    <mergeCell ref="E23:I23"/>
    <mergeCell ref="A13:B23"/>
    <mergeCell ref="C20:D23"/>
  </mergeCells>
  <phoneticPr fontId="98" type="noConversion"/>
  <dataValidations count="2">
    <dataValidation type="list" operator="equal" allowBlank="1" sqref="B1:B4 B8:B10 B12">
      <formula1>"建设,运维,通用"</formula1>
    </dataValidation>
    <dataValidation type="list" operator="equal" allowBlank="1" sqref="I4:I11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/>
  </sheetViews>
  <sheetFormatPr defaultColWidth="14" defaultRowHeight="12.75" x14ac:dyDescent="0.2"/>
  <cols>
    <col min="1" max="2" width="18" customWidth="1"/>
    <col min="3" max="3" width="23" customWidth="1"/>
    <col min="4" max="5" width="9" customWidth="1"/>
    <col min="6" max="6" width="47" customWidth="1"/>
    <col min="7" max="8" width="11" customWidth="1"/>
    <col min="9" max="9" width="10" customWidth="1"/>
    <col min="10" max="10" width="49" customWidth="1"/>
    <col min="11" max="11" width="39" customWidth="1"/>
    <col min="12" max="12" width="41" customWidth="1"/>
    <col min="13" max="13" width="45" customWidth="1"/>
    <col min="14" max="14" width="28" customWidth="1"/>
    <col min="15" max="15" width="16" customWidth="1"/>
    <col min="16" max="16" width="24" customWidth="1"/>
    <col min="17" max="20" width="11" customWidth="1"/>
  </cols>
  <sheetData>
    <row r="1" spans="1:16" ht="21" customHeight="1" x14ac:dyDescent="0.25">
      <c r="A1" s="31" t="s">
        <v>99</v>
      </c>
      <c r="B1" s="31"/>
      <c r="C1" s="32">
        <v>44694</v>
      </c>
    </row>
    <row r="2" spans="1:16" ht="21" customHeight="1" x14ac:dyDescent="0.25">
      <c r="A2" s="50" t="str">
        <f>CONCATENATE("周总结&lt;",TEXT(C1-4,"yyyy年mm月dd日"),"-",TEXT(C1,"yyyy年mm月dd日"),"&gt;")</f>
        <v>周总结&lt;2022年05月09日-2022年05月13日&gt;</v>
      </c>
      <c r="B2" s="50"/>
      <c r="C2" s="86"/>
      <c r="D2" s="51"/>
      <c r="E2" s="51"/>
      <c r="F2" s="51"/>
      <c r="G2" s="51"/>
      <c r="H2" s="51"/>
      <c r="I2" s="51"/>
      <c r="J2" s="51"/>
      <c r="K2" s="51"/>
      <c r="L2" s="51"/>
      <c r="M2" s="87"/>
      <c r="N2" s="40"/>
      <c r="O2" s="88" t="s">
        <v>100</v>
      </c>
      <c r="P2" s="52" t="s">
        <v>57</v>
      </c>
    </row>
    <row r="3" spans="1:16" ht="42" customHeight="1" x14ac:dyDescent="0.2">
      <c r="A3" s="42" t="s">
        <v>58</v>
      </c>
      <c r="B3" s="42" t="s">
        <v>101</v>
      </c>
      <c r="C3" s="17" t="s">
        <v>0</v>
      </c>
      <c r="D3" s="23" t="s">
        <v>60</v>
      </c>
      <c r="E3" s="17" t="s">
        <v>102</v>
      </c>
      <c r="F3" s="13" t="s">
        <v>103</v>
      </c>
      <c r="G3" s="17" t="s">
        <v>104</v>
      </c>
      <c r="H3" s="17" t="s">
        <v>105</v>
      </c>
      <c r="I3" s="17" t="s">
        <v>106</v>
      </c>
      <c r="J3" s="13" t="s">
        <v>108</v>
      </c>
      <c r="K3" s="13" t="s">
        <v>109</v>
      </c>
      <c r="L3" s="13" t="s">
        <v>110</v>
      </c>
      <c r="M3" s="13" t="s">
        <v>111</v>
      </c>
      <c r="N3" s="13" t="s">
        <v>112</v>
      </c>
      <c r="O3" s="52"/>
      <c r="P3" s="52"/>
    </row>
    <row r="4" spans="1:16" ht="29.1" hidden="1" customHeight="1" x14ac:dyDescent="0.2">
      <c r="A4" s="45">
        <v>1</v>
      </c>
      <c r="B4" s="56" t="s">
        <v>70</v>
      </c>
      <c r="C4" s="53" t="s">
        <v>23</v>
      </c>
      <c r="D4" s="45" t="s">
        <v>71</v>
      </c>
      <c r="E4" s="59"/>
      <c r="F4" s="14" t="s">
        <v>72</v>
      </c>
      <c r="G4" s="41">
        <v>1</v>
      </c>
      <c r="H4" s="41">
        <v>1</v>
      </c>
      <c r="I4" s="34" t="s">
        <v>114</v>
      </c>
      <c r="J4" s="25"/>
      <c r="K4" s="25"/>
      <c r="L4" s="25"/>
      <c r="M4" s="25"/>
      <c r="N4" s="25"/>
      <c r="O4" s="26">
        <f t="shared" ref="O4:O12" si="0">SUM(J4:N4)</f>
        <v>0</v>
      </c>
      <c r="P4" s="5"/>
    </row>
    <row r="5" spans="1:16" ht="29.1" customHeight="1" x14ac:dyDescent="0.2">
      <c r="A5" s="49"/>
      <c r="B5" s="57"/>
      <c r="C5" s="54"/>
      <c r="D5" s="49"/>
      <c r="E5" s="60"/>
      <c r="F5" s="2" t="s">
        <v>74</v>
      </c>
      <c r="G5" s="24">
        <v>1</v>
      </c>
      <c r="H5" s="24">
        <v>0.9</v>
      </c>
      <c r="I5" s="29" t="s">
        <v>116</v>
      </c>
      <c r="J5" s="28">
        <v>2</v>
      </c>
      <c r="K5" s="28">
        <v>2</v>
      </c>
      <c r="L5" s="28">
        <v>2.5</v>
      </c>
      <c r="M5" s="28">
        <v>3</v>
      </c>
      <c r="N5" s="28">
        <v>1</v>
      </c>
      <c r="O5" s="26">
        <f t="shared" si="0"/>
        <v>10.5</v>
      </c>
      <c r="P5" s="5"/>
    </row>
    <row r="6" spans="1:16" ht="29.1" customHeight="1" x14ac:dyDescent="0.2">
      <c r="A6" s="49"/>
      <c r="B6" s="57"/>
      <c r="C6" s="54"/>
      <c r="D6" s="49"/>
      <c r="E6" s="60"/>
      <c r="F6" s="2" t="s">
        <v>115</v>
      </c>
      <c r="G6" s="24" t="s">
        <v>83</v>
      </c>
      <c r="H6" s="24"/>
      <c r="I6" s="15"/>
      <c r="J6" s="25"/>
      <c r="K6" s="25"/>
      <c r="L6" s="25"/>
      <c r="M6" s="25"/>
      <c r="N6" s="25"/>
      <c r="O6" s="26">
        <f t="shared" si="0"/>
        <v>0</v>
      </c>
      <c r="P6" s="5"/>
    </row>
    <row r="7" spans="1:16" ht="29.1" customHeight="1" x14ac:dyDescent="0.2">
      <c r="A7" s="46"/>
      <c r="B7" s="58"/>
      <c r="C7" s="55"/>
      <c r="D7" s="46"/>
      <c r="E7" s="61"/>
      <c r="F7" s="2" t="s">
        <v>79</v>
      </c>
      <c r="G7" s="24">
        <v>0.5</v>
      </c>
      <c r="H7" s="24">
        <v>0.5</v>
      </c>
      <c r="I7" s="34" t="s">
        <v>114</v>
      </c>
      <c r="J7" s="25"/>
      <c r="K7" s="25"/>
      <c r="L7" s="25"/>
      <c r="M7" s="25"/>
      <c r="N7" s="28">
        <v>1</v>
      </c>
      <c r="O7" s="26">
        <f t="shared" si="0"/>
        <v>1</v>
      </c>
      <c r="P7" s="5"/>
    </row>
    <row r="8" spans="1:16" ht="42.95" customHeight="1" x14ac:dyDescent="0.2">
      <c r="A8" s="12">
        <v>2</v>
      </c>
      <c r="B8" s="33" t="s">
        <v>70</v>
      </c>
      <c r="C8" s="11" t="s">
        <v>81</v>
      </c>
      <c r="D8" s="7" t="s">
        <v>71</v>
      </c>
      <c r="E8" s="1"/>
      <c r="F8" s="2" t="s">
        <v>82</v>
      </c>
      <c r="G8" s="24" t="s">
        <v>83</v>
      </c>
      <c r="H8" s="24"/>
      <c r="I8" s="15"/>
      <c r="J8" s="28">
        <v>2</v>
      </c>
      <c r="K8" s="25"/>
      <c r="L8" s="25"/>
      <c r="M8" s="25"/>
      <c r="N8" s="28">
        <v>1</v>
      </c>
      <c r="O8" s="26">
        <f t="shared" si="0"/>
        <v>3</v>
      </c>
      <c r="P8" s="5"/>
    </row>
    <row r="9" spans="1:16" ht="29.1" customHeight="1" x14ac:dyDescent="0.2">
      <c r="A9" s="12">
        <v>3</v>
      </c>
      <c r="B9" s="33" t="s">
        <v>86</v>
      </c>
      <c r="C9" s="11" t="s">
        <v>85</v>
      </c>
      <c r="D9" s="7" t="s">
        <v>71</v>
      </c>
      <c r="E9" s="1"/>
      <c r="F9" s="2" t="s">
        <v>87</v>
      </c>
      <c r="G9" s="24">
        <v>0.5</v>
      </c>
      <c r="H9" s="24">
        <v>0.45</v>
      </c>
      <c r="I9" s="29" t="s">
        <v>116</v>
      </c>
      <c r="J9" s="28">
        <v>1</v>
      </c>
      <c r="K9" s="28">
        <v>5</v>
      </c>
      <c r="L9" s="28">
        <v>3.5</v>
      </c>
      <c r="M9" s="28">
        <v>4</v>
      </c>
      <c r="N9" s="28">
        <v>2.5</v>
      </c>
      <c r="O9" s="26">
        <f t="shared" si="0"/>
        <v>16</v>
      </c>
      <c r="P9" s="5"/>
    </row>
    <row r="10" spans="1:16" ht="29.1" customHeight="1" x14ac:dyDescent="0.2">
      <c r="A10" s="45">
        <v>4</v>
      </c>
      <c r="B10" s="45" t="s">
        <v>93</v>
      </c>
      <c r="C10" s="68" t="s">
        <v>92</v>
      </c>
      <c r="D10" s="45" t="s">
        <v>71</v>
      </c>
      <c r="E10" s="59"/>
      <c r="F10" s="2" t="s">
        <v>94</v>
      </c>
      <c r="G10" s="24">
        <v>0.5</v>
      </c>
      <c r="H10" s="24">
        <v>0.5</v>
      </c>
      <c r="I10" s="34" t="s">
        <v>114</v>
      </c>
      <c r="J10" s="25"/>
      <c r="K10" s="25"/>
      <c r="L10" s="25"/>
      <c r="M10" s="25"/>
      <c r="N10" s="28">
        <v>1.5</v>
      </c>
      <c r="O10" s="26">
        <f t="shared" si="0"/>
        <v>1.5</v>
      </c>
      <c r="P10" s="5"/>
    </row>
    <row r="11" spans="1:16" ht="29.1" customHeight="1" x14ac:dyDescent="0.2">
      <c r="A11" s="46"/>
      <c r="B11" s="46"/>
      <c r="C11" s="69"/>
      <c r="D11" s="46"/>
      <c r="E11" s="61"/>
      <c r="F11" s="2" t="s">
        <v>96</v>
      </c>
      <c r="G11" s="24">
        <v>0.3</v>
      </c>
      <c r="H11" s="24">
        <v>0.3</v>
      </c>
      <c r="I11" s="34" t="s">
        <v>114</v>
      </c>
      <c r="J11" s="28">
        <v>2</v>
      </c>
      <c r="K11" s="25"/>
      <c r="L11" s="28">
        <v>1</v>
      </c>
      <c r="M11" s="25"/>
      <c r="N11" s="28">
        <v>1</v>
      </c>
      <c r="O11" s="26">
        <f t="shared" si="0"/>
        <v>4</v>
      </c>
      <c r="P11" s="5"/>
    </row>
    <row r="12" spans="1:16" ht="27" customHeight="1" x14ac:dyDescent="0.2">
      <c r="A12" s="89" t="s">
        <v>117</v>
      </c>
      <c r="B12" s="90"/>
      <c r="C12" s="90"/>
      <c r="D12" s="90"/>
      <c r="E12" s="90"/>
      <c r="F12" s="90"/>
      <c r="G12" s="90"/>
      <c r="H12" s="90"/>
      <c r="I12" s="90"/>
      <c r="J12" s="27">
        <f>SUM(J4:J11)+1</f>
        <v>8</v>
      </c>
      <c r="K12" s="27">
        <f>SUM(K4:K11)+1</f>
        <v>8</v>
      </c>
      <c r="L12" s="27">
        <f>SUM(L4:L11)+1</f>
        <v>8</v>
      </c>
      <c r="M12" s="27">
        <f>SUM(M4:M11)+1</f>
        <v>8</v>
      </c>
      <c r="N12" s="27">
        <f>SUM(N4:N11)+1</f>
        <v>9</v>
      </c>
      <c r="O12" s="27">
        <f t="shared" si="0"/>
        <v>41</v>
      </c>
      <c r="P12" s="5"/>
    </row>
    <row r="13" spans="1:16" ht="32.1" customHeight="1" x14ac:dyDescent="0.2">
      <c r="A13" s="74" t="s">
        <v>118</v>
      </c>
      <c r="B13" s="99"/>
      <c r="C13" s="102" t="s">
        <v>119</v>
      </c>
      <c r="D13" s="71"/>
      <c r="E13" s="70" t="s">
        <v>120</v>
      </c>
      <c r="F13" s="70"/>
      <c r="G13" s="70"/>
      <c r="H13" s="70"/>
      <c r="I13" s="70"/>
      <c r="J13" s="35" t="s">
        <v>137</v>
      </c>
      <c r="K13" s="35" t="s">
        <v>138</v>
      </c>
      <c r="L13" s="35" t="s">
        <v>139</v>
      </c>
      <c r="M13" s="35" t="s">
        <v>140</v>
      </c>
      <c r="N13" s="35" t="s">
        <v>138</v>
      </c>
      <c r="O13" s="35"/>
      <c r="P13" s="5"/>
    </row>
    <row r="14" spans="1:16" ht="32.1" customHeight="1" x14ac:dyDescent="0.2">
      <c r="A14" s="76"/>
      <c r="B14" s="100"/>
      <c r="C14" s="102"/>
      <c r="D14" s="71"/>
      <c r="E14" s="70" t="s">
        <v>122</v>
      </c>
      <c r="F14" s="70"/>
      <c r="G14" s="70"/>
      <c r="H14" s="70"/>
      <c r="I14" s="70"/>
      <c r="J14" s="20" t="s">
        <v>141</v>
      </c>
      <c r="K14" s="20" t="s">
        <v>142</v>
      </c>
      <c r="L14" s="20" t="s">
        <v>140</v>
      </c>
      <c r="M14" s="20" t="s">
        <v>143</v>
      </c>
      <c r="N14" s="20" t="s">
        <v>144</v>
      </c>
      <c r="O14" s="20"/>
      <c r="P14" s="1"/>
    </row>
    <row r="15" spans="1:16" ht="32.1" customHeight="1" x14ac:dyDescent="0.2">
      <c r="A15" s="76"/>
      <c r="B15" s="100"/>
      <c r="C15" s="102"/>
      <c r="D15" s="71"/>
      <c r="E15" s="70" t="s">
        <v>123</v>
      </c>
      <c r="F15" s="70"/>
      <c r="G15" s="70"/>
      <c r="H15" s="70"/>
      <c r="I15" s="70"/>
      <c r="J15" s="20" t="s">
        <v>145</v>
      </c>
      <c r="K15" s="20" t="s">
        <v>142</v>
      </c>
      <c r="L15" s="20" t="s">
        <v>146</v>
      </c>
      <c r="M15" s="20" t="s">
        <v>147</v>
      </c>
      <c r="N15" s="20" t="s">
        <v>148</v>
      </c>
      <c r="O15" s="20"/>
      <c r="P15" s="1"/>
    </row>
    <row r="16" spans="1:16" ht="17.100000000000001" customHeight="1" x14ac:dyDescent="0.2">
      <c r="A16" s="76"/>
      <c r="B16" s="100"/>
      <c r="C16" s="102" t="s">
        <v>126</v>
      </c>
      <c r="D16" s="71"/>
      <c r="E16" s="97" t="s">
        <v>127</v>
      </c>
      <c r="F16" s="97"/>
      <c r="G16" s="97"/>
      <c r="H16" s="97"/>
      <c r="I16" s="97"/>
      <c r="J16" s="20" t="s">
        <v>149</v>
      </c>
      <c r="K16" s="20" t="s">
        <v>146</v>
      </c>
      <c r="L16" s="20" t="s">
        <v>146</v>
      </c>
      <c r="M16" s="20" t="s">
        <v>147</v>
      </c>
      <c r="N16" s="20" t="s">
        <v>150</v>
      </c>
      <c r="O16" s="20"/>
      <c r="P16" s="1"/>
    </row>
    <row r="17" spans="1:16" ht="32.1" customHeight="1" x14ac:dyDescent="0.2">
      <c r="A17" s="76"/>
      <c r="B17" s="100"/>
      <c r="C17" s="102"/>
      <c r="D17" s="71"/>
      <c r="E17" s="70" t="s">
        <v>128</v>
      </c>
      <c r="F17" s="70"/>
      <c r="G17" s="70"/>
      <c r="H17" s="70"/>
      <c r="I17" s="70"/>
      <c r="J17" s="20" t="s">
        <v>143</v>
      </c>
      <c r="K17" s="20" t="s">
        <v>151</v>
      </c>
      <c r="L17" s="20" t="s">
        <v>27</v>
      </c>
      <c r="M17" s="35" t="s">
        <v>138</v>
      </c>
      <c r="N17" s="20" t="s">
        <v>152</v>
      </c>
      <c r="O17" s="39"/>
      <c r="P17" s="1"/>
    </row>
    <row r="18" spans="1:16" ht="32.1" customHeight="1" x14ac:dyDescent="0.2">
      <c r="A18" s="76"/>
      <c r="B18" s="100"/>
      <c r="C18" s="102"/>
      <c r="D18" s="71"/>
      <c r="E18" s="70" t="s">
        <v>130</v>
      </c>
      <c r="F18" s="70"/>
      <c r="G18" s="70"/>
      <c r="H18" s="70"/>
      <c r="I18" s="70"/>
      <c r="J18" s="20" t="s">
        <v>25</v>
      </c>
      <c r="K18" s="20" t="s">
        <v>153</v>
      </c>
      <c r="L18" s="20" t="s">
        <v>26</v>
      </c>
      <c r="M18" s="20" t="s">
        <v>154</v>
      </c>
      <c r="N18" s="20" t="s">
        <v>155</v>
      </c>
      <c r="O18" s="20"/>
      <c r="P18" s="1"/>
    </row>
    <row r="19" spans="1:16" ht="63.95" customHeight="1" x14ac:dyDescent="0.2">
      <c r="A19" s="76"/>
      <c r="B19" s="100"/>
      <c r="C19" s="102"/>
      <c r="D19" s="71"/>
      <c r="E19" s="70" t="s">
        <v>132</v>
      </c>
      <c r="F19" s="70"/>
      <c r="G19" s="70"/>
      <c r="H19" s="70"/>
      <c r="I19" s="70"/>
      <c r="J19" s="20" t="s">
        <v>28</v>
      </c>
      <c r="K19" s="20" t="s">
        <v>153</v>
      </c>
      <c r="L19" s="20" t="s">
        <v>29</v>
      </c>
      <c r="M19" s="20" t="s">
        <v>156</v>
      </c>
      <c r="N19" s="20" t="s">
        <v>157</v>
      </c>
      <c r="O19" s="20"/>
      <c r="P19" s="21"/>
    </row>
    <row r="20" spans="1:16" ht="18.95" customHeight="1" x14ac:dyDescent="0.2">
      <c r="A20" s="76"/>
      <c r="B20" s="100"/>
      <c r="C20" s="103" t="s">
        <v>133</v>
      </c>
      <c r="D20" s="104"/>
      <c r="E20" s="72" t="s">
        <v>134</v>
      </c>
      <c r="F20" s="72"/>
      <c r="G20" s="72"/>
      <c r="H20" s="72"/>
      <c r="I20" s="72"/>
      <c r="J20" s="37"/>
      <c r="K20" s="37"/>
      <c r="L20" s="37"/>
      <c r="M20" s="37"/>
      <c r="N20" s="37" t="s">
        <v>158</v>
      </c>
      <c r="O20" s="37"/>
      <c r="P20" s="36"/>
    </row>
    <row r="21" spans="1:16" ht="18.95" customHeight="1" x14ac:dyDescent="0.2">
      <c r="A21" s="76"/>
      <c r="B21" s="100"/>
      <c r="C21" s="103"/>
      <c r="D21" s="104"/>
      <c r="E21" s="72" t="s">
        <v>135</v>
      </c>
      <c r="F21" s="72"/>
      <c r="G21" s="72"/>
      <c r="H21" s="72"/>
      <c r="I21" s="72"/>
      <c r="J21" s="37"/>
      <c r="K21" s="37"/>
      <c r="L21" s="37"/>
      <c r="M21" s="37"/>
      <c r="N21" s="37"/>
      <c r="O21" s="36"/>
      <c r="P21" s="36"/>
    </row>
    <row r="22" spans="1:16" ht="18.95" customHeight="1" x14ac:dyDescent="0.2">
      <c r="A22" s="78"/>
      <c r="B22" s="101"/>
      <c r="C22" s="103"/>
      <c r="D22" s="104"/>
      <c r="E22" s="72" t="s">
        <v>136</v>
      </c>
      <c r="F22" s="72"/>
      <c r="G22" s="72"/>
      <c r="H22" s="72"/>
      <c r="I22" s="72"/>
      <c r="J22" s="38"/>
      <c r="K22" s="38"/>
      <c r="L22" s="38"/>
      <c r="M22" s="38"/>
      <c r="N22" s="38"/>
      <c r="O22" s="36"/>
      <c r="P22" s="36"/>
    </row>
  </sheetData>
  <mergeCells count="28">
    <mergeCell ref="C20:D22"/>
    <mergeCell ref="E20:I20"/>
    <mergeCell ref="E21:I21"/>
    <mergeCell ref="E22:I22"/>
    <mergeCell ref="A2:M2"/>
    <mergeCell ref="D4:D7"/>
    <mergeCell ref="E4:E7"/>
    <mergeCell ref="A10:A11"/>
    <mergeCell ref="B10:B11"/>
    <mergeCell ref="C10:C11"/>
    <mergeCell ref="D10:D11"/>
    <mergeCell ref="E10:E11"/>
    <mergeCell ref="O2:O3"/>
    <mergeCell ref="P2:P3"/>
    <mergeCell ref="A12:I12"/>
    <mergeCell ref="A13:B22"/>
    <mergeCell ref="C13:D15"/>
    <mergeCell ref="E13:I13"/>
    <mergeCell ref="E14:I14"/>
    <mergeCell ref="E15:I15"/>
    <mergeCell ref="C16:D19"/>
    <mergeCell ref="E16:I16"/>
    <mergeCell ref="E17:I17"/>
    <mergeCell ref="E18:I18"/>
    <mergeCell ref="E19:I19"/>
    <mergeCell ref="A4:A7"/>
    <mergeCell ref="B4:B7"/>
    <mergeCell ref="C4:C7"/>
  </mergeCells>
  <phoneticPr fontId="98" type="noConversion"/>
  <dataValidations count="2">
    <dataValidation type="list" operator="equal" allowBlank="1" sqref="B1:B4 B8:B10 B12:B22">
      <formula1>"建设,运维,通用"</formula1>
    </dataValidation>
    <dataValidation type="list" operator="equal" allowBlank="1" sqref="I4:I11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workbookViewId="0"/>
  </sheetViews>
  <sheetFormatPr defaultColWidth="14" defaultRowHeight="12.75" x14ac:dyDescent="0.2"/>
  <cols>
    <col min="1" max="2" width="18" customWidth="1"/>
    <col min="3" max="3" width="23" customWidth="1"/>
    <col min="4" max="5" width="9" customWidth="1"/>
    <col min="6" max="6" width="42" customWidth="1"/>
    <col min="7" max="8" width="11" customWidth="1"/>
    <col min="9" max="9" width="10" customWidth="1"/>
    <col min="10" max="10" width="40" customWidth="1"/>
    <col min="11" max="11" width="42" customWidth="1"/>
    <col min="12" max="12" width="39" customWidth="1"/>
    <col min="13" max="13" width="28" customWidth="1"/>
    <col min="14" max="14" width="33" customWidth="1"/>
    <col min="15" max="15" width="16" customWidth="1"/>
    <col min="16" max="16" width="24" customWidth="1"/>
    <col min="17" max="20" width="11" customWidth="1"/>
  </cols>
  <sheetData>
    <row r="1" spans="1:16" ht="21" customHeight="1" x14ac:dyDescent="0.25">
      <c r="A1" s="31" t="s">
        <v>99</v>
      </c>
      <c r="B1" s="31"/>
      <c r="C1" s="32">
        <v>44701</v>
      </c>
    </row>
    <row r="2" spans="1:16" ht="21" customHeight="1" x14ac:dyDescent="0.25">
      <c r="A2" s="50" t="str">
        <f>CONCATENATE("周总结&lt;",TEXT(C1-4,"yyyy年mm月dd日"),"-",TEXT(C1,"yyyy年mm月dd日"),"&gt;")</f>
        <v>周总结&lt;2022年05月16日-2022年05月20日&gt;</v>
      </c>
      <c r="B2" s="50"/>
      <c r="C2" s="86"/>
      <c r="D2" s="51"/>
      <c r="E2" s="51"/>
      <c r="F2" s="51"/>
      <c r="G2" s="51"/>
      <c r="H2" s="51"/>
      <c r="I2" s="51"/>
      <c r="J2" s="51"/>
      <c r="K2" s="51"/>
      <c r="L2" s="51"/>
      <c r="M2" s="87"/>
      <c r="N2" s="40"/>
      <c r="O2" s="88" t="s">
        <v>100</v>
      </c>
      <c r="P2" s="52" t="s">
        <v>57</v>
      </c>
    </row>
    <row r="3" spans="1:16" ht="42" customHeight="1" x14ac:dyDescent="0.2">
      <c r="A3" s="42" t="s">
        <v>58</v>
      </c>
      <c r="B3" s="42" t="s">
        <v>101</v>
      </c>
      <c r="C3" s="17" t="s">
        <v>0</v>
      </c>
      <c r="D3" s="23" t="s">
        <v>60</v>
      </c>
      <c r="E3" s="17" t="s">
        <v>102</v>
      </c>
      <c r="F3" s="13" t="s">
        <v>103</v>
      </c>
      <c r="G3" s="17" t="s">
        <v>104</v>
      </c>
      <c r="H3" s="17" t="s">
        <v>105</v>
      </c>
      <c r="I3" s="17" t="s">
        <v>106</v>
      </c>
      <c r="J3" s="13" t="s">
        <v>108</v>
      </c>
      <c r="K3" s="13" t="s">
        <v>109</v>
      </c>
      <c r="L3" s="13" t="s">
        <v>110</v>
      </c>
      <c r="M3" s="13" t="s">
        <v>111</v>
      </c>
      <c r="N3" s="13" t="s">
        <v>112</v>
      </c>
      <c r="O3" s="52"/>
      <c r="P3" s="52"/>
    </row>
    <row r="4" spans="1:16" ht="29.1" hidden="1" customHeight="1" x14ac:dyDescent="0.2">
      <c r="A4" s="45">
        <v>1</v>
      </c>
      <c r="B4" s="56" t="s">
        <v>70</v>
      </c>
      <c r="C4" s="53" t="s">
        <v>23</v>
      </c>
      <c r="D4" s="45" t="s">
        <v>71</v>
      </c>
      <c r="E4" s="59"/>
      <c r="F4" s="14" t="s">
        <v>72</v>
      </c>
      <c r="G4" s="41">
        <v>1</v>
      </c>
      <c r="H4" s="41">
        <v>1</v>
      </c>
      <c r="I4" s="15" t="s">
        <v>114</v>
      </c>
      <c r="J4" s="25"/>
      <c r="K4" s="25"/>
      <c r="L4" s="25"/>
      <c r="M4" s="25"/>
      <c r="N4" s="25"/>
      <c r="O4" s="26">
        <f t="shared" ref="O4:O12" si="0">SUM(J4:N4)</f>
        <v>0</v>
      </c>
      <c r="P4" s="5"/>
    </row>
    <row r="5" spans="1:16" ht="29.1" customHeight="1" x14ac:dyDescent="0.2">
      <c r="A5" s="49"/>
      <c r="B5" s="57"/>
      <c r="C5" s="54"/>
      <c r="D5" s="49"/>
      <c r="E5" s="60"/>
      <c r="F5" s="2" t="s">
        <v>74</v>
      </c>
      <c r="G5" s="24">
        <v>1</v>
      </c>
      <c r="H5" s="24">
        <v>1</v>
      </c>
      <c r="I5" s="34" t="s">
        <v>114</v>
      </c>
      <c r="J5" s="28">
        <v>1</v>
      </c>
      <c r="K5" s="28">
        <v>3.5</v>
      </c>
      <c r="L5" s="28">
        <v>2</v>
      </c>
      <c r="M5" s="25"/>
      <c r="N5" s="25"/>
      <c r="O5" s="26">
        <f t="shared" si="0"/>
        <v>6.5</v>
      </c>
      <c r="P5" s="5"/>
    </row>
    <row r="6" spans="1:16" ht="29.1" customHeight="1" x14ac:dyDescent="0.2">
      <c r="A6" s="49"/>
      <c r="B6" s="57"/>
      <c r="C6" s="54"/>
      <c r="D6" s="49"/>
      <c r="E6" s="60"/>
      <c r="F6" s="2" t="s">
        <v>159</v>
      </c>
      <c r="G6" s="24">
        <v>0.9</v>
      </c>
      <c r="H6" s="24">
        <v>0.9</v>
      </c>
      <c r="I6" s="34" t="s">
        <v>114</v>
      </c>
      <c r="J6" s="25"/>
      <c r="K6" s="25"/>
      <c r="L6" s="25"/>
      <c r="M6" s="28">
        <v>10.5</v>
      </c>
      <c r="N6" s="28">
        <v>2</v>
      </c>
      <c r="O6" s="26">
        <f t="shared" si="0"/>
        <v>12.5</v>
      </c>
      <c r="P6" s="5"/>
    </row>
    <row r="7" spans="1:16" ht="29.1" customHeight="1" x14ac:dyDescent="0.2">
      <c r="A7" s="46"/>
      <c r="B7" s="58"/>
      <c r="C7" s="55"/>
      <c r="D7" s="46"/>
      <c r="E7" s="61"/>
      <c r="F7" s="2" t="s">
        <v>79</v>
      </c>
      <c r="G7" s="24">
        <v>0.75</v>
      </c>
      <c r="H7" s="24">
        <v>0.75</v>
      </c>
      <c r="I7" s="34" t="s">
        <v>114</v>
      </c>
      <c r="J7" s="25"/>
      <c r="K7" s="25"/>
      <c r="L7" s="25"/>
      <c r="M7" s="25"/>
      <c r="N7" s="25"/>
      <c r="O7" s="26">
        <f t="shared" si="0"/>
        <v>0</v>
      </c>
      <c r="P7" s="5"/>
    </row>
    <row r="8" spans="1:16" ht="42.95" customHeight="1" x14ac:dyDescent="0.2">
      <c r="A8" s="12">
        <v>2</v>
      </c>
      <c r="B8" s="33" t="s">
        <v>70</v>
      </c>
      <c r="C8" s="11" t="s">
        <v>81</v>
      </c>
      <c r="D8" s="7" t="s">
        <v>71</v>
      </c>
      <c r="E8" s="1"/>
      <c r="F8" s="2" t="s">
        <v>82</v>
      </c>
      <c r="G8" s="24" t="s">
        <v>83</v>
      </c>
      <c r="H8" s="24"/>
      <c r="I8" s="15"/>
      <c r="J8" s="25"/>
      <c r="K8" s="25"/>
      <c r="L8" s="25"/>
      <c r="M8" s="28">
        <v>0.5</v>
      </c>
      <c r="N8" s="25"/>
      <c r="O8" s="26">
        <f t="shared" si="0"/>
        <v>0.5</v>
      </c>
      <c r="P8" s="5"/>
    </row>
    <row r="9" spans="1:16" ht="29.1" customHeight="1" x14ac:dyDescent="0.2">
      <c r="A9" s="12">
        <v>3</v>
      </c>
      <c r="B9" s="33" t="s">
        <v>86</v>
      </c>
      <c r="C9" s="11" t="s">
        <v>85</v>
      </c>
      <c r="D9" s="7" t="s">
        <v>71</v>
      </c>
      <c r="E9" s="1"/>
      <c r="F9" s="2" t="s">
        <v>87</v>
      </c>
      <c r="G9" s="24">
        <v>0.75</v>
      </c>
      <c r="H9" s="24">
        <v>0.65</v>
      </c>
      <c r="I9" s="29" t="s">
        <v>116</v>
      </c>
      <c r="J9" s="25"/>
      <c r="K9" s="25"/>
      <c r="L9" s="28">
        <v>2.5</v>
      </c>
      <c r="M9" s="28">
        <v>3</v>
      </c>
      <c r="N9" s="28">
        <v>1</v>
      </c>
      <c r="O9" s="26">
        <f t="shared" si="0"/>
        <v>6.5</v>
      </c>
      <c r="P9" s="5"/>
    </row>
    <row r="10" spans="1:16" ht="29.1" customHeight="1" x14ac:dyDescent="0.2">
      <c r="A10" s="45">
        <v>4</v>
      </c>
      <c r="B10" s="45" t="s">
        <v>93</v>
      </c>
      <c r="C10" s="68" t="s">
        <v>92</v>
      </c>
      <c r="D10" s="45" t="s">
        <v>71</v>
      </c>
      <c r="E10" s="59"/>
      <c r="F10" s="2" t="s">
        <v>94</v>
      </c>
      <c r="G10" s="24">
        <v>0.75</v>
      </c>
      <c r="H10" s="24">
        <v>0.75</v>
      </c>
      <c r="I10" s="34" t="s">
        <v>114</v>
      </c>
      <c r="J10" s="28">
        <v>1</v>
      </c>
      <c r="K10" s="25"/>
      <c r="L10" s="25"/>
      <c r="M10" s="25"/>
      <c r="N10" s="25"/>
      <c r="O10" s="26">
        <f t="shared" si="0"/>
        <v>1</v>
      </c>
      <c r="P10" s="5"/>
    </row>
    <row r="11" spans="1:16" ht="29.1" customHeight="1" x14ac:dyDescent="0.2">
      <c r="A11" s="46"/>
      <c r="B11" s="46"/>
      <c r="C11" s="69"/>
      <c r="D11" s="46"/>
      <c r="E11" s="61"/>
      <c r="F11" s="2" t="s">
        <v>96</v>
      </c>
      <c r="G11" s="24">
        <v>1</v>
      </c>
      <c r="H11" s="24">
        <v>1</v>
      </c>
      <c r="I11" s="34" t="s">
        <v>114</v>
      </c>
      <c r="J11" s="28">
        <v>5</v>
      </c>
      <c r="K11" s="28">
        <v>3.5</v>
      </c>
      <c r="L11" s="28">
        <v>4.5</v>
      </c>
      <c r="M11" s="25"/>
      <c r="N11" s="25"/>
      <c r="O11" s="26">
        <f t="shared" si="0"/>
        <v>13</v>
      </c>
      <c r="P11" s="5"/>
    </row>
    <row r="12" spans="1:16" ht="27" customHeight="1" x14ac:dyDescent="0.2">
      <c r="A12" s="89" t="s">
        <v>117</v>
      </c>
      <c r="B12" s="90"/>
      <c r="C12" s="90"/>
      <c r="D12" s="90"/>
      <c r="E12" s="90"/>
      <c r="F12" s="90"/>
      <c r="G12" s="90"/>
      <c r="H12" s="90"/>
      <c r="I12" s="90"/>
      <c r="J12" s="27">
        <f>SUM(J4:J11)+1</f>
        <v>8</v>
      </c>
      <c r="K12" s="27">
        <f>SUM(K4:K11)+1</f>
        <v>8</v>
      </c>
      <c r="L12" s="27">
        <f>SUM(L4:L11)+1</f>
        <v>10</v>
      </c>
      <c r="M12" s="27">
        <f>SUM(M4:M11)+1</f>
        <v>15</v>
      </c>
      <c r="N12" s="27">
        <f>SUM(N4:N11)+1</f>
        <v>4</v>
      </c>
      <c r="O12" s="27">
        <f t="shared" si="0"/>
        <v>45</v>
      </c>
      <c r="P12" s="5"/>
    </row>
    <row r="13" spans="1:16" ht="30" customHeight="1" x14ac:dyDescent="0.2">
      <c r="A13" s="74" t="s">
        <v>118</v>
      </c>
      <c r="B13" s="75"/>
      <c r="C13" s="102" t="s">
        <v>119</v>
      </c>
      <c r="D13" s="71"/>
      <c r="E13" s="70" t="s">
        <v>120</v>
      </c>
      <c r="F13" s="70"/>
      <c r="G13" s="70"/>
      <c r="H13" s="70"/>
      <c r="I13" s="70"/>
      <c r="J13" s="35" t="s">
        <v>43</v>
      </c>
      <c r="K13" s="35" t="s">
        <v>33</v>
      </c>
      <c r="L13" s="35" t="s">
        <v>44</v>
      </c>
      <c r="M13" s="35" t="s">
        <v>15</v>
      </c>
      <c r="N13" s="35" t="s">
        <v>42</v>
      </c>
      <c r="O13" s="5"/>
      <c r="P13" s="5"/>
    </row>
    <row r="14" spans="1:16" ht="30" customHeight="1" x14ac:dyDescent="0.2">
      <c r="A14" s="76"/>
      <c r="B14" s="77"/>
      <c r="C14" s="102"/>
      <c r="D14" s="71"/>
      <c r="E14" s="70" t="s">
        <v>122</v>
      </c>
      <c r="F14" s="70"/>
      <c r="G14" s="70"/>
      <c r="H14" s="70"/>
      <c r="I14" s="70"/>
      <c r="J14" s="35" t="s">
        <v>34</v>
      </c>
      <c r="K14" s="35" t="s">
        <v>33</v>
      </c>
      <c r="L14" s="35" t="s">
        <v>37</v>
      </c>
      <c r="M14" s="35" t="s">
        <v>35</v>
      </c>
      <c r="N14" s="35" t="s">
        <v>36</v>
      </c>
      <c r="O14" s="1"/>
      <c r="P14" s="1"/>
    </row>
    <row r="15" spans="1:16" ht="27.95" customHeight="1" x14ac:dyDescent="0.2">
      <c r="A15" s="76"/>
      <c r="B15" s="77"/>
      <c r="C15" s="102"/>
      <c r="D15" s="71"/>
      <c r="E15" s="70" t="s">
        <v>123</v>
      </c>
      <c r="F15" s="70"/>
      <c r="G15" s="70"/>
      <c r="H15" s="70"/>
      <c r="I15" s="70"/>
      <c r="J15" s="35" t="s">
        <v>49</v>
      </c>
      <c r="K15" s="35" t="s">
        <v>33</v>
      </c>
      <c r="L15" s="35" t="s">
        <v>48</v>
      </c>
      <c r="M15" s="35" t="s">
        <v>31</v>
      </c>
      <c r="N15" s="35" t="s">
        <v>160</v>
      </c>
      <c r="O15" s="1"/>
      <c r="P15" s="1"/>
    </row>
    <row r="16" spans="1:16" ht="15" customHeight="1" x14ac:dyDescent="0.2">
      <c r="A16" s="76"/>
      <c r="B16" s="77"/>
      <c r="C16" s="102" t="s">
        <v>126</v>
      </c>
      <c r="D16" s="71"/>
      <c r="E16" s="97" t="s">
        <v>127</v>
      </c>
      <c r="F16" s="97"/>
      <c r="G16" s="97"/>
      <c r="H16" s="97"/>
      <c r="I16" s="97"/>
      <c r="J16" s="35" t="s">
        <v>30</v>
      </c>
      <c r="K16" s="35" t="s">
        <v>32</v>
      </c>
      <c r="L16" s="35" t="s">
        <v>161</v>
      </c>
      <c r="M16" s="35" t="s">
        <v>31</v>
      </c>
      <c r="N16" s="35" t="s">
        <v>160</v>
      </c>
      <c r="O16" s="1"/>
      <c r="P16" s="1"/>
    </row>
    <row r="17" spans="1:16" ht="45" customHeight="1" x14ac:dyDescent="0.2">
      <c r="A17" s="76"/>
      <c r="B17" s="77"/>
      <c r="C17" s="102"/>
      <c r="D17" s="71"/>
      <c r="E17" s="70" t="s">
        <v>128</v>
      </c>
      <c r="F17" s="70"/>
      <c r="G17" s="70"/>
      <c r="H17" s="70"/>
      <c r="I17" s="70"/>
      <c r="J17" s="35" t="s">
        <v>50</v>
      </c>
      <c r="K17" s="35" t="s">
        <v>51</v>
      </c>
      <c r="L17" s="35" t="s">
        <v>162</v>
      </c>
      <c r="M17" s="35" t="s">
        <v>36</v>
      </c>
      <c r="N17" s="35" t="s">
        <v>160</v>
      </c>
      <c r="O17" s="30"/>
      <c r="P17" s="1"/>
    </row>
    <row r="18" spans="1:16" ht="30" customHeight="1" x14ac:dyDescent="0.2">
      <c r="A18" s="76"/>
      <c r="B18" s="77"/>
      <c r="C18" s="102"/>
      <c r="D18" s="71"/>
      <c r="E18" s="70" t="s">
        <v>130</v>
      </c>
      <c r="F18" s="70"/>
      <c r="G18" s="70"/>
      <c r="H18" s="70"/>
      <c r="I18" s="70"/>
      <c r="J18" s="35" t="s">
        <v>13</v>
      </c>
      <c r="K18" s="35" t="s">
        <v>46</v>
      </c>
      <c r="L18" s="35" t="s">
        <v>45</v>
      </c>
      <c r="M18" s="35" t="s">
        <v>146</v>
      </c>
      <c r="N18" s="35" t="s">
        <v>160</v>
      </c>
      <c r="O18" s="1"/>
      <c r="P18" s="1"/>
    </row>
    <row r="19" spans="1:16" ht="42.95" customHeight="1" x14ac:dyDescent="0.2">
      <c r="A19" s="76"/>
      <c r="B19" s="77"/>
      <c r="C19" s="102"/>
      <c r="D19" s="71"/>
      <c r="E19" s="70" t="s">
        <v>132</v>
      </c>
      <c r="F19" s="70"/>
      <c r="G19" s="70"/>
      <c r="H19" s="70"/>
      <c r="I19" s="70"/>
      <c r="J19" s="35" t="s">
        <v>30</v>
      </c>
      <c r="K19" s="35" t="s">
        <v>30</v>
      </c>
      <c r="L19" s="35" t="s">
        <v>39</v>
      </c>
      <c r="M19" s="35" t="s">
        <v>40</v>
      </c>
      <c r="N19" s="35" t="s">
        <v>38</v>
      </c>
      <c r="O19" s="1"/>
      <c r="P19" s="21"/>
    </row>
    <row r="20" spans="1:16" ht="18.95" customHeight="1" x14ac:dyDescent="0.2">
      <c r="A20" s="76"/>
      <c r="B20" s="100"/>
      <c r="C20" s="80" t="s">
        <v>133</v>
      </c>
      <c r="D20" s="81"/>
      <c r="E20" s="72" t="s">
        <v>134</v>
      </c>
      <c r="F20" s="72"/>
      <c r="G20" s="72"/>
      <c r="H20" s="72"/>
      <c r="I20" s="72"/>
      <c r="J20" s="37"/>
      <c r="K20" s="37"/>
      <c r="L20" s="37" t="s">
        <v>47</v>
      </c>
      <c r="M20" s="44" t="s">
        <v>41</v>
      </c>
      <c r="N20" s="37"/>
      <c r="O20" s="37"/>
      <c r="P20" s="36"/>
    </row>
    <row r="21" spans="1:16" ht="18.95" customHeight="1" x14ac:dyDescent="0.2">
      <c r="A21" s="76"/>
      <c r="B21" s="100"/>
      <c r="C21" s="82"/>
      <c r="D21" s="83"/>
      <c r="E21" s="72" t="s">
        <v>135</v>
      </c>
      <c r="F21" s="72"/>
      <c r="G21" s="72"/>
      <c r="H21" s="72"/>
      <c r="I21" s="72"/>
      <c r="J21" s="37"/>
      <c r="K21" s="37"/>
      <c r="L21" s="37"/>
      <c r="M21" s="44" t="s">
        <v>41</v>
      </c>
      <c r="N21" s="37"/>
      <c r="O21" s="36"/>
      <c r="P21" s="36"/>
    </row>
    <row r="22" spans="1:16" ht="18.95" customHeight="1" x14ac:dyDescent="0.2">
      <c r="A22" s="76"/>
      <c r="B22" s="100"/>
      <c r="C22" s="82"/>
      <c r="D22" s="83"/>
      <c r="E22" s="72" t="s">
        <v>136</v>
      </c>
      <c r="F22" s="72"/>
      <c r="G22" s="72"/>
      <c r="H22" s="72"/>
      <c r="I22" s="72"/>
      <c r="J22" s="37"/>
      <c r="K22" s="37"/>
      <c r="L22" s="37" t="s">
        <v>52</v>
      </c>
      <c r="M22" s="44" t="s">
        <v>41</v>
      </c>
      <c r="N22" s="37"/>
      <c r="O22" s="36"/>
      <c r="P22" s="36"/>
    </row>
    <row r="23" spans="1:16" ht="18.95" customHeight="1" x14ac:dyDescent="0.2">
      <c r="A23" s="78"/>
      <c r="B23" s="101"/>
      <c r="C23" s="82"/>
      <c r="D23" s="83"/>
      <c r="E23" s="72" t="s">
        <v>22</v>
      </c>
      <c r="F23" s="72"/>
      <c r="G23" s="72"/>
      <c r="H23" s="72"/>
      <c r="I23" s="72"/>
      <c r="J23" s="37"/>
      <c r="K23" s="37"/>
      <c r="L23" s="37"/>
      <c r="M23" s="44" t="s">
        <v>41</v>
      </c>
      <c r="N23" s="37"/>
      <c r="O23" s="36"/>
      <c r="P23" s="36"/>
    </row>
    <row r="24" spans="1:16" ht="18.95" customHeight="1" x14ac:dyDescent="0.2">
      <c r="B24" s="43"/>
      <c r="C24" s="82"/>
      <c r="D24" s="83"/>
      <c r="E24" s="72" t="s">
        <v>163</v>
      </c>
      <c r="F24" s="72"/>
      <c r="G24" s="72"/>
      <c r="H24" s="72"/>
      <c r="I24" s="73"/>
      <c r="J24" s="37"/>
      <c r="K24" s="37"/>
      <c r="L24" s="37"/>
      <c r="M24" s="44" t="s">
        <v>41</v>
      </c>
      <c r="N24" s="37"/>
      <c r="O24" s="36"/>
      <c r="P24" s="36"/>
    </row>
    <row r="25" spans="1:16" ht="18.95" customHeight="1" x14ac:dyDescent="0.2">
      <c r="B25" s="43"/>
      <c r="C25" s="82"/>
      <c r="D25" s="83"/>
      <c r="E25" s="72" t="s">
        <v>164</v>
      </c>
      <c r="F25" s="72"/>
      <c r="G25" s="72"/>
      <c r="H25" s="72"/>
      <c r="I25" s="73"/>
      <c r="J25" s="37"/>
      <c r="K25" s="37"/>
      <c r="L25" s="37"/>
      <c r="M25" s="37" t="s">
        <v>41</v>
      </c>
      <c r="N25" s="37"/>
      <c r="O25" s="36"/>
      <c r="P25" s="36"/>
    </row>
    <row r="26" spans="1:16" ht="18.95" customHeight="1" x14ac:dyDescent="0.2">
      <c r="B26" s="43"/>
      <c r="C26" s="84"/>
      <c r="D26" s="85"/>
      <c r="E26" s="72" t="s">
        <v>165</v>
      </c>
      <c r="F26" s="72"/>
      <c r="G26" s="72"/>
      <c r="H26" s="72"/>
      <c r="I26" s="73"/>
      <c r="J26" s="37"/>
      <c r="K26" s="37"/>
      <c r="L26" s="37"/>
      <c r="M26" s="37" t="s">
        <v>41</v>
      </c>
      <c r="N26" s="37"/>
      <c r="O26" s="36"/>
      <c r="P26" s="36"/>
    </row>
  </sheetData>
  <mergeCells count="32">
    <mergeCell ref="E24:I24"/>
    <mergeCell ref="E25:I25"/>
    <mergeCell ref="E26:I26"/>
    <mergeCell ref="C20:D26"/>
    <mergeCell ref="P2:P3"/>
    <mergeCell ref="A12:I12"/>
    <mergeCell ref="C13:D15"/>
    <mergeCell ref="E13:I13"/>
    <mergeCell ref="E14:I14"/>
    <mergeCell ref="E15:I15"/>
    <mergeCell ref="A2:M2"/>
    <mergeCell ref="D4:D7"/>
    <mergeCell ref="E4:E7"/>
    <mergeCell ref="A10:A11"/>
    <mergeCell ref="B10:B11"/>
    <mergeCell ref="C10:C11"/>
    <mergeCell ref="D10:D11"/>
    <mergeCell ref="B4:B7"/>
    <mergeCell ref="C4:C7"/>
    <mergeCell ref="A13:B23"/>
    <mergeCell ref="O2:O3"/>
    <mergeCell ref="E20:I20"/>
    <mergeCell ref="E21:I21"/>
    <mergeCell ref="E19:I19"/>
    <mergeCell ref="E16:I16"/>
    <mergeCell ref="E17:I17"/>
    <mergeCell ref="E10:E11"/>
    <mergeCell ref="A4:A7"/>
    <mergeCell ref="E18:I18"/>
    <mergeCell ref="E23:I23"/>
    <mergeCell ref="E22:I22"/>
    <mergeCell ref="C16:D19"/>
  </mergeCells>
  <phoneticPr fontId="98" type="noConversion"/>
  <dataValidations count="2">
    <dataValidation type="list" operator="equal" allowBlank="1" sqref="I4:I11">
      <formula1>"完成,延迟"</formula1>
    </dataValidation>
    <dataValidation type="list" operator="equal" allowBlank="1" sqref="B1:B4 B8:B10 B12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tabSelected="1" workbookViewId="0"/>
  </sheetViews>
  <sheetFormatPr defaultColWidth="14" defaultRowHeight="12.75" x14ac:dyDescent="0.2"/>
  <cols>
    <col min="1" max="2" width="18" customWidth="1"/>
    <col min="3" max="3" width="23" customWidth="1"/>
    <col min="4" max="5" width="9" customWidth="1"/>
    <col min="6" max="6" width="51" customWidth="1"/>
    <col min="7" max="8" width="11" customWidth="1"/>
    <col min="9" max="9" width="10" customWidth="1"/>
    <col min="10" max="10" width="34" customWidth="1"/>
    <col min="11" max="11" width="39" customWidth="1"/>
    <col min="12" max="12" width="29" customWidth="1"/>
    <col min="13" max="14" width="28" customWidth="1"/>
    <col min="15" max="15" width="16" customWidth="1"/>
    <col min="16" max="16" width="24" customWidth="1"/>
    <col min="17" max="20" width="11" customWidth="1"/>
  </cols>
  <sheetData>
    <row r="1" spans="1:16" ht="21" customHeight="1" x14ac:dyDescent="0.25">
      <c r="A1" s="31" t="s">
        <v>99</v>
      </c>
      <c r="B1" s="31"/>
      <c r="C1" s="32">
        <v>44708</v>
      </c>
    </row>
    <row r="2" spans="1:16" ht="21" customHeight="1" x14ac:dyDescent="0.25">
      <c r="A2" s="50" t="str">
        <f>CONCATENATE("周总结&lt;",TEXT(C1-4,"yyyy年mm月dd日"),"-",TEXT(C1,"yyyy年mm月dd日"),"&gt;")</f>
        <v>周总结&lt;2022年05月23日-2022年05月27日&gt;</v>
      </c>
      <c r="B2" s="50"/>
      <c r="C2" s="86"/>
      <c r="D2" s="51"/>
      <c r="E2" s="51"/>
      <c r="F2" s="51"/>
      <c r="G2" s="51"/>
      <c r="H2" s="51"/>
      <c r="I2" s="51"/>
      <c r="J2" s="51"/>
      <c r="K2" s="51"/>
      <c r="L2" s="51"/>
      <c r="M2" s="87"/>
      <c r="N2" s="40"/>
      <c r="O2" s="88" t="s">
        <v>100</v>
      </c>
      <c r="P2" s="52" t="s">
        <v>57</v>
      </c>
    </row>
    <row r="3" spans="1:16" ht="42" customHeight="1" x14ac:dyDescent="0.2">
      <c r="A3" s="42" t="s">
        <v>58</v>
      </c>
      <c r="B3" s="42" t="s">
        <v>101</v>
      </c>
      <c r="C3" s="17" t="s">
        <v>0</v>
      </c>
      <c r="D3" s="23" t="s">
        <v>60</v>
      </c>
      <c r="E3" s="17" t="s">
        <v>102</v>
      </c>
      <c r="F3" s="13" t="s">
        <v>103</v>
      </c>
      <c r="G3" s="17" t="s">
        <v>104</v>
      </c>
      <c r="H3" s="17" t="s">
        <v>105</v>
      </c>
      <c r="I3" s="17" t="s">
        <v>106</v>
      </c>
      <c r="J3" s="13" t="s">
        <v>108</v>
      </c>
      <c r="K3" s="13" t="s">
        <v>109</v>
      </c>
      <c r="L3" s="13" t="s">
        <v>110</v>
      </c>
      <c r="M3" s="13" t="s">
        <v>111</v>
      </c>
      <c r="N3" s="13" t="s">
        <v>112</v>
      </c>
      <c r="O3" s="52"/>
      <c r="P3" s="52"/>
    </row>
    <row r="4" spans="1:16" ht="29.1" hidden="1" customHeight="1" x14ac:dyDescent="0.2">
      <c r="A4" s="45">
        <v>1</v>
      </c>
      <c r="B4" s="56" t="s">
        <v>70</v>
      </c>
      <c r="C4" s="53" t="s">
        <v>23</v>
      </c>
      <c r="D4" s="45" t="s">
        <v>71</v>
      </c>
      <c r="E4" s="59"/>
      <c r="F4" s="14" t="s">
        <v>72</v>
      </c>
      <c r="G4" s="24">
        <v>1</v>
      </c>
      <c r="H4" s="24">
        <v>1</v>
      </c>
      <c r="I4" s="34" t="s">
        <v>114</v>
      </c>
      <c r="J4" s="25"/>
      <c r="K4" s="25"/>
      <c r="L4" s="25"/>
      <c r="M4" s="25"/>
      <c r="N4" s="25"/>
      <c r="O4" s="26">
        <f t="shared" ref="O4:O12" si="0">SUM(J4:N4)</f>
        <v>0</v>
      </c>
      <c r="P4" s="5"/>
    </row>
    <row r="5" spans="1:16" ht="29.1" hidden="1" customHeight="1" x14ac:dyDescent="0.2">
      <c r="A5" s="49"/>
      <c r="B5" s="57"/>
      <c r="C5" s="54"/>
      <c r="D5" s="49"/>
      <c r="E5" s="60"/>
      <c r="F5" s="2" t="s">
        <v>74</v>
      </c>
      <c r="G5" s="24">
        <v>1</v>
      </c>
      <c r="H5" s="24">
        <v>1</v>
      </c>
      <c r="I5" s="34" t="s">
        <v>114</v>
      </c>
      <c r="J5" s="25"/>
      <c r="K5" s="25"/>
      <c r="L5" s="25"/>
      <c r="M5" s="25"/>
      <c r="N5" s="25"/>
      <c r="O5" s="26">
        <f t="shared" si="0"/>
        <v>0</v>
      </c>
      <c r="P5" s="5"/>
    </row>
    <row r="6" spans="1:16" ht="29.1" customHeight="1" x14ac:dyDescent="0.2">
      <c r="A6" s="49"/>
      <c r="B6" s="57"/>
      <c r="C6" s="54"/>
      <c r="D6" s="49"/>
      <c r="E6" s="60"/>
      <c r="F6" s="2" t="s">
        <v>166</v>
      </c>
      <c r="G6" s="24">
        <v>1</v>
      </c>
      <c r="H6" s="24"/>
      <c r="I6" s="15"/>
      <c r="J6" s="25"/>
      <c r="K6" s="25"/>
      <c r="L6" s="25"/>
      <c r="M6" s="25"/>
      <c r="N6" s="25"/>
      <c r="O6" s="26">
        <f t="shared" si="0"/>
        <v>0</v>
      </c>
      <c r="P6" s="5"/>
    </row>
    <row r="7" spans="1:16" ht="29.1" customHeight="1" x14ac:dyDescent="0.2">
      <c r="A7" s="46"/>
      <c r="B7" s="58"/>
      <c r="C7" s="55"/>
      <c r="D7" s="46"/>
      <c r="E7" s="61"/>
      <c r="F7" s="2" t="s">
        <v>79</v>
      </c>
      <c r="G7" s="24">
        <v>1</v>
      </c>
      <c r="H7" s="24"/>
      <c r="I7" s="15"/>
      <c r="J7" s="25"/>
      <c r="K7" s="25"/>
      <c r="L7" s="25"/>
      <c r="M7" s="25"/>
      <c r="N7" s="25"/>
      <c r="O7" s="26">
        <f t="shared" si="0"/>
        <v>0</v>
      </c>
      <c r="P7" s="5"/>
    </row>
    <row r="8" spans="1:16" ht="69.95" customHeight="1" x14ac:dyDescent="0.2">
      <c r="A8" s="12">
        <v>2</v>
      </c>
      <c r="B8" s="33" t="s">
        <v>70</v>
      </c>
      <c r="C8" s="11" t="s">
        <v>81</v>
      </c>
      <c r="D8" s="7" t="s">
        <v>71</v>
      </c>
      <c r="E8" s="1"/>
      <c r="F8" s="2" t="s">
        <v>82</v>
      </c>
      <c r="G8" s="24">
        <v>1</v>
      </c>
      <c r="H8" s="24"/>
      <c r="I8" s="15"/>
      <c r="J8" s="25"/>
      <c r="K8" s="25"/>
      <c r="L8" s="25"/>
      <c r="M8" s="25"/>
      <c r="N8" s="25"/>
      <c r="O8" s="26">
        <f t="shared" si="0"/>
        <v>0</v>
      </c>
      <c r="P8" s="5"/>
    </row>
    <row r="9" spans="1:16" ht="42.95" customHeight="1" x14ac:dyDescent="0.2">
      <c r="A9" s="12">
        <v>3</v>
      </c>
      <c r="B9" s="33" t="s">
        <v>86</v>
      </c>
      <c r="C9" s="11" t="s">
        <v>85</v>
      </c>
      <c r="D9" s="7" t="s">
        <v>71</v>
      </c>
      <c r="E9" s="1"/>
      <c r="F9" s="2" t="s">
        <v>87</v>
      </c>
      <c r="G9" s="24">
        <v>1</v>
      </c>
      <c r="H9" s="24"/>
      <c r="I9" s="15"/>
      <c r="J9" s="25"/>
      <c r="K9" s="25"/>
      <c r="L9" s="25"/>
      <c r="M9" s="25"/>
      <c r="N9" s="25"/>
      <c r="O9" s="26">
        <f t="shared" si="0"/>
        <v>0</v>
      </c>
      <c r="P9" s="5"/>
    </row>
    <row r="10" spans="1:16" ht="57" customHeight="1" x14ac:dyDescent="0.2">
      <c r="A10" s="45">
        <v>4</v>
      </c>
      <c r="B10" s="45" t="s">
        <v>93</v>
      </c>
      <c r="C10" s="68" t="s">
        <v>92</v>
      </c>
      <c r="D10" s="45" t="s">
        <v>71</v>
      </c>
      <c r="E10" s="59"/>
      <c r="F10" s="2" t="s">
        <v>94</v>
      </c>
      <c r="G10" s="24">
        <v>1</v>
      </c>
      <c r="H10" s="24"/>
      <c r="I10" s="15"/>
      <c r="J10" s="25"/>
      <c r="K10" s="25"/>
      <c r="L10" s="25"/>
      <c r="M10" s="25"/>
      <c r="N10" s="25"/>
      <c r="O10" s="26">
        <f t="shared" si="0"/>
        <v>0</v>
      </c>
      <c r="P10" s="5"/>
    </row>
    <row r="11" spans="1:16" ht="29.1" hidden="1" customHeight="1" x14ac:dyDescent="0.2">
      <c r="A11" s="46"/>
      <c r="B11" s="46"/>
      <c r="C11" s="69"/>
      <c r="D11" s="46"/>
      <c r="E11" s="61"/>
      <c r="F11" s="2" t="s">
        <v>96</v>
      </c>
      <c r="G11" s="24">
        <v>1</v>
      </c>
      <c r="H11" s="24">
        <v>1</v>
      </c>
      <c r="I11" s="34" t="s">
        <v>114</v>
      </c>
      <c r="J11" s="25"/>
      <c r="K11" s="25"/>
      <c r="L11" s="25"/>
      <c r="M11" s="25"/>
      <c r="N11" s="25"/>
      <c r="O11" s="26">
        <f t="shared" si="0"/>
        <v>0</v>
      </c>
      <c r="P11" s="5"/>
    </row>
    <row r="12" spans="1:16" ht="27" customHeight="1" x14ac:dyDescent="0.2">
      <c r="A12" s="89" t="s">
        <v>117</v>
      </c>
      <c r="B12" s="90"/>
      <c r="C12" s="90"/>
      <c r="D12" s="90"/>
      <c r="E12" s="90"/>
      <c r="F12" s="90"/>
      <c r="G12" s="90"/>
      <c r="H12" s="90"/>
      <c r="I12" s="90"/>
      <c r="J12" s="27">
        <f>SUM(J4:J11)+1</f>
        <v>1</v>
      </c>
      <c r="K12" s="27">
        <f>SUM(K4:K11)+1</f>
        <v>1</v>
      </c>
      <c r="L12" s="27">
        <f>SUM(L4:L11)+1</f>
        <v>1</v>
      </c>
      <c r="M12" s="27">
        <f>SUM(M4:M11)+1</f>
        <v>1</v>
      </c>
      <c r="N12" s="27">
        <f>SUM(N4:N11)+1</f>
        <v>1</v>
      </c>
      <c r="O12" s="27">
        <f t="shared" si="0"/>
        <v>5</v>
      </c>
      <c r="P12" s="5"/>
    </row>
    <row r="13" spans="1:16" ht="18.95" customHeight="1" x14ac:dyDescent="0.2">
      <c r="A13" s="74" t="s">
        <v>118</v>
      </c>
      <c r="B13" s="99"/>
      <c r="C13" s="102" t="s">
        <v>119</v>
      </c>
      <c r="D13" s="71"/>
      <c r="E13" s="70" t="s">
        <v>120</v>
      </c>
      <c r="F13" s="70"/>
      <c r="G13" s="70"/>
      <c r="H13" s="70"/>
      <c r="I13" s="70"/>
      <c r="J13" s="5" t="s">
        <v>55</v>
      </c>
      <c r="K13" s="5" t="s">
        <v>55</v>
      </c>
      <c r="L13" s="5" t="s">
        <v>55</v>
      </c>
      <c r="M13" s="5" t="s">
        <v>55</v>
      </c>
      <c r="N13" s="5" t="s">
        <v>55</v>
      </c>
      <c r="O13" s="5"/>
      <c r="P13" s="5"/>
    </row>
    <row r="14" spans="1:16" ht="18.95" customHeight="1" x14ac:dyDescent="0.2">
      <c r="A14" s="76"/>
      <c r="B14" s="100"/>
      <c r="C14" s="102"/>
      <c r="D14" s="71"/>
      <c r="E14" s="70" t="s">
        <v>122</v>
      </c>
      <c r="F14" s="70"/>
      <c r="G14" s="70"/>
      <c r="H14" s="70"/>
      <c r="I14" s="70"/>
      <c r="J14" s="1"/>
      <c r="K14" s="1"/>
      <c r="L14" s="1"/>
      <c r="M14" s="1"/>
      <c r="N14" s="1"/>
      <c r="O14" s="1"/>
      <c r="P14" s="1"/>
    </row>
    <row r="15" spans="1:16" ht="18.95" customHeight="1" x14ac:dyDescent="0.2">
      <c r="A15" s="76"/>
      <c r="B15" s="100"/>
      <c r="C15" s="102"/>
      <c r="D15" s="71"/>
      <c r="E15" s="70" t="s">
        <v>123</v>
      </c>
      <c r="F15" s="70"/>
      <c r="G15" s="70"/>
      <c r="H15" s="70"/>
      <c r="I15" s="70"/>
      <c r="J15" s="1"/>
      <c r="K15" s="1"/>
      <c r="L15" s="1"/>
      <c r="M15" s="1"/>
      <c r="N15" s="1"/>
      <c r="O15" s="1"/>
      <c r="P15" s="1"/>
    </row>
    <row r="16" spans="1:16" ht="18.95" customHeight="1" x14ac:dyDescent="0.2">
      <c r="A16" s="76"/>
      <c r="B16" s="100"/>
      <c r="C16" s="102" t="s">
        <v>126</v>
      </c>
      <c r="D16" s="71"/>
      <c r="E16" s="97" t="s">
        <v>127</v>
      </c>
      <c r="F16" s="97"/>
      <c r="G16" s="97"/>
      <c r="H16" s="97"/>
      <c r="I16" s="97"/>
      <c r="J16" s="1" t="s">
        <v>167</v>
      </c>
      <c r="K16" s="1" t="s">
        <v>53</v>
      </c>
      <c r="L16" s="1"/>
      <c r="M16" s="1"/>
      <c r="N16" s="1"/>
      <c r="O16" s="1"/>
      <c r="P16" s="1"/>
    </row>
    <row r="17" spans="1:16" ht="17.100000000000001" customHeight="1" x14ac:dyDescent="0.2">
      <c r="A17" s="76"/>
      <c r="B17" s="100"/>
      <c r="C17" s="102"/>
      <c r="D17" s="71"/>
      <c r="E17" s="70" t="s">
        <v>128</v>
      </c>
      <c r="F17" s="70"/>
      <c r="G17" s="70"/>
      <c r="H17" s="70"/>
      <c r="I17" s="70"/>
      <c r="J17" s="1" t="s">
        <v>168</v>
      </c>
      <c r="K17" s="1" t="s">
        <v>54</v>
      </c>
      <c r="L17" s="1"/>
      <c r="M17" s="1"/>
      <c r="N17" s="1"/>
      <c r="O17" s="30"/>
      <c r="P17" s="1"/>
    </row>
    <row r="18" spans="1:16" ht="17.100000000000001" customHeight="1" x14ac:dyDescent="0.2">
      <c r="A18" s="76"/>
      <c r="B18" s="100"/>
      <c r="C18" s="102"/>
      <c r="D18" s="71"/>
      <c r="E18" s="70" t="s">
        <v>130</v>
      </c>
      <c r="F18" s="70"/>
      <c r="G18" s="70"/>
      <c r="H18" s="70"/>
      <c r="I18" s="70"/>
      <c r="J18" s="1" t="s">
        <v>168</v>
      </c>
      <c r="K18" s="1" t="s">
        <v>54</v>
      </c>
      <c r="L18" s="1"/>
      <c r="M18" s="1"/>
      <c r="N18" s="1"/>
      <c r="O18" s="1"/>
      <c r="P18" s="1"/>
    </row>
    <row r="19" spans="1:16" ht="17.100000000000001" customHeight="1" x14ac:dyDescent="0.2">
      <c r="A19" s="76"/>
      <c r="B19" s="100"/>
      <c r="C19" s="102"/>
      <c r="D19" s="71"/>
      <c r="E19" s="70" t="s">
        <v>132</v>
      </c>
      <c r="F19" s="70"/>
      <c r="G19" s="70"/>
      <c r="H19" s="70"/>
      <c r="I19" s="70"/>
      <c r="J19" s="1"/>
      <c r="K19" s="1" t="s">
        <v>54</v>
      </c>
      <c r="L19" s="1"/>
      <c r="M19" s="1"/>
      <c r="N19" s="1"/>
      <c r="O19" s="1"/>
      <c r="P19" s="21"/>
    </row>
    <row r="20" spans="1:16" ht="18.95" customHeight="1" x14ac:dyDescent="0.2">
      <c r="A20" s="76"/>
      <c r="B20" s="100"/>
      <c r="C20" s="103" t="s">
        <v>133</v>
      </c>
      <c r="D20" s="104"/>
      <c r="E20" s="72" t="s">
        <v>134</v>
      </c>
      <c r="F20" s="72"/>
      <c r="G20" s="72"/>
      <c r="H20" s="72"/>
      <c r="I20" s="72"/>
      <c r="J20" s="37"/>
      <c r="K20" s="37"/>
      <c r="L20" s="37"/>
      <c r="M20" s="37"/>
      <c r="N20" s="37"/>
      <c r="O20" s="37"/>
      <c r="P20" s="36"/>
    </row>
    <row r="21" spans="1:16" ht="18.95" customHeight="1" x14ac:dyDescent="0.2">
      <c r="A21" s="76"/>
      <c r="B21" s="100"/>
      <c r="C21" s="103"/>
      <c r="D21" s="104"/>
      <c r="E21" s="72" t="s">
        <v>135</v>
      </c>
      <c r="F21" s="72"/>
      <c r="G21" s="72"/>
      <c r="H21" s="72"/>
      <c r="I21" s="72"/>
      <c r="J21" s="37"/>
      <c r="K21" s="37"/>
      <c r="L21" s="37"/>
      <c r="M21" s="37"/>
      <c r="N21" s="37"/>
      <c r="O21" s="36"/>
      <c r="P21" s="36"/>
    </row>
    <row r="22" spans="1:16" ht="18.95" customHeight="1" x14ac:dyDescent="0.2">
      <c r="A22" s="78"/>
      <c r="B22" s="101"/>
      <c r="C22" s="103"/>
      <c r="D22" s="104"/>
      <c r="E22" s="72" t="s">
        <v>136</v>
      </c>
      <c r="F22" s="72"/>
      <c r="G22" s="72"/>
      <c r="H22" s="72"/>
      <c r="I22" s="72"/>
      <c r="J22" s="38"/>
      <c r="K22" s="38"/>
      <c r="L22" s="38"/>
      <c r="M22" s="38"/>
      <c r="N22" s="38"/>
      <c r="O22" s="36"/>
      <c r="P22" s="36"/>
    </row>
  </sheetData>
  <mergeCells count="28">
    <mergeCell ref="C20:D22"/>
    <mergeCell ref="E20:I20"/>
    <mergeCell ref="E21:I21"/>
    <mergeCell ref="E22:I22"/>
    <mergeCell ref="A2:M2"/>
    <mergeCell ref="D4:D7"/>
    <mergeCell ref="E4:E7"/>
    <mergeCell ref="A10:A11"/>
    <mergeCell ref="B10:B11"/>
    <mergeCell ref="C10:C11"/>
    <mergeCell ref="D10:D11"/>
    <mergeCell ref="E10:E11"/>
    <mergeCell ref="O2:O3"/>
    <mergeCell ref="P2:P3"/>
    <mergeCell ref="A12:I12"/>
    <mergeCell ref="A13:B22"/>
    <mergeCell ref="C13:D15"/>
    <mergeCell ref="E13:I13"/>
    <mergeCell ref="E14:I14"/>
    <mergeCell ref="E15:I15"/>
    <mergeCell ref="C16:D19"/>
    <mergeCell ref="E16:I16"/>
    <mergeCell ref="E17:I17"/>
    <mergeCell ref="E18:I18"/>
    <mergeCell ref="E19:I19"/>
    <mergeCell ref="A4:A7"/>
    <mergeCell ref="B4:B7"/>
    <mergeCell ref="C4:C7"/>
  </mergeCells>
  <phoneticPr fontId="98" type="noConversion"/>
  <dataValidations count="2">
    <dataValidation type="list" operator="equal" allowBlank="1" sqref="I4:I11">
      <formula1>"完成,延迟"</formula1>
    </dataValidation>
    <dataValidation type="list" operator="equal" allowBlank="1" sqref="B1:B4 B8:B10 B12:B22">
      <formula1>"建设,运维,通用"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本月计划性工作要点</vt:lpstr>
      <vt:lpstr>第1周工作总结</vt:lpstr>
      <vt:lpstr>第2周工作总结</vt:lpstr>
      <vt:lpstr>第3周工作总结 </vt:lpstr>
      <vt:lpstr>第4周工作计划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Weng Zhenbin</cp:lastModifiedBy>
  <dcterms:modified xsi:type="dcterms:W3CDTF">2022-05-30T01:16:43Z</dcterms:modified>
</cp:coreProperties>
</file>