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PMO\小组月报5月\"/>
    </mc:Choice>
  </mc:AlternateContent>
  <bookViews>
    <workbookView xWindow="4245" yWindow="645" windowWidth="28035" windowHeight="15795" activeTab="4"/>
  </bookViews>
  <sheets>
    <sheet name="本月计划性工作要点" sheetId="2" r:id="rId1"/>
    <sheet name="第1周工作计划" sheetId="3" r:id="rId2"/>
    <sheet name="第2周工作计划 " sheetId="4" r:id="rId3"/>
    <sheet name="第3周工作计划 " sheetId="5" r:id="rId4"/>
    <sheet name="第4周工作计划 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6" l="1"/>
  <c r="L9" i="6"/>
  <c r="K9" i="6"/>
  <c r="J9" i="6"/>
  <c r="I9" i="6"/>
  <c r="N8" i="6"/>
  <c r="N7" i="6"/>
  <c r="N6" i="6"/>
  <c r="N5" i="6"/>
  <c r="N4" i="6"/>
  <c r="N9" i="6" s="1"/>
  <c r="A2" i="6"/>
  <c r="M9" i="5"/>
  <c r="L9" i="5"/>
  <c r="K9" i="5"/>
  <c r="J9" i="5"/>
  <c r="I9" i="5"/>
  <c r="N8" i="5"/>
  <c r="N7" i="5"/>
  <c r="N6" i="5"/>
  <c r="N5" i="5"/>
  <c r="N4" i="5"/>
  <c r="N9" i="5" s="1"/>
  <c r="A2" i="5"/>
  <c r="N9" i="4"/>
  <c r="M9" i="4"/>
  <c r="L9" i="4"/>
  <c r="K9" i="4"/>
  <c r="J9" i="4"/>
  <c r="I9" i="4"/>
  <c r="O9" i="4" s="1"/>
  <c r="O8" i="4"/>
  <c r="O7" i="4"/>
  <c r="O6" i="4"/>
  <c r="O5" i="4"/>
  <c r="O4" i="4"/>
  <c r="A2" i="4"/>
  <c r="N9" i="3"/>
  <c r="M9" i="3"/>
  <c r="L9" i="3"/>
  <c r="K9" i="3"/>
  <c r="J9" i="3"/>
  <c r="I9" i="3"/>
  <c r="O9" i="3" s="1"/>
  <c r="O8" i="3"/>
  <c r="O7" i="3"/>
  <c r="O6" i="3"/>
  <c r="O5" i="3"/>
  <c r="O4" i="3"/>
  <c r="A2" i="3"/>
</calcChain>
</file>

<file path=xl/sharedStrings.xml><?xml version="1.0" encoding="utf-8"?>
<sst xmlns="http://schemas.openxmlformats.org/spreadsheetml/2006/main" count="359" uniqueCount="156">
  <si>
    <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</si>
  <si>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t>月度计划性工作&lt;2022年05月02日-2022年06月02日&gt;</t>
  </si>
  <si>
    <t>备注</t>
  </si>
  <si>
    <t>任务编号</t>
  </si>
  <si>
    <t>任务属性</t>
  </si>
  <si>
    <t>负责人</t>
  </si>
  <si>
    <t>干系人</t>
  </si>
  <si>
    <t>月度工作目标</t>
  </si>
  <si>
    <t>目标完成</t>
  </si>
  <si>
    <t>实际
完成情况</t>
  </si>
  <si>
    <t>第1周</t>
  </si>
  <si>
    <t>第2周</t>
  </si>
  <si>
    <t>第3周</t>
  </si>
  <si>
    <t>第4周</t>
  </si>
  <si>
    <t>第5周</t>
  </si>
  <si>
    <t>一卡通系统基地运维支持&amp;系统优化</t>
  </si>
  <si>
    <t>运维</t>
  </si>
  <si>
    <t>廖武燊</t>
  </si>
  <si>
    <t>许伟兴</t>
  </si>
  <si>
    <t>系统日常运维问题处理（OA\ITSM\润工作\电话）</t>
  </si>
  <si>
    <t>处理工单10+10</t>
  </si>
  <si>
    <t>系统版本V2.8.0测试及发布
处理工单10+4</t>
  </si>
  <si>
    <t>系统版本V2.8.0更新共计5家基地（罗定、长治、阳春、南宁、富川），
处理工单5+7</t>
  </si>
  <si>
    <t>一卡通系统混凝土项目推广（4家）</t>
  </si>
  <si>
    <t>建设</t>
  </si>
  <si>
    <t>付华</t>
  </si>
  <si>
    <t>4家混凝土站点设备安装100%，软件实施50%</t>
  </si>
  <si>
    <t>南宁两家合同流程100%
广东两家合同流程30%</t>
  </si>
  <si>
    <t>南宁两家施工队进场，
广东两家合同流程60%，施工队进场，</t>
  </si>
  <si>
    <t>4家基地均完成设备到货，其中两家完成施工进度50%。合同签署情况：江门鹤山镇100%，其余3家进度50%。</t>
  </si>
  <si>
    <t>一卡通系统骨料项目实施（昌江\武平）</t>
  </si>
  <si>
    <t>2家骨料基地设备安装100%，软件实施100%，人员培训50%</t>
  </si>
  <si>
    <t>昌江环保施工进度40%
武平基地施工进度30%</t>
  </si>
  <si>
    <t>昌江环保施工进度80%，完成第一轮用户培训，
武平基地施工进度70%，网络专线进度延迟（关注）</t>
  </si>
  <si>
    <t>昌江环保施工进度90%，完成第二轮用户培训，
武平基地施工进度70%，网络专线连通。本周开始地磅垫层铺设，关注设备地点通电进度。</t>
  </si>
  <si>
    <t>混凝土ERP运维支持</t>
  </si>
  <si>
    <t>陆小兰</t>
  </si>
  <si>
    <t>ERP混凝土系统日常运维问题处理（OA\ITSM\润工作\电话）</t>
  </si>
  <si>
    <t>江门砼对接电商平台混凝土合同加价项目ID问题处理完成100%</t>
  </si>
  <si>
    <t>江门砼对接电商平台混凝土订单关闭接口优化50%</t>
  </si>
  <si>
    <t>江门砼对接电商平台混凝土订单关闭接口优化80%（等待推流程，发布生产环境）</t>
  </si>
  <si>
    <t>其他：临时任务
南平骨料项目招投标跟进（技术指标）</t>
  </si>
  <si>
    <t>通用</t>
  </si>
  <si>
    <t>南平骨料项目招标事项100%（招标文件技术指标，报价等）</t>
  </si>
  <si>
    <t>初步报价评审</t>
  </si>
  <si>
    <t>拆解功能模块及开发人天评估</t>
  </si>
  <si>
    <t>南平项目资格预审和评分标准整理给汤春南，等待反馈</t>
  </si>
  <si>
    <t>填报日期-周五</t>
  </si>
  <si>
    <t>项目用时统计
（小时）</t>
  </si>
  <si>
    <t>任务分类</t>
  </si>
  <si>
    <t>协助人</t>
  </si>
  <si>
    <t>交付件/工作文档</t>
  </si>
  <si>
    <t>计划
完成比例</t>
  </si>
  <si>
    <t>实际
完成比例</t>
  </si>
  <si>
    <t>星期一</t>
  </si>
  <si>
    <t>星期二</t>
  </si>
  <si>
    <t>星期三</t>
  </si>
  <si>
    <t>星期四</t>
  </si>
  <si>
    <t>星期五</t>
  </si>
  <si>
    <t>星期六</t>
  </si>
  <si>
    <t>工单数统计（OA\ITSM\润工作\电话）</t>
  </si>
  <si>
    <t>10+10</t>
  </si>
  <si>
    <t>休假</t>
  </si>
  <si>
    <t>项目周报</t>
  </si>
  <si>
    <t>南宁100%+广东30%</t>
  </si>
  <si>
    <t>昌江40%+武平30%</t>
  </si>
  <si>
    <t>1单</t>
  </si>
  <si>
    <t>招标文档</t>
  </si>
  <si>
    <t>小计</t>
  </si>
  <si>
    <t>任务完成情况</t>
  </si>
  <si>
    <t>上午</t>
  </si>
  <si>
    <t>09:00 ~ 10:00</t>
  </si>
  <si>
    <t>一卡通运维优化问题开发讨论&amp;分配（张劢）</t>
  </si>
  <si>
    <t>组织基地用户测试离线模式（平南8081环境，郭洁雅、黄丽婵）</t>
  </si>
  <si>
    <t>ITSM工单处理2单，OA工单处理6单
组织基地用户测试离线模式（平南8081环境，郭洁雅、黄丽婵）</t>
  </si>
  <si>
    <t>10:00 ~ 11:00</t>
  </si>
  <si>
    <t>润工作武宣空车出厂参数问题处理（添加到知识库）
汕头基地装车效率统计问题回复</t>
  </si>
  <si>
    <t>11:00 ~ 12:00</t>
  </si>
  <si>
    <t>龙岩基地打印问题处理（门岗读卡器问题引起）</t>
  </si>
  <si>
    <t>ITSM防城港新增物料发货及出厂编号问题处理
惠州基地合格证打印问题处理</t>
  </si>
  <si>
    <t>ITSM工单龙岩基地矿山设备添加设置</t>
  </si>
  <si>
    <t>下午</t>
  </si>
  <si>
    <t>13:30 ~ 14:30</t>
  </si>
  <si>
    <t>一卡通运维优化问题开发讨论&amp;分配（张劢、陈戈、杨秋萍）</t>
  </si>
  <si>
    <t>混凝土项目周会（黄国杰、孙涛、4家基地接口人）</t>
  </si>
  <si>
    <t>骨料项目实施情况与供应商沟通（谭林、廖展刚）</t>
  </si>
  <si>
    <t>14:30 ~ 15:30</t>
  </si>
  <si>
    <t>混凝土ERP对接电商平台存在问题讨论（黄国杰、陆小兰、王可珂、胡志忠）</t>
  </si>
  <si>
    <t>封开加气砖项目武汉院宣讲会（武汉院、基地、付华、张劢）</t>
  </si>
  <si>
    <t>骨料项目周会（杨华伟、2家基地接口人）</t>
  </si>
  <si>
    <t>15:30 ~ 16:30</t>
  </si>
  <si>
    <t>混凝土ERP合同加价项目ID变更单执行完毕，界面个性化设置完毕，通知用户验证。</t>
  </si>
  <si>
    <t>组内周会</t>
  </si>
  <si>
    <t>16:30 ~ 17:30</t>
  </si>
  <si>
    <t>OA处理2单</t>
  </si>
  <si>
    <t>处理OA工单2单</t>
  </si>
  <si>
    <t>加班</t>
  </si>
  <si>
    <t>17:30 ~ 18:30</t>
  </si>
  <si>
    <t>18:30 ~ 19:30</t>
  </si>
  <si>
    <t>19:30 ~ 20:30</t>
  </si>
  <si>
    <t>10+4</t>
  </si>
  <si>
    <t>其他：临时任务
南平骨料项目招投标跟进（技术指标）
ERP系统支持</t>
  </si>
  <si>
    <t>任务1：处理运维工单OA工单4单</t>
  </si>
  <si>
    <t>任务2：一卡通混凝土推广项目基地采购流程沟通</t>
  </si>
  <si>
    <t>任务1：润工作惠州问题回复处理，用户离线测试跟进</t>
  </si>
  <si>
    <t>任务1：处理运维工单OA工单2单</t>
  </si>
  <si>
    <t>任务1：田阳基地散装自动装车（山东矩阵）对接一卡通系统方案讨论（电话梁宇）</t>
  </si>
  <si>
    <t>0:00-1:00 电话，远程处理罗定基地服务器卡顿，影响基地发货业务</t>
  </si>
  <si>
    <t>任务1：富川基地云托盘创新项目对接一卡通系统需求方案与基地讨论</t>
  </si>
  <si>
    <t>任务3：昌江环保项目对接散装装车方案讨论（张劢、陈戈、廖展刚）</t>
  </si>
  <si>
    <t>任务1：水泥特殊物资数据回传接口方案设计文档及开发项提交，任务488。</t>
  </si>
  <si>
    <t>任务5：南平骨料项目功能设计模块划分，与汤春南沟通甲方办公会项目最高价评估情况</t>
  </si>
  <si>
    <t>任务5：ERP系统支持，中港QCC业务需求会议（江开放、陈林先、朱苏明、中港IT及QCC人员）</t>
  </si>
  <si>
    <t>2:30-6:00电话，远程处理罗定基地服务器卡顿，判断新增硬盘Raid同步数据导致，先将硬盘拔下，恢复业务正常。后续再做新增硬盘处理</t>
  </si>
  <si>
    <t>任务5：田阳江安石业对接ERP系统业务方案讨论（陈林先）</t>
  </si>
  <si>
    <t>任务1：金沙基地离线数据回传处理及用户疑问解答</t>
  </si>
  <si>
    <t>任务4：混凝土过磅数据重复回传，ERP逻辑优化处理477任务流程推动</t>
  </si>
  <si>
    <t>任务1：处理运维工单ITSM工单1单</t>
  </si>
  <si>
    <t>任务1：处理运维工单OA工单3单,ITSM工单2单</t>
  </si>
  <si>
    <t>任务1：龙岩基地新增矿山地磅对接系统</t>
  </si>
  <si>
    <t>任务1：一卡通V2.8.0版本更新阳春基地</t>
  </si>
  <si>
    <t>任务1：ITSM流程处理1单，OA工单1单</t>
  </si>
  <si>
    <t>任务1：田阳基地散装自动装车（山东矩阵）对接一卡通系统方案讨论（张劢、陈戈、梁宇、供应商）</t>
  </si>
  <si>
    <t>任务1：一卡通V2.8.0版本SIT测试（10+个优化项）</t>
  </si>
  <si>
    <t>任务1：阳春基地版本更新后，影响袋装装车电脑不计数问题处理</t>
  </si>
  <si>
    <t>任务3：一卡通骨料项目周会（杨华伟、2家基地接口人）</t>
  </si>
  <si>
    <t>任务5：混凝土一卡通系统项目方案优化讨论，南平骨料项目方案设计讨论及开发人天评估</t>
  </si>
  <si>
    <t>任务1：润工作东莞基地固定卡船转车业务问题处理及用户解答</t>
  </si>
  <si>
    <t>任务5：南平骨料项目开发划分版本及开发人天讨论</t>
  </si>
  <si>
    <t>任务1：下周一卡通V2.8.0版本更新基地安排（南宁、罗定、长治、富川）</t>
  </si>
  <si>
    <t>任务5：一卡通系统软硬件服务招标文件讨论</t>
  </si>
  <si>
    <t>任务1：润工作平南基地服务异常处理</t>
  </si>
  <si>
    <t>5+7</t>
  </si>
  <si>
    <t>其他：临时任务
南平骨料项目招投标跟进（技术指标）
骨料新基地对接</t>
  </si>
  <si>
    <t>安排基地更新V2.8.0版本 富川、长治、罗定，更新出现问题处理。</t>
  </si>
  <si>
    <t>处理OA工单1单，罗定袋装弹框问题，南宁自动装车异常问题对接，龙岩基地矿山新增设备对接调试。</t>
  </si>
  <si>
    <t>罗定基地生产环境切离线，验证版本。存在问题，待开发查处。</t>
  </si>
  <si>
    <t>陆川基地合格证打印报错，检查服务器office过期，待IT激活。Windows一并激活处理</t>
  </si>
  <si>
    <t>OA流程处理2单</t>
  </si>
  <si>
    <t>参与陈林先组织骨料新产线一卡通系统规划会议，武汉院总包方</t>
  </si>
  <si>
    <t>补签合同内容拟定——昌江环保&amp;福建武平矿业</t>
  </si>
  <si>
    <t>龙岩地磅远程调试问题处理，弥渡基地需求对接——煤炭自动取样对接（新供应商），散装自助装车对接</t>
  </si>
  <si>
    <t>长治更新问题处理，准备再次更新</t>
  </si>
  <si>
    <t>处理OA工单2单，富川基地装车计数问题对接，龙岩基地矿山新增设备对接打印机，门岗读卡器调试</t>
  </si>
  <si>
    <t>骨料项目系统架构讨论（张劢、陈戈、杨秋萍）</t>
  </si>
  <si>
    <t>南平项目评分标准讨论</t>
  </si>
  <si>
    <t>休假半天</t>
  </si>
  <si>
    <t>喷码识别故障需求讨论   廉江&amp;罗定</t>
  </si>
  <si>
    <t>离线挂牌价功能配置</t>
  </si>
  <si>
    <t>安排基地更新V2.8.0版本 南宁基地</t>
  </si>
  <si>
    <t>一卡通对接ERP系统接口慢，找ERP技术和DBA处理。</t>
  </si>
  <si>
    <t>电商关闭订单传ERP接口测试验证</t>
  </si>
  <si>
    <t>和新增骨料基地对接一卡通系统沟通（肇庆润信-黄韬）</t>
  </si>
  <si>
    <t>长治更新问题处理，再次更新。武平专线跟进（基地IT钟伟豪，在调试，预计3日完成连通）</t>
  </si>
  <si>
    <t>处理ITSM工单2单</t>
  </si>
  <si>
    <t>OA流程处理2单 ITSM流程处理1单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</si>
</sst>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[$-F800]dddd\,\ mmmm\ dd\,\ yyyy"/>
  </numFmts>
  <fonts count="66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34C724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1">
    <xf numFmtId="0" fontId="0" fillId="0" borderId="0" xfId="0" applyAlignment="1">
      <alignment vertical="center"/>
    </xf>
    <xf numFmtId="9" fontId="1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left" vertical="center" wrapText="1"/>
    </xf>
    <xf numFmtId="177" fontId="5" fillId="0" borderId="5" xfId="0" applyNumberFormat="1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177" fontId="7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177" fontId="9" fillId="0" borderId="9" xfId="0" applyNumberFormat="1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77" fontId="11" fillId="0" borderId="11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77" fontId="13" fillId="0" borderId="13" xfId="0" applyNumberFormat="1" applyFont="1" applyBorder="1" applyAlignment="1">
      <alignment vertical="center"/>
    </xf>
    <xf numFmtId="177" fontId="16" fillId="4" borderId="16" xfId="0" applyNumberFormat="1" applyFont="1" applyFill="1" applyBorder="1" applyAlignment="1">
      <alignment horizontal="center" vertical="center"/>
    </xf>
    <xf numFmtId="177" fontId="17" fillId="5" borderId="17" xfId="0" applyNumberFormat="1" applyFont="1" applyFill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/>
    </xf>
    <xf numFmtId="9" fontId="19" fillId="0" borderId="19" xfId="0" applyNumberFormat="1" applyFont="1" applyBorder="1" applyAlignment="1">
      <alignment horizontal="center" vertical="center"/>
    </xf>
    <xf numFmtId="176" fontId="20" fillId="6" borderId="20" xfId="0" applyNumberFormat="1" applyFont="1" applyFill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76" fontId="22" fillId="7" borderId="22" xfId="0" applyNumberFormat="1" applyFont="1" applyFill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4" fillId="0" borderId="24" xfId="0" applyNumberFormat="1" applyFont="1" applyBorder="1" applyAlignment="1">
      <alignment vertical="center" wrapText="1"/>
    </xf>
    <xf numFmtId="177" fontId="26" fillId="0" borderId="26" xfId="0" applyNumberFormat="1" applyFont="1" applyBorder="1" applyAlignment="1">
      <alignment horizontal="center" vertical="center" wrapText="1"/>
    </xf>
    <xf numFmtId="177" fontId="33" fillId="0" borderId="33" xfId="0" applyNumberFormat="1" applyFont="1" applyBorder="1" applyAlignment="1">
      <alignment vertical="center" wrapText="1"/>
    </xf>
    <xf numFmtId="177" fontId="34" fillId="0" borderId="34" xfId="0" applyNumberFormat="1" applyFont="1" applyBorder="1" applyAlignment="1">
      <alignment vertical="center" wrapText="1"/>
    </xf>
    <xf numFmtId="177" fontId="35" fillId="8" borderId="35" xfId="0" applyNumberFormat="1" applyFont="1" applyFill="1" applyBorder="1" applyAlignment="1">
      <alignment vertical="center" wrapText="1"/>
    </xf>
    <xf numFmtId="177" fontId="36" fillId="9" borderId="36" xfId="0" applyNumberFormat="1" applyFont="1" applyFill="1" applyBorder="1" applyAlignment="1">
      <alignment vertical="center"/>
    </xf>
    <xf numFmtId="177" fontId="43" fillId="0" borderId="43" xfId="0" applyNumberFormat="1" applyFont="1" applyBorder="1" applyAlignment="1">
      <alignment vertical="center"/>
    </xf>
    <xf numFmtId="30" fontId="44" fillId="0" borderId="44" xfId="0" applyNumberFormat="1" applyFont="1" applyBorder="1" applyAlignment="1">
      <alignment horizontal="center" vertical="center"/>
    </xf>
    <xf numFmtId="177" fontId="45" fillId="14" borderId="45" xfId="0" applyNumberFormat="1" applyFont="1" applyFill="1" applyBorder="1" applyAlignment="1">
      <alignment horizontal="center" vertical="center"/>
    </xf>
    <xf numFmtId="177" fontId="49" fillId="16" borderId="49" xfId="0" applyNumberFormat="1" applyFont="1" applyFill="1" applyBorder="1" applyAlignment="1">
      <alignment vertical="center" wrapText="1"/>
    </xf>
    <xf numFmtId="177" fontId="50" fillId="17" borderId="50" xfId="0" applyNumberFormat="1" applyFont="1" applyFill="1" applyBorder="1" applyAlignment="1">
      <alignment horizontal="center" vertical="center"/>
    </xf>
    <xf numFmtId="177" fontId="51" fillId="18" borderId="51" xfId="0" applyNumberFormat="1" applyFont="1" applyFill="1" applyBorder="1" applyAlignment="1">
      <alignment horizontal="center" vertical="center" wrapText="1"/>
    </xf>
    <xf numFmtId="177" fontId="52" fillId="0" borderId="52" xfId="0" applyNumberFormat="1" applyFont="1" applyBorder="1" applyAlignment="1">
      <alignment vertical="center" wrapText="1"/>
    </xf>
    <xf numFmtId="177" fontId="53" fillId="0" borderId="53" xfId="0" applyNumberFormat="1" applyFont="1" applyBorder="1" applyAlignment="1">
      <alignment vertical="center" wrapText="1"/>
    </xf>
    <xf numFmtId="177" fontId="54" fillId="0" borderId="54" xfId="0" applyNumberFormat="1" applyFont="1" applyBorder="1" applyAlignment="1">
      <alignment vertical="center" wrapText="1"/>
    </xf>
    <xf numFmtId="177" fontId="55" fillId="0" borderId="55" xfId="0" applyNumberFormat="1" applyFont="1" applyBorder="1" applyAlignment="1">
      <alignment horizontal="left" vertical="center" wrapText="1"/>
    </xf>
    <xf numFmtId="0" fontId="56" fillId="0" borderId="56" xfId="0" applyFont="1" applyBorder="1" applyAlignment="1">
      <alignment horizontal="center" vertical="center" wrapText="1"/>
    </xf>
    <xf numFmtId="9" fontId="57" fillId="0" borderId="57" xfId="0" applyNumberFormat="1" applyFont="1" applyBorder="1" applyAlignment="1">
      <alignment horizontal="center" vertical="center"/>
    </xf>
    <xf numFmtId="0" fontId="58" fillId="0" borderId="58" xfId="0" applyFont="1" applyBorder="1" applyAlignment="1">
      <alignment horizontal="center" vertical="center"/>
    </xf>
    <xf numFmtId="176" fontId="61" fillId="21" borderId="61" xfId="0" applyNumberFormat="1" applyFont="1" applyFill="1" applyBorder="1" applyAlignment="1">
      <alignment horizontal="center" vertical="center"/>
    </xf>
    <xf numFmtId="177" fontId="63" fillId="0" borderId="63" xfId="0" applyNumberFormat="1" applyFont="1" applyBorder="1" applyAlignment="1">
      <alignment vertical="center"/>
    </xf>
    <xf numFmtId="177" fontId="15" fillId="3" borderId="15" xfId="0" applyNumberFormat="1" applyFont="1" applyFill="1" applyBorder="1" applyAlignment="1">
      <alignment horizontal="center" vertical="center"/>
    </xf>
    <xf numFmtId="177" fontId="14" fillId="2" borderId="14" xfId="0" applyNumberFormat="1" applyFont="1" applyFill="1" applyBorder="1" applyAlignment="1">
      <alignment horizontal="center" vertical="center"/>
    </xf>
    <xf numFmtId="177" fontId="16" fillId="4" borderId="16" xfId="0" applyNumberFormat="1" applyFont="1" applyFill="1" applyBorder="1" applyAlignment="1">
      <alignment horizontal="center" vertical="center"/>
    </xf>
    <xf numFmtId="177" fontId="46" fillId="15" borderId="46" xfId="0" applyNumberFormat="1" applyFont="1" applyFill="1" applyBorder="1" applyAlignment="1">
      <alignment horizontal="center" vertical="center"/>
    </xf>
    <xf numFmtId="177" fontId="45" fillId="14" borderId="45" xfId="0" applyNumberFormat="1" applyFont="1" applyFill="1" applyBorder="1" applyAlignment="1">
      <alignment horizontal="center" vertical="center"/>
    </xf>
    <xf numFmtId="0" fontId="59" fillId="19" borderId="59" xfId="0" applyFont="1" applyFill="1" applyBorder="1" applyAlignment="1">
      <alignment horizontal="center" vertical="center"/>
    </xf>
    <xf numFmtId="0" fontId="60" fillId="20" borderId="60" xfId="0" applyFont="1" applyFill="1" applyBorder="1" applyAlignment="1">
      <alignment horizontal="center" vertical="center"/>
    </xf>
    <xf numFmtId="0" fontId="62" fillId="22" borderId="62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177" fontId="30" fillId="0" borderId="30" xfId="0" applyNumberFormat="1" applyFont="1" applyBorder="1" applyAlignment="1">
      <alignment horizontal="center" vertical="center"/>
    </xf>
    <xf numFmtId="177" fontId="25" fillId="0" borderId="25" xfId="0" applyNumberFormat="1" applyFont="1" applyBorder="1" applyAlignment="1">
      <alignment horizontal="center" vertical="center"/>
    </xf>
    <xf numFmtId="177" fontId="27" fillId="0" borderId="27" xfId="0" applyNumberFormat="1" applyFont="1" applyBorder="1" applyAlignment="1">
      <alignment horizontal="center" vertical="center"/>
    </xf>
    <xf numFmtId="177" fontId="42" fillId="13" borderId="42" xfId="0" applyNumberFormat="1" applyFont="1" applyFill="1" applyBorder="1" applyAlignment="1">
      <alignment horizontal="center" vertical="center"/>
    </xf>
    <xf numFmtId="177" fontId="39" fillId="11" borderId="39" xfId="0" applyNumberFormat="1" applyFont="1" applyFill="1" applyBorder="1" applyAlignment="1">
      <alignment horizontal="center" vertical="center"/>
    </xf>
    <xf numFmtId="177" fontId="38" fillId="10" borderId="38" xfId="0" applyNumberFormat="1" applyFont="1" applyFill="1" applyBorder="1" applyAlignment="1">
      <alignment horizontal="center" vertical="center"/>
    </xf>
    <xf numFmtId="177" fontId="40" fillId="12" borderId="40" xfId="0" applyNumberFormat="1" applyFont="1" applyFill="1" applyBorder="1" applyAlignment="1">
      <alignment horizontal="center" vertical="center"/>
    </xf>
    <xf numFmtId="177" fontId="47" fillId="0" borderId="47" xfId="0" applyNumberFormat="1" applyFont="1" applyBorder="1" applyAlignment="1">
      <alignment horizontal="center" vertical="center"/>
    </xf>
    <xf numFmtId="177" fontId="48" fillId="0" borderId="48" xfId="0" applyNumberFormat="1" applyFont="1" applyBorder="1" applyAlignment="1">
      <alignment horizontal="center" vertical="center"/>
    </xf>
    <xf numFmtId="177" fontId="17" fillId="5" borderId="17" xfId="0" applyNumberFormat="1" applyFont="1" applyFill="1" applyBorder="1" applyAlignment="1">
      <alignment horizontal="center" vertical="center" wrapText="1"/>
    </xf>
    <xf numFmtId="177" fontId="26" fillId="0" borderId="26" xfId="0" applyNumberFormat="1" applyFont="1" applyBorder="1" applyAlignment="1">
      <alignment horizontal="center" vertical="center" wrapText="1"/>
    </xf>
    <xf numFmtId="177" fontId="11" fillId="0" borderId="11" xfId="0" applyNumberFormat="1" applyFont="1" applyBorder="1" applyAlignment="1">
      <alignment horizontal="center" vertical="center" wrapText="1"/>
    </xf>
    <xf numFmtId="177" fontId="33" fillId="0" borderId="33" xfId="0" applyNumberFormat="1" applyFont="1" applyBorder="1" applyAlignment="1">
      <alignment vertical="center" wrapText="1"/>
    </xf>
    <xf numFmtId="177" fontId="5" fillId="0" borderId="5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6" ySplit="2" topLeftCell="G3" activePane="bottomRight" state="frozen"/>
      <selection pane="topRight"/>
      <selection pane="bottomLeft"/>
      <selection pane="bottomRight" activeCell="G3" sqref="G3"/>
    </sheetView>
  </sheetViews>
  <sheetFormatPr defaultColWidth="14" defaultRowHeight="12.75" x14ac:dyDescent="0.2"/>
  <cols>
    <col min="1" max="1" width="8" customWidth="1"/>
    <col min="2" max="2" width="30" customWidth="1"/>
    <col min="3" max="3" width="9" customWidth="1"/>
    <col min="4" max="5" width="7" customWidth="1"/>
    <col min="6" max="6" width="37" customWidth="1"/>
    <col min="7" max="8" width="7" customWidth="1"/>
    <col min="9" max="9" width="21" customWidth="1"/>
    <col min="10" max="11" width="25" customWidth="1"/>
    <col min="12" max="13" width="14" customWidth="1"/>
    <col min="14" max="14" width="10" customWidth="1"/>
    <col min="15" max="20" width="9" customWidth="1"/>
  </cols>
  <sheetData>
    <row r="1" spans="1:14" ht="18.95" customHeight="1" x14ac:dyDescent="0.2">
      <c r="A1" s="43" t="s">
        <v>1</v>
      </c>
      <c r="B1" s="43"/>
      <c r="C1" s="43"/>
      <c r="D1" s="44"/>
      <c r="E1" s="44"/>
      <c r="F1" s="44"/>
      <c r="G1" s="44"/>
      <c r="H1" s="44"/>
      <c r="I1" s="44"/>
      <c r="J1" s="44"/>
      <c r="K1" s="44"/>
      <c r="L1" s="44"/>
      <c r="M1" s="44"/>
      <c r="N1" s="45" t="s">
        <v>2</v>
      </c>
    </row>
    <row r="2" spans="1:14" ht="39" customHeight="1" x14ac:dyDescent="0.2">
      <c r="A2" s="14" t="s">
        <v>3</v>
      </c>
      <c r="B2" s="15" t="s">
        <v>0</v>
      </c>
      <c r="C2" s="14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4" t="s">
        <v>10</v>
      </c>
      <c r="J2" s="14" t="s">
        <v>11</v>
      </c>
      <c r="K2" s="14" t="s">
        <v>12</v>
      </c>
      <c r="L2" s="14" t="s">
        <v>13</v>
      </c>
      <c r="M2" s="14" t="s">
        <v>14</v>
      </c>
      <c r="N2" s="45"/>
    </row>
    <row r="3" spans="1:14" ht="62.1" customHeight="1" x14ac:dyDescent="0.2">
      <c r="A3" s="6">
        <v>1</v>
      </c>
      <c r="B3" s="7" t="s">
        <v>15</v>
      </c>
      <c r="C3" s="12" t="s">
        <v>16</v>
      </c>
      <c r="D3" s="6" t="s">
        <v>17</v>
      </c>
      <c r="E3" s="6" t="s">
        <v>18</v>
      </c>
      <c r="F3" s="3" t="s">
        <v>19</v>
      </c>
      <c r="G3" s="3"/>
      <c r="H3" s="3"/>
      <c r="I3" s="3" t="s">
        <v>20</v>
      </c>
      <c r="J3" s="3" t="s">
        <v>21</v>
      </c>
      <c r="K3" s="3" t="s">
        <v>22</v>
      </c>
      <c r="L3" s="3"/>
      <c r="M3" s="3"/>
      <c r="N3" s="11"/>
    </row>
    <row r="4" spans="1:14" ht="48" x14ac:dyDescent="0.2">
      <c r="A4" s="6">
        <v>2</v>
      </c>
      <c r="B4" s="9" t="s">
        <v>23</v>
      </c>
      <c r="C4" s="6" t="s">
        <v>24</v>
      </c>
      <c r="D4" s="6" t="s">
        <v>17</v>
      </c>
      <c r="E4" s="6" t="s">
        <v>25</v>
      </c>
      <c r="F4" s="12" t="s">
        <v>26</v>
      </c>
      <c r="G4" s="1"/>
      <c r="H4" s="1"/>
      <c r="I4" s="4" t="s">
        <v>27</v>
      </c>
      <c r="J4" s="4" t="s">
        <v>28</v>
      </c>
      <c r="K4" s="4" t="s">
        <v>29</v>
      </c>
      <c r="L4" s="4"/>
      <c r="M4" s="13"/>
      <c r="N4" s="5"/>
    </row>
    <row r="5" spans="1:14" ht="76.5" x14ac:dyDescent="0.2">
      <c r="A5" s="6">
        <v>3</v>
      </c>
      <c r="B5" s="7" t="s">
        <v>30</v>
      </c>
      <c r="C5" s="6" t="s">
        <v>24</v>
      </c>
      <c r="D5" s="6" t="s">
        <v>17</v>
      </c>
      <c r="E5" s="6" t="s">
        <v>25</v>
      </c>
      <c r="F5" s="8" t="s">
        <v>31</v>
      </c>
      <c r="G5" s="1"/>
      <c r="H5" s="1"/>
      <c r="I5" s="3" t="s">
        <v>32</v>
      </c>
      <c r="J5" s="2" t="s">
        <v>33</v>
      </c>
      <c r="K5" s="2" t="s">
        <v>34</v>
      </c>
      <c r="L5" s="4"/>
      <c r="M5" s="4"/>
      <c r="N5" s="5"/>
    </row>
    <row r="6" spans="1:14" ht="36" x14ac:dyDescent="0.2">
      <c r="A6" s="6">
        <v>4</v>
      </c>
      <c r="B6" s="9" t="s">
        <v>35</v>
      </c>
      <c r="C6" s="6" t="s">
        <v>16</v>
      </c>
      <c r="D6" s="6" t="s">
        <v>36</v>
      </c>
      <c r="E6" s="6" t="s">
        <v>17</v>
      </c>
      <c r="F6" s="8" t="s">
        <v>37</v>
      </c>
      <c r="G6" s="1"/>
      <c r="H6" s="1"/>
      <c r="I6" s="4" t="s">
        <v>38</v>
      </c>
      <c r="J6" s="4" t="s">
        <v>39</v>
      </c>
      <c r="K6" s="4" t="s">
        <v>40</v>
      </c>
      <c r="L6" s="4"/>
      <c r="M6" s="4"/>
      <c r="N6" s="5"/>
    </row>
    <row r="7" spans="1:14" ht="24" x14ac:dyDescent="0.2">
      <c r="A7" s="6">
        <v>5</v>
      </c>
      <c r="B7" s="9" t="s">
        <v>41</v>
      </c>
      <c r="C7" s="6" t="s">
        <v>42</v>
      </c>
      <c r="D7" s="6" t="s">
        <v>17</v>
      </c>
      <c r="E7" s="6"/>
      <c r="F7" s="8" t="s">
        <v>43</v>
      </c>
      <c r="G7" s="1"/>
      <c r="H7" s="1"/>
      <c r="I7" s="4" t="s">
        <v>44</v>
      </c>
      <c r="J7" s="4" t="s">
        <v>45</v>
      </c>
      <c r="K7" s="4" t="s">
        <v>46</v>
      </c>
      <c r="L7" s="4"/>
      <c r="M7" s="4"/>
      <c r="N7" s="5"/>
    </row>
    <row r="8" spans="1:14" ht="15" customHeight="1" x14ac:dyDescent="0.2">
      <c r="A8" s="6">
        <v>6</v>
      </c>
      <c r="B8" s="9"/>
      <c r="C8" s="6"/>
      <c r="D8" s="10"/>
      <c r="E8" s="10"/>
      <c r="F8" s="8"/>
      <c r="G8" s="1"/>
      <c r="H8" s="1"/>
      <c r="I8" s="4"/>
      <c r="J8" s="4"/>
      <c r="K8" s="4"/>
      <c r="L8" s="4"/>
      <c r="M8" s="4"/>
      <c r="N8" s="5"/>
    </row>
    <row r="9" spans="1:14" ht="15" customHeight="1" x14ac:dyDescent="0.2">
      <c r="A9" s="6">
        <v>7</v>
      </c>
      <c r="B9" s="9"/>
      <c r="C9" s="6"/>
      <c r="D9" s="10"/>
      <c r="E9" s="10"/>
      <c r="F9" s="8"/>
      <c r="G9" s="1"/>
      <c r="H9" s="1"/>
      <c r="I9" s="4"/>
      <c r="J9" s="4"/>
      <c r="K9" s="4"/>
      <c r="L9" s="4"/>
      <c r="M9" s="4"/>
      <c r="N9" s="5"/>
    </row>
    <row r="10" spans="1:14" ht="15" customHeight="1" x14ac:dyDescent="0.2">
      <c r="A10" s="6">
        <v>8</v>
      </c>
      <c r="B10" s="7"/>
      <c r="C10" s="6"/>
      <c r="D10" s="10"/>
      <c r="E10" s="10"/>
      <c r="F10" s="8"/>
      <c r="G10" s="1"/>
      <c r="H10" s="1"/>
      <c r="I10" s="4"/>
      <c r="J10" s="4"/>
      <c r="K10" s="4"/>
      <c r="L10" s="4"/>
      <c r="M10" s="4"/>
      <c r="N10" s="5"/>
    </row>
    <row r="11" spans="1:14" ht="15.95" customHeight="1" x14ac:dyDescent="0.2">
      <c r="B11" s="7"/>
    </row>
    <row r="12" spans="1:14" ht="15.95" customHeight="1" x14ac:dyDescent="0.2"/>
    <row r="13" spans="1:14" ht="15.95" customHeight="1" x14ac:dyDescent="0.2"/>
    <row r="14" spans="1:14" ht="15.95" customHeight="1" x14ac:dyDescent="0.2"/>
    <row r="15" spans="1:14" ht="15.95" customHeight="1" x14ac:dyDescent="0.2"/>
    <row r="16" spans="1:14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mergeCells count="2">
    <mergeCell ref="A1:M1"/>
    <mergeCell ref="N1:N2"/>
  </mergeCells>
  <phoneticPr fontId="65" type="noConversion"/>
  <dataValidations count="1">
    <dataValidation type="list" operator="equal" allowBlank="1" sqref="C1:C20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workbookViewId="0"/>
  </sheetViews>
  <sheetFormatPr defaultColWidth="14" defaultRowHeight="12.75" x14ac:dyDescent="0.2"/>
  <cols>
    <col min="1" max="2" width="17" customWidth="1"/>
    <col min="3" max="3" width="30" customWidth="1"/>
    <col min="4" max="5" width="8" customWidth="1"/>
    <col min="6" max="6" width="19" customWidth="1"/>
    <col min="7" max="7" width="10" customWidth="1"/>
    <col min="8" max="8" width="6" customWidth="1"/>
    <col min="9" max="11" width="10" customWidth="1"/>
    <col min="12" max="14" width="26" customWidth="1"/>
    <col min="15" max="15" width="12" customWidth="1"/>
    <col min="16" max="16" width="22" customWidth="1"/>
    <col min="17" max="21" width="10" customWidth="1"/>
  </cols>
  <sheetData>
    <row r="1" spans="1:16" ht="18.95" customHeight="1" x14ac:dyDescent="0.2">
      <c r="A1" s="28" t="s">
        <v>47</v>
      </c>
      <c r="B1" s="28"/>
      <c r="C1" s="29">
        <v>44687</v>
      </c>
    </row>
    <row r="2" spans="1:16" ht="18.95" customHeight="1" x14ac:dyDescent="0.2">
      <c r="A2" s="43" t="str">
        <f>CONCATENATE("周总结&lt;",TEXT($C$1-4,"yyyy年mm月dd日"),"-",TEXT($C$1,"yyyy年mm月dd日"),"&gt;")</f>
        <v>周总结&lt;2022年05月02日-2022年05月06日&gt;</v>
      </c>
      <c r="B2" s="43"/>
      <c r="C2" s="46"/>
      <c r="D2" s="44"/>
      <c r="E2" s="44"/>
      <c r="F2" s="44"/>
      <c r="G2" s="44"/>
      <c r="H2" s="44"/>
      <c r="I2" s="44"/>
      <c r="J2" s="44"/>
      <c r="K2" s="44"/>
      <c r="L2" s="47"/>
      <c r="M2" s="30"/>
      <c r="N2" s="30"/>
      <c r="O2" s="66" t="s">
        <v>48</v>
      </c>
      <c r="P2" s="45" t="s">
        <v>2</v>
      </c>
    </row>
    <row r="3" spans="1:16" ht="39" customHeight="1" x14ac:dyDescent="0.2">
      <c r="A3" s="32" t="s">
        <v>3</v>
      </c>
      <c r="B3" s="32" t="s">
        <v>49</v>
      </c>
      <c r="C3" s="15" t="s">
        <v>0</v>
      </c>
      <c r="D3" s="33" t="s">
        <v>5</v>
      </c>
      <c r="E3" s="15" t="s">
        <v>50</v>
      </c>
      <c r="F3" s="14" t="s">
        <v>51</v>
      </c>
      <c r="G3" s="15" t="s">
        <v>52</v>
      </c>
      <c r="H3" s="15" t="s">
        <v>53</v>
      </c>
      <c r="I3" s="14" t="s">
        <v>54</v>
      </c>
      <c r="J3" s="14" t="s">
        <v>55</v>
      </c>
      <c r="K3" s="14" t="s">
        <v>56</v>
      </c>
      <c r="L3" s="14" t="s">
        <v>57</v>
      </c>
      <c r="M3" s="14" t="s">
        <v>58</v>
      </c>
      <c r="N3" s="14" t="s">
        <v>59</v>
      </c>
      <c r="O3" s="45"/>
      <c r="P3" s="45"/>
    </row>
    <row r="4" spans="1:16" ht="24.95" customHeight="1" x14ac:dyDescent="0.2">
      <c r="A4" s="21">
        <v>1</v>
      </c>
      <c r="B4" s="38" t="s">
        <v>16</v>
      </c>
      <c r="C4" s="7" t="s">
        <v>15</v>
      </c>
      <c r="D4" s="6" t="s">
        <v>17</v>
      </c>
      <c r="E4" s="6" t="s">
        <v>18</v>
      </c>
      <c r="F4" s="22" t="s">
        <v>60</v>
      </c>
      <c r="G4" s="39" t="s">
        <v>61</v>
      </c>
      <c r="H4" s="11"/>
      <c r="I4" s="16" t="s">
        <v>62</v>
      </c>
      <c r="J4" s="16" t="s">
        <v>62</v>
      </c>
      <c r="K4" s="16" t="s">
        <v>62</v>
      </c>
      <c r="L4" s="18">
        <v>5</v>
      </c>
      <c r="M4" s="18">
        <v>5</v>
      </c>
      <c r="N4" s="18">
        <v>5</v>
      </c>
      <c r="O4" s="20">
        <f t="shared" ref="O4:O9" si="0">SUM(H4:N4)</f>
        <v>15</v>
      </c>
      <c r="P4" s="5"/>
    </row>
    <row r="5" spans="1:16" ht="21" customHeight="1" x14ac:dyDescent="0.2">
      <c r="A5" s="21">
        <v>2</v>
      </c>
      <c r="B5" s="21" t="s">
        <v>24</v>
      </c>
      <c r="C5" s="7" t="s">
        <v>23</v>
      </c>
      <c r="D5" s="6" t="s">
        <v>17</v>
      </c>
      <c r="E5" s="6" t="s">
        <v>25</v>
      </c>
      <c r="F5" s="17" t="s">
        <v>63</v>
      </c>
      <c r="G5" s="17" t="s">
        <v>64</v>
      </c>
      <c r="H5" s="11"/>
      <c r="I5" s="16"/>
      <c r="J5" s="16"/>
      <c r="K5" s="16"/>
      <c r="L5" s="16"/>
      <c r="M5" s="18">
        <v>1</v>
      </c>
      <c r="N5" s="16"/>
      <c r="O5" s="20">
        <f t="shared" si="0"/>
        <v>1</v>
      </c>
      <c r="P5" s="5"/>
    </row>
    <row r="6" spans="1:16" ht="21" customHeight="1" x14ac:dyDescent="0.2">
      <c r="A6" s="6">
        <v>3</v>
      </c>
      <c r="B6" s="6" t="s">
        <v>24</v>
      </c>
      <c r="C6" s="7" t="s">
        <v>30</v>
      </c>
      <c r="D6" s="6" t="s">
        <v>17</v>
      </c>
      <c r="E6" s="6" t="s">
        <v>25</v>
      </c>
      <c r="F6" s="17" t="s">
        <v>63</v>
      </c>
      <c r="G6" s="17" t="s">
        <v>65</v>
      </c>
      <c r="H6" s="11"/>
      <c r="I6" s="16"/>
      <c r="J6" s="16"/>
      <c r="K6" s="16"/>
      <c r="L6" s="16"/>
      <c r="M6" s="16"/>
      <c r="N6" s="18">
        <v>2</v>
      </c>
      <c r="O6" s="20">
        <f t="shared" si="0"/>
        <v>2</v>
      </c>
      <c r="P6" s="5"/>
    </row>
    <row r="7" spans="1:16" ht="21.95" customHeight="1" x14ac:dyDescent="0.2">
      <c r="A7" s="21">
        <v>4</v>
      </c>
      <c r="B7" s="19" t="s">
        <v>16</v>
      </c>
      <c r="C7" s="9" t="s">
        <v>35</v>
      </c>
      <c r="D7" s="6" t="s">
        <v>36</v>
      </c>
      <c r="E7" s="6" t="s">
        <v>17</v>
      </c>
      <c r="F7" s="22" t="s">
        <v>60</v>
      </c>
      <c r="G7" s="17" t="s">
        <v>66</v>
      </c>
      <c r="H7" s="11"/>
      <c r="I7" s="16"/>
      <c r="J7" s="16"/>
      <c r="K7" s="16"/>
      <c r="L7" s="18">
        <v>2</v>
      </c>
      <c r="M7" s="16"/>
      <c r="N7" s="16"/>
      <c r="O7" s="20">
        <f t="shared" si="0"/>
        <v>2</v>
      </c>
      <c r="P7" s="5"/>
    </row>
    <row r="8" spans="1:16" ht="27.95" customHeight="1" x14ac:dyDescent="0.2">
      <c r="A8" s="6">
        <v>5</v>
      </c>
      <c r="B8" s="40" t="s">
        <v>42</v>
      </c>
      <c r="C8" s="9" t="s">
        <v>41</v>
      </c>
      <c r="D8" s="6" t="s">
        <v>17</v>
      </c>
      <c r="E8" s="6"/>
      <c r="F8" s="17" t="s">
        <v>67</v>
      </c>
      <c r="G8" s="17"/>
      <c r="H8" s="11"/>
      <c r="I8" s="16"/>
      <c r="J8" s="16"/>
      <c r="K8" s="16"/>
      <c r="L8" s="16"/>
      <c r="M8" s="18">
        <v>1</v>
      </c>
      <c r="N8" s="16"/>
      <c r="O8" s="20">
        <f t="shared" si="0"/>
        <v>1</v>
      </c>
      <c r="P8" s="5"/>
    </row>
    <row r="9" spans="1:16" ht="24.95" customHeight="1" x14ac:dyDescent="0.2">
      <c r="A9" s="48" t="s">
        <v>68</v>
      </c>
      <c r="B9" s="49"/>
      <c r="C9" s="49"/>
      <c r="D9" s="49"/>
      <c r="E9" s="49"/>
      <c r="F9" s="49"/>
      <c r="G9" s="49"/>
      <c r="H9" s="50"/>
      <c r="I9" s="41">
        <f t="shared" ref="I9:N9" si="1">SUM(I4:I8)</f>
        <v>0</v>
      </c>
      <c r="J9" s="41">
        <f t="shared" si="1"/>
        <v>0</v>
      </c>
      <c r="K9" s="41">
        <f t="shared" si="1"/>
        <v>0</v>
      </c>
      <c r="L9" s="41">
        <f t="shared" si="1"/>
        <v>7</v>
      </c>
      <c r="M9" s="41">
        <f t="shared" si="1"/>
        <v>7</v>
      </c>
      <c r="N9" s="41">
        <f t="shared" si="1"/>
        <v>7</v>
      </c>
      <c r="O9" s="20">
        <f t="shared" si="0"/>
        <v>21</v>
      </c>
      <c r="P9" s="5"/>
    </row>
    <row r="10" spans="1:16" ht="26.1" customHeight="1" x14ac:dyDescent="0.2">
      <c r="A10" s="51" t="s">
        <v>69</v>
      </c>
      <c r="B10" s="52"/>
      <c r="C10" s="57" t="s">
        <v>70</v>
      </c>
      <c r="D10" s="58"/>
      <c r="E10" s="59" t="s">
        <v>71</v>
      </c>
      <c r="F10" s="59"/>
      <c r="G10" s="59"/>
      <c r="H10" s="58"/>
      <c r="I10" s="5"/>
      <c r="J10" s="5"/>
      <c r="K10" s="5"/>
      <c r="L10" s="67" t="s">
        <v>72</v>
      </c>
      <c r="M10" s="23" t="s">
        <v>73</v>
      </c>
      <c r="N10" s="68" t="s">
        <v>74</v>
      </c>
      <c r="O10" s="5"/>
      <c r="P10" s="5"/>
    </row>
    <row r="11" spans="1:16" ht="39" customHeight="1" x14ac:dyDescent="0.2">
      <c r="A11" s="53"/>
      <c r="B11" s="54"/>
      <c r="C11" s="57"/>
      <c r="D11" s="58"/>
      <c r="E11" s="59" t="s">
        <v>75</v>
      </c>
      <c r="F11" s="59"/>
      <c r="G11" s="59"/>
      <c r="H11" s="58"/>
      <c r="I11" s="24"/>
      <c r="J11" s="24"/>
      <c r="K11" s="24"/>
      <c r="L11" s="67"/>
      <c r="M11" s="25" t="s">
        <v>76</v>
      </c>
      <c r="N11" s="68"/>
      <c r="O11" s="24"/>
      <c r="P11" s="24"/>
    </row>
    <row r="12" spans="1:16" ht="38.1" customHeight="1" x14ac:dyDescent="0.2">
      <c r="A12" s="53"/>
      <c r="B12" s="54"/>
      <c r="C12" s="57"/>
      <c r="D12" s="58"/>
      <c r="E12" s="59" t="s">
        <v>77</v>
      </c>
      <c r="F12" s="59"/>
      <c r="G12" s="59"/>
      <c r="H12" s="58"/>
      <c r="I12" s="24"/>
      <c r="J12" s="24"/>
      <c r="K12" s="24"/>
      <c r="L12" s="34" t="s">
        <v>78</v>
      </c>
      <c r="M12" s="35" t="s">
        <v>79</v>
      </c>
      <c r="N12" s="36" t="s">
        <v>80</v>
      </c>
      <c r="O12" s="24"/>
      <c r="P12" s="24"/>
    </row>
    <row r="13" spans="1:16" ht="33.950000000000003" customHeight="1" x14ac:dyDescent="0.2">
      <c r="A13" s="53"/>
      <c r="B13" s="54"/>
      <c r="C13" s="57" t="s">
        <v>81</v>
      </c>
      <c r="D13" s="58"/>
      <c r="E13" s="64" t="s">
        <v>82</v>
      </c>
      <c r="F13" s="64"/>
      <c r="G13" s="64"/>
      <c r="H13" s="65"/>
      <c r="I13" s="24"/>
      <c r="J13" s="24"/>
      <c r="K13" s="24"/>
      <c r="L13" s="24" t="s">
        <v>83</v>
      </c>
      <c r="M13" s="24" t="s">
        <v>84</v>
      </c>
      <c r="N13" s="24" t="s">
        <v>85</v>
      </c>
      <c r="O13" s="24"/>
      <c r="P13" s="24"/>
    </row>
    <row r="14" spans="1:16" ht="38.1" customHeight="1" x14ac:dyDescent="0.2">
      <c r="A14" s="53"/>
      <c r="B14" s="54"/>
      <c r="C14" s="57"/>
      <c r="D14" s="58"/>
      <c r="E14" s="59" t="s">
        <v>86</v>
      </c>
      <c r="F14" s="59"/>
      <c r="G14" s="59"/>
      <c r="H14" s="58"/>
      <c r="I14" s="24"/>
      <c r="J14" s="24"/>
      <c r="K14" s="24"/>
      <c r="L14" s="24" t="s">
        <v>87</v>
      </c>
      <c r="M14" s="24" t="s">
        <v>88</v>
      </c>
      <c r="N14" s="24" t="s">
        <v>89</v>
      </c>
      <c r="O14" s="37"/>
      <c r="P14" s="24"/>
    </row>
    <row r="15" spans="1:16" ht="36.950000000000003" customHeight="1" x14ac:dyDescent="0.2">
      <c r="A15" s="53"/>
      <c r="B15" s="54"/>
      <c r="C15" s="57"/>
      <c r="D15" s="58"/>
      <c r="E15" s="59" t="s">
        <v>90</v>
      </c>
      <c r="F15" s="59"/>
      <c r="G15" s="59"/>
      <c r="H15" s="58"/>
      <c r="I15" s="24"/>
      <c r="J15" s="24"/>
      <c r="K15" s="24"/>
      <c r="L15" s="23" t="s">
        <v>91</v>
      </c>
      <c r="M15" s="23" t="s">
        <v>73</v>
      </c>
      <c r="N15" s="24" t="s">
        <v>92</v>
      </c>
      <c r="O15" s="24"/>
      <c r="P15" s="24"/>
    </row>
    <row r="16" spans="1:16" ht="27" customHeight="1" x14ac:dyDescent="0.2">
      <c r="A16" s="53"/>
      <c r="B16" s="54"/>
      <c r="C16" s="57"/>
      <c r="D16" s="58"/>
      <c r="E16" s="59" t="s">
        <v>93</v>
      </c>
      <c r="F16" s="59"/>
      <c r="G16" s="59"/>
      <c r="H16" s="58"/>
      <c r="I16" s="24"/>
      <c r="J16" s="24"/>
      <c r="K16" s="24"/>
      <c r="L16" s="23" t="s">
        <v>73</v>
      </c>
      <c r="M16" s="24" t="s">
        <v>94</v>
      </c>
      <c r="N16" s="24" t="s">
        <v>95</v>
      </c>
      <c r="O16" s="24"/>
      <c r="P16" s="25"/>
    </row>
    <row r="17" spans="1:16" ht="17.100000000000001" customHeight="1" x14ac:dyDescent="0.2">
      <c r="A17" s="53"/>
      <c r="B17" s="54"/>
      <c r="C17" s="60" t="s">
        <v>96</v>
      </c>
      <c r="D17" s="61"/>
      <c r="E17" s="62" t="s">
        <v>97</v>
      </c>
      <c r="F17" s="62"/>
      <c r="G17" s="62"/>
      <c r="H17" s="63"/>
      <c r="I17" s="31"/>
      <c r="J17" s="31"/>
      <c r="K17" s="31"/>
      <c r="L17" s="31"/>
      <c r="M17" s="31"/>
      <c r="N17" s="31"/>
      <c r="O17" s="31"/>
      <c r="P17" s="27"/>
    </row>
    <row r="18" spans="1:16" ht="17.100000000000001" customHeight="1" x14ac:dyDescent="0.2">
      <c r="A18" s="53"/>
      <c r="B18" s="54"/>
      <c r="C18" s="60"/>
      <c r="D18" s="61"/>
      <c r="E18" s="62" t="s">
        <v>98</v>
      </c>
      <c r="F18" s="62"/>
      <c r="G18" s="62"/>
      <c r="H18" s="63"/>
      <c r="I18" s="31"/>
      <c r="J18" s="31"/>
      <c r="K18" s="31"/>
      <c r="L18" s="31"/>
      <c r="M18" s="31"/>
      <c r="N18" s="31"/>
      <c r="O18" s="27"/>
      <c r="P18" s="27"/>
    </row>
    <row r="19" spans="1:16" ht="17.100000000000001" customHeight="1" x14ac:dyDescent="0.2">
      <c r="A19" s="55"/>
      <c r="B19" s="56"/>
      <c r="C19" s="60"/>
      <c r="D19" s="61"/>
      <c r="E19" s="62" t="s">
        <v>99</v>
      </c>
      <c r="F19" s="62"/>
      <c r="G19" s="62"/>
      <c r="H19" s="63"/>
      <c r="I19" s="26"/>
      <c r="J19" s="26"/>
      <c r="K19" s="26"/>
      <c r="L19" s="26"/>
      <c r="M19" s="26"/>
      <c r="N19" s="26"/>
      <c r="O19" s="27"/>
      <c r="P19" s="27"/>
    </row>
    <row r="20" spans="1:16" ht="17.100000000000001" customHeight="1" x14ac:dyDescent="0.2"/>
  </sheetData>
  <mergeCells count="20">
    <mergeCell ref="O2:O3"/>
    <mergeCell ref="P2:P3"/>
    <mergeCell ref="L10:L11"/>
    <mergeCell ref="N10:N11"/>
    <mergeCell ref="A2:L2"/>
    <mergeCell ref="A9:H9"/>
    <mergeCell ref="A10:B19"/>
    <mergeCell ref="C10:D12"/>
    <mergeCell ref="E10:H10"/>
    <mergeCell ref="C17:D19"/>
    <mergeCell ref="E17:H17"/>
    <mergeCell ref="E18:H18"/>
    <mergeCell ref="E19:H19"/>
    <mergeCell ref="E11:H11"/>
    <mergeCell ref="E12:H12"/>
    <mergeCell ref="C13:D16"/>
    <mergeCell ref="E13:H13"/>
    <mergeCell ref="E14:H14"/>
    <mergeCell ref="E15:H15"/>
    <mergeCell ref="E16:H16"/>
  </mergeCells>
  <phoneticPr fontId="65" type="noConversion"/>
  <dataValidations count="2">
    <dataValidation type="list" operator="equal" allowBlank="1" sqref="B1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workbookViewId="0"/>
  </sheetViews>
  <sheetFormatPr defaultColWidth="14" defaultRowHeight="12.75" x14ac:dyDescent="0.2"/>
  <cols>
    <col min="1" max="2" width="17" customWidth="1"/>
    <col min="3" max="3" width="30" customWidth="1"/>
    <col min="4" max="5" width="8" customWidth="1"/>
    <col min="6" max="6" width="19" customWidth="1"/>
    <col min="7" max="7" width="10" customWidth="1"/>
    <col min="8" max="8" width="6" customWidth="1"/>
    <col min="9" max="9" width="27" customWidth="1"/>
    <col min="10" max="10" width="28" customWidth="1"/>
    <col min="11" max="12" width="27" customWidth="1"/>
    <col min="13" max="14" width="26" customWidth="1"/>
    <col min="15" max="15" width="15" customWidth="1"/>
    <col min="16" max="16" width="22" customWidth="1"/>
    <col min="17" max="21" width="10" customWidth="1"/>
  </cols>
  <sheetData>
    <row r="1" spans="1:16" ht="18.95" customHeight="1" x14ac:dyDescent="0.2">
      <c r="A1" s="28" t="s">
        <v>47</v>
      </c>
      <c r="B1" s="28"/>
      <c r="C1" s="29">
        <v>44696</v>
      </c>
    </row>
    <row r="2" spans="1:16" ht="18.95" customHeight="1" x14ac:dyDescent="0.2">
      <c r="A2" s="43" t="str">
        <f>CONCATENATE("周总结&lt;",TEXT($C$1-4,"yyyy年mm月dd日"),"-",TEXT($C$1,"yyyy年mm月dd日"),"&gt;")</f>
        <v>周总结&lt;2022年05月11日-2022年05月15日&gt;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30"/>
      <c r="N2" s="30"/>
      <c r="O2" s="66" t="s">
        <v>48</v>
      </c>
      <c r="P2" s="45" t="s">
        <v>2</v>
      </c>
    </row>
    <row r="3" spans="1:16" ht="39" customHeight="1" x14ac:dyDescent="0.2">
      <c r="A3" s="32" t="s">
        <v>3</v>
      </c>
      <c r="B3" s="32" t="s">
        <v>49</v>
      </c>
      <c r="C3" s="15" t="s">
        <v>0</v>
      </c>
      <c r="D3" s="33" t="s">
        <v>5</v>
      </c>
      <c r="E3" s="15" t="s">
        <v>50</v>
      </c>
      <c r="F3" s="14" t="s">
        <v>51</v>
      </c>
      <c r="G3" s="15" t="s">
        <v>52</v>
      </c>
      <c r="H3" s="15" t="s">
        <v>53</v>
      </c>
      <c r="I3" s="14" t="s">
        <v>54</v>
      </c>
      <c r="J3" s="14" t="s">
        <v>55</v>
      </c>
      <c r="K3" s="14" t="s">
        <v>56</v>
      </c>
      <c r="L3" s="14" t="s">
        <v>57</v>
      </c>
      <c r="M3" s="14" t="s">
        <v>58</v>
      </c>
      <c r="N3" s="14" t="s">
        <v>59</v>
      </c>
      <c r="O3" s="45"/>
      <c r="P3" s="45"/>
    </row>
    <row r="4" spans="1:16" ht="23.1" customHeight="1" x14ac:dyDescent="0.2">
      <c r="A4" s="21">
        <v>1</v>
      </c>
      <c r="B4" s="38" t="s">
        <v>16</v>
      </c>
      <c r="C4" s="7" t="s">
        <v>15</v>
      </c>
      <c r="D4" s="6" t="s">
        <v>17</v>
      </c>
      <c r="E4" s="6" t="s">
        <v>18</v>
      </c>
      <c r="F4" s="22" t="s">
        <v>60</v>
      </c>
      <c r="G4" s="39" t="s">
        <v>100</v>
      </c>
      <c r="H4" s="11"/>
      <c r="I4" s="18">
        <v>4</v>
      </c>
      <c r="J4" s="18">
        <v>4</v>
      </c>
      <c r="K4" s="18">
        <v>5</v>
      </c>
      <c r="L4" s="18">
        <v>3</v>
      </c>
      <c r="M4" s="18">
        <v>4</v>
      </c>
      <c r="N4" s="18">
        <v>5</v>
      </c>
      <c r="O4" s="20">
        <f t="shared" ref="O4:O9" si="0">SUM(H4:N4)</f>
        <v>25</v>
      </c>
      <c r="P4" s="5"/>
    </row>
    <row r="5" spans="1:16" ht="23.1" customHeight="1" x14ac:dyDescent="0.2">
      <c r="A5" s="21">
        <v>2</v>
      </c>
      <c r="B5" s="21" t="s">
        <v>24</v>
      </c>
      <c r="C5" s="7" t="s">
        <v>23</v>
      </c>
      <c r="D5" s="6" t="s">
        <v>17</v>
      </c>
      <c r="E5" s="6" t="s">
        <v>25</v>
      </c>
      <c r="F5" s="17" t="s">
        <v>63</v>
      </c>
      <c r="G5" s="17">
        <v>0.6</v>
      </c>
      <c r="H5" s="11"/>
      <c r="I5" s="16"/>
      <c r="J5" s="18">
        <v>1</v>
      </c>
      <c r="K5" s="16"/>
      <c r="L5" s="16"/>
      <c r="M5" s="16"/>
      <c r="N5" s="16"/>
      <c r="O5" s="20">
        <f t="shared" si="0"/>
        <v>1</v>
      </c>
      <c r="P5" s="5"/>
    </row>
    <row r="6" spans="1:16" ht="23.1" customHeight="1" x14ac:dyDescent="0.2">
      <c r="A6" s="6">
        <v>3</v>
      </c>
      <c r="B6" s="6" t="s">
        <v>24</v>
      </c>
      <c r="C6" s="7" t="s">
        <v>30</v>
      </c>
      <c r="D6" s="6" t="s">
        <v>17</v>
      </c>
      <c r="E6" s="6" t="s">
        <v>25</v>
      </c>
      <c r="F6" s="17" t="s">
        <v>63</v>
      </c>
      <c r="G6" s="17">
        <v>0.75</v>
      </c>
      <c r="H6" s="11"/>
      <c r="I6" s="16"/>
      <c r="J6" s="18">
        <v>1</v>
      </c>
      <c r="K6" s="16"/>
      <c r="L6" s="16"/>
      <c r="M6" s="18">
        <v>1</v>
      </c>
      <c r="N6" s="16"/>
      <c r="O6" s="20">
        <f t="shared" si="0"/>
        <v>2</v>
      </c>
      <c r="P6" s="5"/>
    </row>
    <row r="7" spans="1:16" ht="23.1" customHeight="1" x14ac:dyDescent="0.2">
      <c r="A7" s="21">
        <v>4</v>
      </c>
      <c r="B7" s="19" t="s">
        <v>16</v>
      </c>
      <c r="C7" s="9" t="s">
        <v>35</v>
      </c>
      <c r="D7" s="6" t="s">
        <v>36</v>
      </c>
      <c r="E7" s="6" t="s">
        <v>17</v>
      </c>
      <c r="F7" s="22" t="s">
        <v>60</v>
      </c>
      <c r="G7" s="17" t="s">
        <v>66</v>
      </c>
      <c r="H7" s="11"/>
      <c r="I7" s="16"/>
      <c r="J7" s="16"/>
      <c r="K7" s="18">
        <v>1</v>
      </c>
      <c r="L7" s="16"/>
      <c r="M7" s="16"/>
      <c r="N7" s="16"/>
      <c r="O7" s="20">
        <f t="shared" si="0"/>
        <v>1</v>
      </c>
      <c r="P7" s="5"/>
    </row>
    <row r="8" spans="1:16" ht="47.1" customHeight="1" x14ac:dyDescent="0.2">
      <c r="A8" s="6">
        <v>5</v>
      </c>
      <c r="B8" s="40" t="s">
        <v>42</v>
      </c>
      <c r="C8" s="9" t="s">
        <v>101</v>
      </c>
      <c r="D8" s="6" t="s">
        <v>17</v>
      </c>
      <c r="E8" s="6"/>
      <c r="F8" s="17" t="s">
        <v>67</v>
      </c>
      <c r="G8" s="17"/>
      <c r="H8" s="11"/>
      <c r="I8" s="18">
        <v>3</v>
      </c>
      <c r="J8" s="18">
        <v>1</v>
      </c>
      <c r="K8" s="18">
        <v>1</v>
      </c>
      <c r="L8" s="18">
        <v>4</v>
      </c>
      <c r="M8" s="18">
        <v>2</v>
      </c>
      <c r="N8" s="16"/>
      <c r="O8" s="20">
        <f t="shared" si="0"/>
        <v>11</v>
      </c>
      <c r="P8" s="5"/>
    </row>
    <row r="9" spans="1:16" ht="24.95" customHeight="1" x14ac:dyDescent="0.2">
      <c r="A9" s="48" t="s">
        <v>68</v>
      </c>
      <c r="B9" s="49"/>
      <c r="C9" s="49"/>
      <c r="D9" s="49"/>
      <c r="E9" s="49"/>
      <c r="F9" s="49"/>
      <c r="G9" s="49"/>
      <c r="H9" s="50"/>
      <c r="I9" s="41">
        <f t="shared" ref="I9:N9" si="1">SUM(I4:I8)</f>
        <v>7</v>
      </c>
      <c r="J9" s="41">
        <f t="shared" si="1"/>
        <v>7</v>
      </c>
      <c r="K9" s="41">
        <f t="shared" si="1"/>
        <v>7</v>
      </c>
      <c r="L9" s="41">
        <f t="shared" si="1"/>
        <v>7</v>
      </c>
      <c r="M9" s="41">
        <f t="shared" si="1"/>
        <v>7</v>
      </c>
      <c r="N9" s="41">
        <f t="shared" si="1"/>
        <v>5</v>
      </c>
      <c r="O9" s="20">
        <f t="shared" si="0"/>
        <v>40</v>
      </c>
      <c r="P9" s="5"/>
    </row>
    <row r="10" spans="1:16" ht="36" customHeight="1" x14ac:dyDescent="0.2">
      <c r="A10" s="51" t="s">
        <v>69</v>
      </c>
      <c r="B10" s="52"/>
      <c r="C10" s="57" t="s">
        <v>70</v>
      </c>
      <c r="D10" s="58"/>
      <c r="E10" s="59" t="s">
        <v>71</v>
      </c>
      <c r="F10" s="59"/>
      <c r="G10" s="59"/>
      <c r="H10" s="58"/>
      <c r="I10" s="5" t="s">
        <v>102</v>
      </c>
      <c r="J10" s="5" t="s">
        <v>103</v>
      </c>
      <c r="K10" s="5" t="s">
        <v>104</v>
      </c>
      <c r="L10" s="5" t="s">
        <v>105</v>
      </c>
      <c r="M10" s="5" t="s">
        <v>106</v>
      </c>
      <c r="N10" s="5" t="s">
        <v>107</v>
      </c>
      <c r="O10" s="5"/>
      <c r="P10" s="5"/>
    </row>
    <row r="11" spans="1:16" ht="36" customHeight="1" x14ac:dyDescent="0.2">
      <c r="A11" s="53"/>
      <c r="B11" s="54"/>
      <c r="C11" s="57"/>
      <c r="D11" s="58"/>
      <c r="E11" s="59" t="s">
        <v>75</v>
      </c>
      <c r="F11" s="59"/>
      <c r="G11" s="59"/>
      <c r="H11" s="58"/>
      <c r="I11" s="24" t="s">
        <v>108</v>
      </c>
      <c r="J11" s="24" t="s">
        <v>109</v>
      </c>
      <c r="K11" s="24" t="s">
        <v>110</v>
      </c>
      <c r="L11" s="69" t="s">
        <v>111</v>
      </c>
      <c r="M11" s="69" t="s">
        <v>112</v>
      </c>
      <c r="N11" s="67" t="s">
        <v>113</v>
      </c>
      <c r="O11" s="24"/>
      <c r="P11" s="24"/>
    </row>
    <row r="12" spans="1:16" ht="24" customHeight="1" x14ac:dyDescent="0.2">
      <c r="A12" s="53"/>
      <c r="B12" s="54"/>
      <c r="C12" s="57"/>
      <c r="D12" s="58"/>
      <c r="E12" s="59" t="s">
        <v>77</v>
      </c>
      <c r="F12" s="59"/>
      <c r="G12" s="59"/>
      <c r="H12" s="58"/>
      <c r="I12" s="24" t="s">
        <v>114</v>
      </c>
      <c r="J12" s="24" t="s">
        <v>115</v>
      </c>
      <c r="K12" s="24" t="s">
        <v>116</v>
      </c>
      <c r="L12" s="69"/>
      <c r="M12" s="69"/>
      <c r="N12" s="67"/>
      <c r="O12" s="24"/>
      <c r="P12" s="24"/>
    </row>
    <row r="13" spans="1:16" ht="30" customHeight="1" x14ac:dyDescent="0.2">
      <c r="A13" s="53"/>
      <c r="B13" s="54"/>
      <c r="C13" s="57" t="s">
        <v>81</v>
      </c>
      <c r="D13" s="58"/>
      <c r="E13" s="64" t="s">
        <v>82</v>
      </c>
      <c r="F13" s="64"/>
      <c r="G13" s="64"/>
      <c r="H13" s="65"/>
      <c r="I13" s="24" t="s">
        <v>117</v>
      </c>
      <c r="J13" s="5" t="s">
        <v>118</v>
      </c>
      <c r="K13" s="24" t="s">
        <v>119</v>
      </c>
      <c r="L13" s="24" t="s">
        <v>120</v>
      </c>
      <c r="M13" s="24" t="s">
        <v>121</v>
      </c>
      <c r="N13" s="67"/>
      <c r="O13" s="24"/>
      <c r="P13" s="24"/>
    </row>
    <row r="14" spans="1:16" ht="38.1" customHeight="1" x14ac:dyDescent="0.2">
      <c r="A14" s="53"/>
      <c r="B14" s="54"/>
      <c r="C14" s="57"/>
      <c r="D14" s="58"/>
      <c r="E14" s="59" t="s">
        <v>86</v>
      </c>
      <c r="F14" s="59"/>
      <c r="G14" s="59"/>
      <c r="H14" s="58"/>
      <c r="I14" s="24" t="s">
        <v>122</v>
      </c>
      <c r="J14" s="24" t="s">
        <v>108</v>
      </c>
      <c r="K14" s="67" t="s">
        <v>123</v>
      </c>
      <c r="L14" s="24" t="s">
        <v>124</v>
      </c>
      <c r="M14" s="24" t="s">
        <v>125</v>
      </c>
      <c r="N14" s="67"/>
      <c r="O14" s="37"/>
      <c r="P14" s="24"/>
    </row>
    <row r="15" spans="1:16" ht="35.1" customHeight="1" x14ac:dyDescent="0.2">
      <c r="A15" s="53"/>
      <c r="B15" s="54"/>
      <c r="C15" s="57"/>
      <c r="D15" s="58"/>
      <c r="E15" s="59" t="s">
        <v>90</v>
      </c>
      <c r="F15" s="59"/>
      <c r="G15" s="59"/>
      <c r="H15" s="58"/>
      <c r="I15" s="69" t="s">
        <v>126</v>
      </c>
      <c r="J15" s="24" t="s">
        <v>127</v>
      </c>
      <c r="K15" s="67"/>
      <c r="L15" s="69" t="s">
        <v>128</v>
      </c>
      <c r="M15" s="24" t="s">
        <v>129</v>
      </c>
      <c r="N15" s="24"/>
      <c r="O15" s="24"/>
      <c r="P15" s="24"/>
    </row>
    <row r="16" spans="1:16" ht="24" customHeight="1" x14ac:dyDescent="0.2">
      <c r="A16" s="53"/>
      <c r="B16" s="54"/>
      <c r="C16" s="57"/>
      <c r="D16" s="58"/>
      <c r="E16" s="59" t="s">
        <v>93</v>
      </c>
      <c r="F16" s="59"/>
      <c r="G16" s="59"/>
      <c r="H16" s="58"/>
      <c r="I16" s="69"/>
      <c r="J16" s="24" t="s">
        <v>130</v>
      </c>
      <c r="K16" s="24" t="s">
        <v>128</v>
      </c>
      <c r="L16" s="69"/>
      <c r="M16" s="24" t="s">
        <v>131</v>
      </c>
      <c r="N16" s="24"/>
      <c r="O16" s="24"/>
      <c r="P16" s="25"/>
    </row>
    <row r="17" spans="1:16" ht="17.100000000000001" customHeight="1" x14ac:dyDescent="0.2">
      <c r="A17" s="53"/>
      <c r="B17" s="54"/>
      <c r="C17" s="60" t="s">
        <v>96</v>
      </c>
      <c r="D17" s="61"/>
      <c r="E17" s="62" t="s">
        <v>97</v>
      </c>
      <c r="F17" s="62"/>
      <c r="G17" s="62"/>
      <c r="H17" s="63"/>
      <c r="I17" s="31"/>
      <c r="J17" s="31"/>
      <c r="K17" s="31"/>
      <c r="L17" s="31"/>
      <c r="M17" s="31"/>
      <c r="N17" s="31"/>
      <c r="O17" s="31"/>
      <c r="P17" s="27"/>
    </row>
    <row r="18" spans="1:16" ht="17.100000000000001" customHeight="1" x14ac:dyDescent="0.2">
      <c r="A18" s="53"/>
      <c r="B18" s="54"/>
      <c r="C18" s="60"/>
      <c r="D18" s="61"/>
      <c r="E18" s="62" t="s">
        <v>98</v>
      </c>
      <c r="F18" s="62"/>
      <c r="G18" s="62"/>
      <c r="H18" s="63"/>
      <c r="I18" s="31"/>
      <c r="J18" s="31"/>
      <c r="K18" s="31"/>
      <c r="L18" s="31"/>
      <c r="M18" s="31"/>
      <c r="N18" s="31"/>
      <c r="O18" s="27"/>
      <c r="P18" s="27"/>
    </row>
    <row r="19" spans="1:16" ht="17.100000000000001" customHeight="1" x14ac:dyDescent="0.2">
      <c r="A19" s="55"/>
      <c r="B19" s="56"/>
      <c r="C19" s="60"/>
      <c r="D19" s="61"/>
      <c r="E19" s="62" t="s">
        <v>99</v>
      </c>
      <c r="F19" s="62"/>
      <c r="G19" s="62"/>
      <c r="H19" s="63"/>
      <c r="I19" s="26"/>
      <c r="J19" s="26"/>
      <c r="K19" s="26"/>
      <c r="L19" s="26"/>
      <c r="M19" s="26"/>
      <c r="N19" s="26"/>
      <c r="O19" s="27"/>
      <c r="P19" s="27"/>
    </row>
    <row r="20" spans="1:16" ht="17.100000000000001" customHeight="1" x14ac:dyDescent="0.2"/>
  </sheetData>
  <mergeCells count="24">
    <mergeCell ref="A2:L2"/>
    <mergeCell ref="P2:P3"/>
    <mergeCell ref="O2:O3"/>
    <mergeCell ref="N11:N14"/>
    <mergeCell ref="I15:I16"/>
    <mergeCell ref="K14:K15"/>
    <mergeCell ref="L11:L12"/>
    <mergeCell ref="L15:L16"/>
    <mergeCell ref="M11:M12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E19:H19"/>
  </mergeCells>
  <phoneticPr fontId="65" type="noConversion"/>
  <dataValidations count="2">
    <dataValidation type="list" operator="equal" allowBlank="1" sqref="H4:H8">
      <formula1>"完成,延迟"</formula1>
    </dataValidation>
    <dataValidation type="list" operator="equal" allowBlank="1" sqref="B1 B3:B20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/>
  </sheetViews>
  <sheetFormatPr defaultColWidth="14" defaultRowHeight="12.75" x14ac:dyDescent="0.2"/>
  <cols>
    <col min="1" max="2" width="17" customWidth="1"/>
    <col min="3" max="3" width="30" customWidth="1"/>
    <col min="4" max="5" width="8" customWidth="1"/>
    <col min="6" max="6" width="19" customWidth="1"/>
    <col min="7" max="7" width="10" customWidth="1"/>
    <col min="8" max="8" width="6" customWidth="1"/>
    <col min="9" max="9" width="27" customWidth="1"/>
    <col min="10" max="10" width="28" customWidth="1"/>
    <col min="11" max="11" width="27" customWidth="1"/>
    <col min="12" max="13" width="26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28" t="s">
        <v>47</v>
      </c>
      <c r="B1" s="28"/>
      <c r="C1" s="29">
        <v>44701</v>
      </c>
    </row>
    <row r="2" spans="1:15" ht="18.95" customHeight="1" x14ac:dyDescent="0.2">
      <c r="A2" s="43" t="str">
        <f>CONCATENATE("周总结&lt;",TEXT($C$1-4,"yyyy年mm月dd日"),"-",TEXT($C$1,"yyyy年mm月dd日"),"&gt;")</f>
        <v>周总结&lt;2022年05月16日-2022年05月20日&gt;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30"/>
      <c r="N2" s="66" t="s">
        <v>48</v>
      </c>
      <c r="O2" s="45" t="s">
        <v>2</v>
      </c>
    </row>
    <row r="3" spans="1:15" ht="39" customHeight="1" x14ac:dyDescent="0.2">
      <c r="A3" s="32" t="s">
        <v>3</v>
      </c>
      <c r="B3" s="32" t="s">
        <v>49</v>
      </c>
      <c r="C3" s="15" t="s">
        <v>0</v>
      </c>
      <c r="D3" s="33" t="s">
        <v>5</v>
      </c>
      <c r="E3" s="15" t="s">
        <v>50</v>
      </c>
      <c r="F3" s="14" t="s">
        <v>51</v>
      </c>
      <c r="G3" s="15" t="s">
        <v>52</v>
      </c>
      <c r="H3" s="15" t="s">
        <v>53</v>
      </c>
      <c r="I3" s="14" t="s">
        <v>54</v>
      </c>
      <c r="J3" s="14" t="s">
        <v>55</v>
      </c>
      <c r="K3" s="14" t="s">
        <v>56</v>
      </c>
      <c r="L3" s="14" t="s">
        <v>57</v>
      </c>
      <c r="M3" s="14" t="s">
        <v>58</v>
      </c>
      <c r="N3" s="45"/>
      <c r="O3" s="45"/>
    </row>
    <row r="4" spans="1:15" ht="29.1" customHeight="1" x14ac:dyDescent="0.2">
      <c r="A4" s="21">
        <v>1</v>
      </c>
      <c r="B4" s="38" t="s">
        <v>16</v>
      </c>
      <c r="C4" s="7" t="s">
        <v>15</v>
      </c>
      <c r="D4" s="6" t="s">
        <v>17</v>
      </c>
      <c r="E4" s="6" t="s">
        <v>18</v>
      </c>
      <c r="F4" s="22" t="s">
        <v>60</v>
      </c>
      <c r="G4" s="39" t="s">
        <v>132</v>
      </c>
      <c r="H4" s="11"/>
      <c r="I4" s="18">
        <v>6.5</v>
      </c>
      <c r="J4" s="18">
        <v>6</v>
      </c>
      <c r="K4" s="18">
        <v>3</v>
      </c>
      <c r="L4" s="18">
        <v>4</v>
      </c>
      <c r="M4" s="18">
        <v>1</v>
      </c>
      <c r="N4" s="20">
        <f>SUM(H4:M4)</f>
        <v>20.5</v>
      </c>
      <c r="O4" s="5"/>
    </row>
    <row r="5" spans="1:15" ht="20.100000000000001" customHeight="1" x14ac:dyDescent="0.2">
      <c r="A5" s="21">
        <v>2</v>
      </c>
      <c r="B5" s="21" t="s">
        <v>24</v>
      </c>
      <c r="C5" s="7" t="s">
        <v>23</v>
      </c>
      <c r="D5" s="6" t="s">
        <v>17</v>
      </c>
      <c r="E5" s="6" t="s">
        <v>25</v>
      </c>
      <c r="F5" s="17" t="s">
        <v>63</v>
      </c>
      <c r="G5" s="17"/>
      <c r="H5" s="11"/>
      <c r="I5" s="16"/>
      <c r="J5" s="16"/>
      <c r="K5" s="16"/>
      <c r="L5" s="16"/>
      <c r="M5" s="16"/>
      <c r="N5" s="20">
        <f>SUM(H5:M5)</f>
        <v>0</v>
      </c>
      <c r="O5" s="5"/>
    </row>
    <row r="6" spans="1:15" ht="20.100000000000001" customHeight="1" x14ac:dyDescent="0.2">
      <c r="A6" s="6">
        <v>3</v>
      </c>
      <c r="B6" s="6" t="s">
        <v>24</v>
      </c>
      <c r="C6" s="7" t="s">
        <v>30</v>
      </c>
      <c r="D6" s="6" t="s">
        <v>17</v>
      </c>
      <c r="E6" s="6" t="s">
        <v>25</v>
      </c>
      <c r="F6" s="17" t="s">
        <v>63</v>
      </c>
      <c r="G6" s="17"/>
      <c r="H6" s="11"/>
      <c r="I6" s="18">
        <v>0.5</v>
      </c>
      <c r="J6" s="16"/>
      <c r="K6" s="18">
        <v>2</v>
      </c>
      <c r="L6" s="16"/>
      <c r="M6" s="16"/>
      <c r="N6" s="20">
        <f>SUM(H6:M6)</f>
        <v>2.5</v>
      </c>
      <c r="O6" s="5"/>
    </row>
    <row r="7" spans="1:15" ht="32.1" customHeight="1" x14ac:dyDescent="0.2">
      <c r="A7" s="21">
        <v>4</v>
      </c>
      <c r="B7" s="19" t="s">
        <v>16</v>
      </c>
      <c r="C7" s="9" t="s">
        <v>35</v>
      </c>
      <c r="D7" s="6" t="s">
        <v>36</v>
      </c>
      <c r="E7" s="6" t="s">
        <v>17</v>
      </c>
      <c r="F7" s="22" t="s">
        <v>60</v>
      </c>
      <c r="G7" s="17"/>
      <c r="H7" s="11"/>
      <c r="I7" s="16"/>
      <c r="J7" s="18">
        <v>1</v>
      </c>
      <c r="K7" s="18">
        <v>2</v>
      </c>
      <c r="L7" s="16"/>
      <c r="M7" s="16"/>
      <c r="N7" s="20">
        <f>SUM(H7:M7)</f>
        <v>3</v>
      </c>
      <c r="O7" s="5"/>
    </row>
    <row r="8" spans="1:15" ht="48.95" customHeight="1" x14ac:dyDescent="0.2">
      <c r="A8" s="6">
        <v>5</v>
      </c>
      <c r="B8" s="40" t="s">
        <v>42</v>
      </c>
      <c r="C8" s="9" t="s">
        <v>133</v>
      </c>
      <c r="D8" s="6" t="s">
        <v>17</v>
      </c>
      <c r="E8" s="6"/>
      <c r="F8" s="17" t="s">
        <v>67</v>
      </c>
      <c r="G8" s="17"/>
      <c r="H8" s="11"/>
      <c r="I8" s="16"/>
      <c r="J8" s="16"/>
      <c r="K8" s="16"/>
      <c r="L8" s="18">
        <v>3</v>
      </c>
      <c r="M8" s="18">
        <v>2</v>
      </c>
      <c r="N8" s="20">
        <f>SUM(H8:M8)</f>
        <v>5</v>
      </c>
      <c r="O8" s="5"/>
    </row>
    <row r="9" spans="1:15" ht="24.95" customHeight="1" x14ac:dyDescent="0.2">
      <c r="A9" s="48" t="s">
        <v>68</v>
      </c>
      <c r="B9" s="49"/>
      <c r="C9" s="49"/>
      <c r="D9" s="49"/>
      <c r="E9" s="49"/>
      <c r="F9" s="49"/>
      <c r="G9" s="49"/>
      <c r="H9" s="50"/>
      <c r="I9" s="41">
        <f t="shared" ref="I9:N9" si="0">SUM(I4:I8)</f>
        <v>7</v>
      </c>
      <c r="J9" s="41">
        <f t="shared" si="0"/>
        <v>7</v>
      </c>
      <c r="K9" s="41">
        <f t="shared" si="0"/>
        <v>7</v>
      </c>
      <c r="L9" s="41">
        <f t="shared" si="0"/>
        <v>7</v>
      </c>
      <c r="M9" s="41">
        <f t="shared" si="0"/>
        <v>3</v>
      </c>
      <c r="N9" s="41">
        <f t="shared" si="0"/>
        <v>31</v>
      </c>
      <c r="O9" s="5"/>
    </row>
    <row r="10" spans="1:15" ht="36" customHeight="1" x14ac:dyDescent="0.2">
      <c r="A10" s="51" t="s">
        <v>69</v>
      </c>
      <c r="B10" s="52"/>
      <c r="C10" s="57" t="s">
        <v>70</v>
      </c>
      <c r="D10" s="58"/>
      <c r="E10" s="59" t="s">
        <v>71</v>
      </c>
      <c r="F10" s="59"/>
      <c r="G10" s="59"/>
      <c r="H10" s="58"/>
      <c r="I10" s="70" t="s">
        <v>134</v>
      </c>
      <c r="J10" s="68" t="s">
        <v>135</v>
      </c>
      <c r="K10" s="70" t="s">
        <v>136</v>
      </c>
      <c r="L10" s="5" t="s">
        <v>137</v>
      </c>
      <c r="M10" s="42" t="s">
        <v>138</v>
      </c>
      <c r="N10" s="5"/>
      <c r="O10" s="5"/>
    </row>
    <row r="11" spans="1:15" ht="30" customHeight="1" x14ac:dyDescent="0.2">
      <c r="A11" s="53"/>
      <c r="B11" s="54"/>
      <c r="C11" s="57"/>
      <c r="D11" s="58"/>
      <c r="E11" s="59" t="s">
        <v>75</v>
      </c>
      <c r="F11" s="59"/>
      <c r="G11" s="59"/>
      <c r="H11" s="58"/>
      <c r="I11" s="70"/>
      <c r="J11" s="68"/>
      <c r="K11" s="70"/>
      <c r="L11" s="24" t="s">
        <v>139</v>
      </c>
      <c r="M11" s="70" t="s">
        <v>140</v>
      </c>
      <c r="N11" s="24"/>
      <c r="O11" s="24"/>
    </row>
    <row r="12" spans="1:15" ht="30" customHeight="1" x14ac:dyDescent="0.2">
      <c r="A12" s="53"/>
      <c r="B12" s="54"/>
      <c r="C12" s="57"/>
      <c r="D12" s="58"/>
      <c r="E12" s="59" t="s">
        <v>77</v>
      </c>
      <c r="F12" s="59"/>
      <c r="G12" s="59"/>
      <c r="H12" s="58"/>
      <c r="I12" s="70"/>
      <c r="J12" s="68"/>
      <c r="K12" s="70"/>
      <c r="L12" s="24" t="s">
        <v>141</v>
      </c>
      <c r="M12" s="70"/>
      <c r="N12" s="24"/>
      <c r="O12" s="24"/>
    </row>
    <row r="13" spans="1:15" ht="17.100000000000001" customHeight="1" x14ac:dyDescent="0.2">
      <c r="A13" s="53"/>
      <c r="B13" s="54"/>
      <c r="C13" s="57" t="s">
        <v>81</v>
      </c>
      <c r="D13" s="58"/>
      <c r="E13" s="64" t="s">
        <v>82</v>
      </c>
      <c r="F13" s="64"/>
      <c r="G13" s="64"/>
      <c r="H13" s="65"/>
      <c r="I13" s="24" t="s">
        <v>142</v>
      </c>
      <c r="J13" s="69" t="s">
        <v>143</v>
      </c>
      <c r="K13" s="69" t="s">
        <v>144</v>
      </c>
      <c r="L13" s="24" t="s">
        <v>145</v>
      </c>
      <c r="M13" s="69" t="s">
        <v>146</v>
      </c>
      <c r="N13" s="24"/>
      <c r="O13" s="24"/>
    </row>
    <row r="14" spans="1:15" ht="20.100000000000001" customHeight="1" x14ac:dyDescent="0.2">
      <c r="A14" s="53"/>
      <c r="B14" s="54"/>
      <c r="C14" s="57"/>
      <c r="D14" s="58"/>
      <c r="E14" s="59" t="s">
        <v>86</v>
      </c>
      <c r="F14" s="59"/>
      <c r="G14" s="59"/>
      <c r="H14" s="58"/>
      <c r="I14" s="24" t="s">
        <v>147</v>
      </c>
      <c r="J14" s="69"/>
      <c r="K14" s="69"/>
      <c r="L14" s="24" t="s">
        <v>148</v>
      </c>
      <c r="M14" s="69"/>
      <c r="N14" s="37"/>
      <c r="O14" s="24"/>
    </row>
    <row r="15" spans="1:15" ht="39" customHeight="1" x14ac:dyDescent="0.2">
      <c r="A15" s="53"/>
      <c r="B15" s="54"/>
      <c r="C15" s="57"/>
      <c r="D15" s="58"/>
      <c r="E15" s="59" t="s">
        <v>90</v>
      </c>
      <c r="F15" s="59"/>
      <c r="G15" s="59"/>
      <c r="H15" s="58"/>
      <c r="I15" s="24" t="s">
        <v>149</v>
      </c>
      <c r="J15" s="24" t="s">
        <v>150</v>
      </c>
      <c r="K15" s="67" t="s">
        <v>151</v>
      </c>
      <c r="L15" s="24" t="s">
        <v>152</v>
      </c>
      <c r="M15" s="69"/>
      <c r="N15" s="24"/>
      <c r="O15" s="24"/>
    </row>
    <row r="16" spans="1:15" ht="42" customHeight="1" x14ac:dyDescent="0.2">
      <c r="A16" s="53"/>
      <c r="B16" s="54"/>
      <c r="C16" s="57"/>
      <c r="D16" s="58"/>
      <c r="E16" s="59" t="s">
        <v>93</v>
      </c>
      <c r="F16" s="59"/>
      <c r="G16" s="59"/>
      <c r="H16" s="58"/>
      <c r="I16" s="24" t="s">
        <v>153</v>
      </c>
      <c r="J16" s="24" t="s">
        <v>154</v>
      </c>
      <c r="K16" s="67"/>
      <c r="L16" s="24" t="s">
        <v>155</v>
      </c>
      <c r="M16" s="69"/>
      <c r="N16" s="24"/>
      <c r="O16" s="25"/>
    </row>
    <row r="17" spans="1:15" ht="17.100000000000001" customHeight="1" x14ac:dyDescent="0.2">
      <c r="A17" s="53"/>
      <c r="B17" s="54"/>
      <c r="C17" s="60" t="s">
        <v>96</v>
      </c>
      <c r="D17" s="61"/>
      <c r="E17" s="62" t="s">
        <v>97</v>
      </c>
      <c r="F17" s="62"/>
      <c r="G17" s="62"/>
      <c r="H17" s="63"/>
      <c r="I17" s="31"/>
      <c r="J17" s="31"/>
      <c r="K17" s="31"/>
      <c r="L17" s="31"/>
      <c r="M17" s="31"/>
      <c r="N17" s="31"/>
      <c r="O17" s="27"/>
    </row>
    <row r="18" spans="1:15" ht="17.100000000000001" customHeight="1" x14ac:dyDescent="0.2">
      <c r="A18" s="53"/>
      <c r="B18" s="54"/>
      <c r="C18" s="60"/>
      <c r="D18" s="61"/>
      <c r="E18" s="62" t="s">
        <v>98</v>
      </c>
      <c r="F18" s="62"/>
      <c r="G18" s="62"/>
      <c r="H18" s="63"/>
      <c r="I18" s="31"/>
      <c r="J18" s="31"/>
      <c r="K18" s="31"/>
      <c r="L18" s="31"/>
      <c r="M18" s="31"/>
      <c r="N18" s="27"/>
      <c r="O18" s="27"/>
    </row>
    <row r="19" spans="1:15" ht="17.100000000000001" customHeight="1" x14ac:dyDescent="0.2">
      <c r="A19" s="55"/>
      <c r="B19" s="56"/>
      <c r="C19" s="60"/>
      <c r="D19" s="61"/>
      <c r="E19" s="62" t="s">
        <v>99</v>
      </c>
      <c r="F19" s="62"/>
      <c r="G19" s="62"/>
      <c r="H19" s="63"/>
      <c r="I19" s="26"/>
      <c r="J19" s="26"/>
      <c r="K19" s="26"/>
      <c r="L19" s="26"/>
      <c r="M19" s="26"/>
      <c r="N19" s="27"/>
      <c r="O19" s="27"/>
    </row>
    <row r="20" spans="1:15" ht="17.100000000000001" customHeight="1" x14ac:dyDescent="0.2"/>
  </sheetData>
  <mergeCells count="26">
    <mergeCell ref="M11:M12"/>
    <mergeCell ref="M13:M16"/>
    <mergeCell ref="K15:K16"/>
    <mergeCell ref="K13:K14"/>
    <mergeCell ref="E19:H19"/>
    <mergeCell ref="A2:L2"/>
    <mergeCell ref="I10:I12"/>
    <mergeCell ref="J10:J12"/>
    <mergeCell ref="J13:J14"/>
    <mergeCell ref="K10:K12"/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</mergeCells>
  <phoneticPr fontId="65" type="noConversion"/>
  <dataValidations count="2">
    <dataValidation type="list" operator="equal" allowBlank="1" sqref="H4:H8">
      <formula1>"完成,延迟"</formula1>
    </dataValidation>
    <dataValidation type="list" operator="equal" allowBlank="1" sqref="B1 B3:B20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topLeftCell="E1" workbookViewId="0"/>
  </sheetViews>
  <sheetFormatPr defaultColWidth="14" defaultRowHeight="12.75" x14ac:dyDescent="0.2"/>
  <cols>
    <col min="1" max="2" width="17" customWidth="1"/>
    <col min="3" max="3" width="30" customWidth="1"/>
    <col min="4" max="5" width="8" customWidth="1"/>
    <col min="6" max="6" width="19" customWidth="1"/>
    <col min="7" max="7" width="10" customWidth="1"/>
    <col min="8" max="8" width="6" customWidth="1"/>
    <col min="9" max="9" width="27" customWidth="1"/>
    <col min="10" max="10" width="28" customWidth="1"/>
    <col min="11" max="11" width="27" customWidth="1"/>
    <col min="12" max="13" width="26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28" t="s">
        <v>47</v>
      </c>
      <c r="B1" s="28"/>
      <c r="C1" s="29">
        <v>44687</v>
      </c>
    </row>
    <row r="2" spans="1:15" ht="18.95" customHeight="1" x14ac:dyDescent="0.2">
      <c r="A2" s="43" t="str">
        <f>CONCATENATE("周总结&lt;",TEXT($C$1-4,"yyyy年mm月dd日"),"-",TEXT($C$1,"yyyy年mm月dd日"),"&gt;")</f>
        <v>周总结&lt;2022年05月02日-2022年05月06日&gt;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30"/>
      <c r="N2" s="66" t="s">
        <v>48</v>
      </c>
      <c r="O2" s="45" t="s">
        <v>2</v>
      </c>
    </row>
    <row r="3" spans="1:15" ht="39" customHeight="1" x14ac:dyDescent="0.2">
      <c r="A3" s="32" t="s">
        <v>3</v>
      </c>
      <c r="B3" s="32" t="s">
        <v>49</v>
      </c>
      <c r="C3" s="15" t="s">
        <v>0</v>
      </c>
      <c r="D3" s="33" t="s">
        <v>5</v>
      </c>
      <c r="E3" s="15" t="s">
        <v>50</v>
      </c>
      <c r="F3" s="14" t="s">
        <v>51</v>
      </c>
      <c r="G3" s="15" t="s">
        <v>52</v>
      </c>
      <c r="H3" s="15" t="s">
        <v>53</v>
      </c>
      <c r="I3" s="14" t="s">
        <v>54</v>
      </c>
      <c r="J3" s="14" t="s">
        <v>55</v>
      </c>
      <c r="K3" s="14" t="s">
        <v>56</v>
      </c>
      <c r="L3" s="14" t="s">
        <v>57</v>
      </c>
      <c r="M3" s="14" t="s">
        <v>58</v>
      </c>
      <c r="N3" s="45"/>
      <c r="O3" s="45"/>
    </row>
    <row r="4" spans="1:15" ht="15" customHeight="1" x14ac:dyDescent="0.2">
      <c r="A4" s="21">
        <v>1</v>
      </c>
      <c r="B4" s="38" t="s">
        <v>16</v>
      </c>
      <c r="C4" s="7" t="s">
        <v>15</v>
      </c>
      <c r="D4" s="6" t="s">
        <v>17</v>
      </c>
      <c r="E4" s="6" t="s">
        <v>18</v>
      </c>
      <c r="F4" s="22" t="s">
        <v>60</v>
      </c>
      <c r="G4" s="39"/>
      <c r="H4" s="11"/>
      <c r="I4" s="16"/>
      <c r="J4" s="16"/>
      <c r="K4" s="16"/>
      <c r="L4" s="16"/>
      <c r="M4" s="16"/>
      <c r="N4" s="20">
        <f>SUM(H4:M4)</f>
        <v>0</v>
      </c>
      <c r="O4" s="5"/>
    </row>
    <row r="5" spans="1:15" ht="15" customHeight="1" x14ac:dyDescent="0.2">
      <c r="A5" s="21">
        <v>2</v>
      </c>
      <c r="B5" s="21" t="s">
        <v>24</v>
      </c>
      <c r="C5" s="7" t="s">
        <v>23</v>
      </c>
      <c r="D5" s="6" t="s">
        <v>17</v>
      </c>
      <c r="E5" s="6" t="s">
        <v>25</v>
      </c>
      <c r="F5" s="17" t="s">
        <v>63</v>
      </c>
      <c r="G5" s="17"/>
      <c r="H5" s="11"/>
      <c r="I5" s="16"/>
      <c r="J5" s="16"/>
      <c r="K5" s="16"/>
      <c r="L5" s="16"/>
      <c r="M5" s="16"/>
      <c r="N5" s="20">
        <f>SUM(H5:M5)</f>
        <v>0</v>
      </c>
      <c r="O5" s="5"/>
    </row>
    <row r="6" spans="1:15" ht="15" customHeight="1" x14ac:dyDescent="0.2">
      <c r="A6" s="6">
        <v>3</v>
      </c>
      <c r="B6" s="6" t="s">
        <v>24</v>
      </c>
      <c r="C6" s="7" t="s">
        <v>30</v>
      </c>
      <c r="D6" s="6" t="s">
        <v>17</v>
      </c>
      <c r="E6" s="6" t="s">
        <v>25</v>
      </c>
      <c r="F6" s="17" t="s">
        <v>63</v>
      </c>
      <c r="G6" s="17"/>
      <c r="H6" s="11"/>
      <c r="I6" s="16"/>
      <c r="J6" s="16"/>
      <c r="K6" s="16"/>
      <c r="L6" s="16"/>
      <c r="M6" s="16"/>
      <c r="N6" s="20">
        <f>SUM(H6:M6)</f>
        <v>0</v>
      </c>
      <c r="O6" s="5"/>
    </row>
    <row r="7" spans="1:15" ht="15" customHeight="1" x14ac:dyDescent="0.2">
      <c r="A7" s="21">
        <v>4</v>
      </c>
      <c r="B7" s="19" t="s">
        <v>16</v>
      </c>
      <c r="C7" s="9" t="s">
        <v>35</v>
      </c>
      <c r="D7" s="6" t="s">
        <v>36</v>
      </c>
      <c r="E7" s="6" t="s">
        <v>17</v>
      </c>
      <c r="F7" s="22" t="s">
        <v>60</v>
      </c>
      <c r="G7" s="17"/>
      <c r="H7" s="11"/>
      <c r="I7" s="16"/>
      <c r="J7" s="16"/>
      <c r="K7" s="16"/>
      <c r="L7" s="16"/>
      <c r="M7" s="16"/>
      <c r="N7" s="20">
        <f>SUM(H7:M7)</f>
        <v>0</v>
      </c>
      <c r="O7" s="5"/>
    </row>
    <row r="8" spans="1:15" ht="15" customHeight="1" x14ac:dyDescent="0.2">
      <c r="A8" s="6">
        <v>5</v>
      </c>
      <c r="B8" s="40" t="s">
        <v>42</v>
      </c>
      <c r="C8" s="9" t="s">
        <v>41</v>
      </c>
      <c r="D8" s="6" t="s">
        <v>17</v>
      </c>
      <c r="E8" s="6"/>
      <c r="F8" s="17" t="s">
        <v>67</v>
      </c>
      <c r="G8" s="17"/>
      <c r="H8" s="11"/>
      <c r="I8" s="16"/>
      <c r="J8" s="16"/>
      <c r="K8" s="16"/>
      <c r="L8" s="16"/>
      <c r="M8" s="16"/>
      <c r="N8" s="20">
        <f>SUM(H8:M8)</f>
        <v>0</v>
      </c>
      <c r="O8" s="5"/>
    </row>
    <row r="9" spans="1:15" ht="24.95" customHeight="1" x14ac:dyDescent="0.2">
      <c r="A9" s="48" t="s">
        <v>68</v>
      </c>
      <c r="B9" s="49"/>
      <c r="C9" s="49"/>
      <c r="D9" s="49"/>
      <c r="E9" s="49"/>
      <c r="F9" s="49"/>
      <c r="G9" s="49"/>
      <c r="H9" s="50"/>
      <c r="I9" s="41">
        <f t="shared" ref="I9:N9" si="0">SUM(I4:I8)</f>
        <v>0</v>
      </c>
      <c r="J9" s="41">
        <f t="shared" si="0"/>
        <v>0</v>
      </c>
      <c r="K9" s="41">
        <f t="shared" si="0"/>
        <v>0</v>
      </c>
      <c r="L9" s="41">
        <f t="shared" si="0"/>
        <v>0</v>
      </c>
      <c r="M9" s="41">
        <f t="shared" si="0"/>
        <v>0</v>
      </c>
      <c r="N9" s="41">
        <f t="shared" si="0"/>
        <v>0</v>
      </c>
      <c r="O9" s="5"/>
    </row>
    <row r="10" spans="1:15" ht="17.100000000000001" customHeight="1" x14ac:dyDescent="0.2">
      <c r="A10" s="51" t="s">
        <v>69</v>
      </c>
      <c r="B10" s="52"/>
      <c r="C10" s="57" t="s">
        <v>70</v>
      </c>
      <c r="D10" s="58"/>
      <c r="E10" s="59" t="s">
        <v>71</v>
      </c>
      <c r="F10" s="59"/>
      <c r="G10" s="59"/>
      <c r="H10" s="58"/>
      <c r="I10" s="5"/>
      <c r="J10" s="5"/>
      <c r="K10" s="5"/>
      <c r="L10" s="5"/>
      <c r="M10" s="5"/>
      <c r="N10" s="5"/>
      <c r="O10" s="5"/>
    </row>
    <row r="11" spans="1:15" ht="17.100000000000001" customHeight="1" x14ac:dyDescent="0.2">
      <c r="A11" s="53"/>
      <c r="B11" s="54"/>
      <c r="C11" s="57"/>
      <c r="D11" s="58"/>
      <c r="E11" s="59" t="s">
        <v>75</v>
      </c>
      <c r="F11" s="59"/>
      <c r="G11" s="59"/>
      <c r="H11" s="58"/>
      <c r="I11" s="24"/>
      <c r="J11" s="24"/>
      <c r="K11" s="24"/>
      <c r="L11" s="24"/>
      <c r="M11" s="24"/>
      <c r="N11" s="24"/>
      <c r="O11" s="24"/>
    </row>
    <row r="12" spans="1:15" ht="17.100000000000001" customHeight="1" x14ac:dyDescent="0.2">
      <c r="A12" s="53"/>
      <c r="B12" s="54"/>
      <c r="C12" s="57"/>
      <c r="D12" s="58"/>
      <c r="E12" s="59" t="s">
        <v>77</v>
      </c>
      <c r="F12" s="59"/>
      <c r="G12" s="59"/>
      <c r="H12" s="58"/>
      <c r="I12" s="24"/>
      <c r="J12" s="24"/>
      <c r="K12" s="24"/>
      <c r="L12" s="24"/>
      <c r="M12" s="24"/>
      <c r="N12" s="24"/>
      <c r="O12" s="24"/>
    </row>
    <row r="13" spans="1:15" ht="17.100000000000001" customHeight="1" x14ac:dyDescent="0.2">
      <c r="A13" s="53"/>
      <c r="B13" s="54"/>
      <c r="C13" s="57" t="s">
        <v>81</v>
      </c>
      <c r="D13" s="58"/>
      <c r="E13" s="64" t="s">
        <v>82</v>
      </c>
      <c r="F13" s="64"/>
      <c r="G13" s="64"/>
      <c r="H13" s="65"/>
      <c r="I13" s="24"/>
      <c r="J13" s="24"/>
      <c r="K13" s="24"/>
      <c r="L13" s="24"/>
      <c r="M13" s="24"/>
      <c r="N13" s="24"/>
      <c r="O13" s="24"/>
    </row>
    <row r="14" spans="1:15" ht="15" customHeight="1" x14ac:dyDescent="0.2">
      <c r="A14" s="53"/>
      <c r="B14" s="54"/>
      <c r="C14" s="57"/>
      <c r="D14" s="58"/>
      <c r="E14" s="59" t="s">
        <v>86</v>
      </c>
      <c r="F14" s="59"/>
      <c r="G14" s="59"/>
      <c r="H14" s="58"/>
      <c r="I14" s="24"/>
      <c r="J14" s="24"/>
      <c r="K14" s="24"/>
      <c r="L14" s="24"/>
      <c r="M14" s="24"/>
      <c r="N14" s="37"/>
      <c r="O14" s="24"/>
    </row>
    <row r="15" spans="1:15" ht="15" customHeight="1" x14ac:dyDescent="0.2">
      <c r="A15" s="53"/>
      <c r="B15" s="54"/>
      <c r="C15" s="57"/>
      <c r="D15" s="58"/>
      <c r="E15" s="59" t="s">
        <v>90</v>
      </c>
      <c r="F15" s="59"/>
      <c r="G15" s="59"/>
      <c r="H15" s="58"/>
      <c r="I15" s="24"/>
      <c r="J15" s="24"/>
      <c r="K15" s="24"/>
      <c r="L15" s="24"/>
      <c r="M15" s="24"/>
      <c r="N15" s="24"/>
      <c r="O15" s="24"/>
    </row>
    <row r="16" spans="1:15" ht="15" customHeight="1" x14ac:dyDescent="0.2">
      <c r="A16" s="53"/>
      <c r="B16" s="54"/>
      <c r="C16" s="57"/>
      <c r="D16" s="58"/>
      <c r="E16" s="59" t="s">
        <v>93</v>
      </c>
      <c r="F16" s="59"/>
      <c r="G16" s="59"/>
      <c r="H16" s="58"/>
      <c r="I16" s="24"/>
      <c r="J16" s="24"/>
      <c r="K16" s="24"/>
      <c r="L16" s="24"/>
      <c r="M16" s="24"/>
      <c r="N16" s="24"/>
      <c r="O16" s="25"/>
    </row>
    <row r="17" spans="1:15" ht="17.100000000000001" customHeight="1" x14ac:dyDescent="0.2">
      <c r="A17" s="53"/>
      <c r="B17" s="54"/>
      <c r="C17" s="60" t="s">
        <v>96</v>
      </c>
      <c r="D17" s="61"/>
      <c r="E17" s="62" t="s">
        <v>97</v>
      </c>
      <c r="F17" s="62"/>
      <c r="G17" s="62"/>
      <c r="H17" s="63"/>
      <c r="I17" s="31"/>
      <c r="J17" s="31"/>
      <c r="K17" s="31"/>
      <c r="L17" s="31"/>
      <c r="M17" s="31"/>
      <c r="N17" s="31"/>
      <c r="O17" s="27"/>
    </row>
    <row r="18" spans="1:15" ht="17.100000000000001" customHeight="1" x14ac:dyDescent="0.2">
      <c r="A18" s="53"/>
      <c r="B18" s="54"/>
      <c r="C18" s="60"/>
      <c r="D18" s="61"/>
      <c r="E18" s="62" t="s">
        <v>98</v>
      </c>
      <c r="F18" s="62"/>
      <c r="G18" s="62"/>
      <c r="H18" s="63"/>
      <c r="I18" s="31"/>
      <c r="J18" s="31"/>
      <c r="K18" s="31"/>
      <c r="L18" s="31"/>
      <c r="M18" s="31"/>
      <c r="N18" s="27"/>
      <c r="O18" s="27"/>
    </row>
    <row r="19" spans="1:15" ht="17.100000000000001" customHeight="1" x14ac:dyDescent="0.2">
      <c r="A19" s="55"/>
      <c r="B19" s="56"/>
      <c r="C19" s="60"/>
      <c r="D19" s="61"/>
      <c r="E19" s="62" t="s">
        <v>99</v>
      </c>
      <c r="F19" s="62"/>
      <c r="G19" s="62"/>
      <c r="H19" s="63"/>
      <c r="I19" s="26"/>
      <c r="J19" s="26"/>
      <c r="K19" s="26"/>
      <c r="L19" s="26"/>
      <c r="M19" s="26"/>
      <c r="N19" s="27"/>
      <c r="O19" s="27"/>
    </row>
    <row r="20" spans="1:15" ht="17.100000000000001" customHeight="1" x14ac:dyDescent="0.2"/>
  </sheetData>
  <mergeCells count="18">
    <mergeCell ref="E19:H19"/>
    <mergeCell ref="A2:L2"/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</mergeCells>
  <phoneticPr fontId="65" type="noConversion"/>
  <dataValidations count="2">
    <dataValidation type="list" operator="equal" allowBlank="1" sqref="B1 B3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本月计划性工作要点</vt:lpstr>
      <vt:lpstr>第1周工作计划</vt:lpstr>
      <vt:lpstr>第2周工作计划 </vt:lpstr>
      <vt:lpstr>第3周工作计划 </vt:lpstr>
      <vt:lpstr>第4周工作计划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Zhenbin</cp:lastModifiedBy>
  <dcterms:modified xsi:type="dcterms:W3CDTF">2022-05-30T02:15:37Z</dcterms:modified>
</cp:coreProperties>
</file>