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PMO\小组月报5月\"/>
    </mc:Choice>
  </mc:AlternateContent>
  <bookViews>
    <workbookView xWindow="4245" yWindow="645" windowWidth="28035" windowHeight="15795"/>
  </bookViews>
  <sheets>
    <sheet name="本月计划性工作要点" sheetId="2" r:id="rId1"/>
    <sheet name="第1周工作计划" sheetId="3" r:id="rId2"/>
    <sheet name="第2周工作计划 " sheetId="4" r:id="rId3"/>
    <sheet name="第3周工作计划 " sheetId="5" r:id="rId4"/>
    <sheet name="第4周工作计划 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6" l="1"/>
  <c r="L16" i="6"/>
  <c r="K16" i="6"/>
  <c r="J16" i="6"/>
  <c r="I16" i="6"/>
  <c r="N15" i="6"/>
  <c r="N14" i="6"/>
  <c r="N13" i="6"/>
  <c r="N12" i="6"/>
  <c r="N11" i="6"/>
  <c r="N10" i="6"/>
  <c r="N9" i="6"/>
  <c r="N8" i="6"/>
  <c r="N7" i="6"/>
  <c r="N6" i="6"/>
  <c r="N5" i="6"/>
  <c r="N4" i="6"/>
  <c r="N16" i="6" s="1"/>
  <c r="A2" i="6"/>
  <c r="M16" i="5"/>
  <c r="L16" i="5"/>
  <c r="K16" i="5"/>
  <c r="J16" i="5"/>
  <c r="I16" i="5"/>
  <c r="N15" i="5"/>
  <c r="N14" i="5"/>
  <c r="N13" i="5"/>
  <c r="N12" i="5"/>
  <c r="N11" i="5"/>
  <c r="N10" i="5"/>
  <c r="N9" i="5"/>
  <c r="N8" i="5"/>
  <c r="N7" i="5"/>
  <c r="N6" i="5"/>
  <c r="N5" i="5"/>
  <c r="N16" i="5" s="1"/>
  <c r="N4" i="5"/>
  <c r="A2" i="5"/>
  <c r="M16" i="4"/>
  <c r="L16" i="4"/>
  <c r="K16" i="4"/>
  <c r="J16" i="4"/>
  <c r="I16" i="4"/>
  <c r="N15" i="4"/>
  <c r="N14" i="4"/>
  <c r="N13" i="4"/>
  <c r="N12" i="4"/>
  <c r="N11" i="4"/>
  <c r="N10" i="4"/>
  <c r="N9" i="4"/>
  <c r="N8" i="4"/>
  <c r="N7" i="4"/>
  <c r="N6" i="4"/>
  <c r="N5" i="4"/>
  <c r="N4" i="4"/>
  <c r="N16" i="4" s="1"/>
  <c r="A2" i="4"/>
  <c r="A2" i="3"/>
</calcChain>
</file>

<file path=xl/sharedStrings.xml><?xml version="1.0" encoding="utf-8"?>
<sst xmlns="http://schemas.openxmlformats.org/spreadsheetml/2006/main" count="526" uniqueCount="216">
  <si>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：混凝土信控运维支持及系统优化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交付件：问题跟踪表、功能设计、测试报告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</si>
  <si>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：新基地日常运维及月结支持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交付件：问题清单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</si>
  <si>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：新基地日常运维支持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交付件：问题清单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</si>
  <si>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：新基地月结支持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交付件：问题清单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</si>
  <si>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：系统集成接口文档整理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交付件：接口文档（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个）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</si>
  <si>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：系统集成接口文档整理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交付件：接口文档（</t>
    </r>
    <r>
      <rPr>
        <sz val="9"/>
        <color rgb="FF000000"/>
        <rFont val="Calibri"/>
        <family val="2"/>
      </rPr>
      <t>12</t>
    </r>
    <r>
      <rPr>
        <sz val="9"/>
        <color rgb="FF000000"/>
        <rFont val="Calibri"/>
        <family val="2"/>
      </rPr>
      <t>个）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</si>
  <si>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：临时会议、其他临时事项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交付件：会议通知等</t>
    </r>
  </si>
  <si>
    <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</si>
  <si>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：周报、月报材料整理、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交付件：月度工作方案、管理事项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</si>
  <si>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：混凝土信控，专利申请、软件著作权、创新大赛等材料整理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交付件：申请文档、创新大赛</t>
    </r>
    <r>
      <rPr>
        <sz val="9"/>
        <color rgb="FF000000"/>
        <rFont val="Calibri"/>
        <family val="2"/>
      </rPr>
      <t>PPT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</si>
  <si>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项目商务招采工作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交付件：招标材料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</si>
  <si>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项目商务招采工作（开标）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交付件：招标材料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</si>
  <si>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交付件：招标文档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</si>
  <si>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：新基地上线支持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交付件：调研问卷、调研纪要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</si>
  <si>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：武平矿业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系统上线支持；华南大区余额共享测试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交付件：系统配置文档、测试报告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</si>
  <si>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：武平矿业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系统配置；华南大区余额共享测试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交付件：系统配置文档、测试报告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</si>
  <si>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：周报、标准化项目管理方案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交付件：双周报、标准化项目管理方案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</si>
  <si>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：周报材料整理、标准化项目管理方案整理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交付件：双周报、标准化项目管理方案材料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</si>
  <si>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：周报材料整理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交付件：双周报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</si>
  <si>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：接口优化、功能迁移及日常问题处理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交付件：功能设计文档、问题清单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</si>
  <si>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：运输路线创建与更新接口优化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交付件：功能设计文档、测试报告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</si>
  <si>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：销售物流系统方案分享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交付件：培训教材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</si>
  <si>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：销售移动</t>
    </r>
    <r>
      <rPr>
        <sz val="9"/>
        <color rgb="FF000000"/>
        <rFont val="Calibri"/>
        <family val="2"/>
      </rPr>
      <t>APP</t>
    </r>
    <r>
      <rPr>
        <sz val="9"/>
        <color rgb="FF000000"/>
        <rFont val="Calibri"/>
        <family val="2"/>
      </rPr>
      <t xml:space="preserve">系统及业务流程分享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交付件：培训教材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</si>
  <si>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：周例会、系统安全漏洞升级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交付件：周报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</si>
  <si>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：客户信息分析，运维支持及系统优化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交付件：问题跟踪表、功能设计、测试报告</t>
    </r>
  </si>
  <si>
    <r>
      <rPr>
        <sz val="9"/>
        <color rgb="FF000000"/>
        <rFont val="Calibri"/>
        <family val="2"/>
      </rPr>
      <t>目标1：日常运维支持（</t>
    </r>
    <r>
      <rPr>
        <sz val="9"/>
        <color rgb="FFF54A45"/>
        <rFont val="Calibri"/>
        <family val="2"/>
      </rPr>
      <t>无</t>
    </r>
    <r>
      <rPr>
        <sz val="9"/>
        <color rgb="FF000000"/>
        <rFont val="Calibri"/>
        <family val="2"/>
      </rPr>
      <t>）
 交付件：问题清单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</si>
  <si>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：新需求方案、月结及日常问题处理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交付件：问题清单</t>
    </r>
  </si>
  <si>
    <r>
      <rPr>
        <sz val="9"/>
        <color rgb="FF000000"/>
        <rFont val="Calibri"/>
        <family val="2"/>
      </rPr>
      <t>任务5：重点客户余额共享需求，合同附加信息、基地汽运开票SIT 测试（</t>
    </r>
    <r>
      <rPr>
        <sz val="9"/>
        <color rgb="FFF54A45"/>
        <rFont val="Calibri"/>
        <family val="2"/>
      </rPr>
      <t>未通过</t>
    </r>
    <r>
      <rPr>
        <sz val="9"/>
        <color rgb="FF000000"/>
        <rFont val="Calibri"/>
        <family val="2"/>
      </rPr>
      <t>、待技术调整）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</si>
  <si>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CRM</t>
    </r>
    <r>
      <rPr>
        <sz val="9"/>
        <color rgb="FF000000"/>
        <rFont val="Calibri"/>
        <family val="2"/>
      </rPr>
      <t>客户关系管理系统项目周例会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</si>
  <si>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：华南大区重点客户余额共享需求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 xml:space="preserve">测试，基地发货业务：
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、使用提货客户本账户余额发货流程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、单一客户关联主账户并使用主账户余额开票、发货（提货客户本账户余额不足）
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、单一客户关联主账户并使用主账户余额开票（提货客户本账户余额不足），发货过程中提货客户收款入账（本账号余额充足）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</si>
  <si>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：石材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招标评分依据整理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</si>
  <si>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：知识产权排查工作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</si>
  <si>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6</t>
    </r>
    <r>
      <rPr>
        <sz val="10"/>
        <color rgb="FFFF0000"/>
        <rFont val="Calibri"/>
        <family val="2"/>
      </rPr>
      <t>：系统集成接口文档整理（运单信息修改</t>
    </r>
    <r>
      <rPr>
        <sz val="10"/>
        <color rgb="FFFF0000"/>
        <rFont val="Calibri"/>
        <family val="2"/>
      </rPr>
      <t>-ERP</t>
    </r>
    <r>
      <rPr>
        <sz val="10"/>
        <color rgb="FFFF0000"/>
        <rFont val="Calibri"/>
        <family val="2"/>
      </rPr>
      <t>发起）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</si>
  <si>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5</t>
    </r>
    <r>
      <rPr>
        <sz val="10"/>
        <color rgb="FFFF0000"/>
        <rFont val="Calibri"/>
        <family val="2"/>
      </rPr>
      <t>：武平矿业</t>
    </r>
    <r>
      <rPr>
        <sz val="10"/>
        <color rgb="FFFF0000"/>
        <rFont val="Calibri"/>
        <family val="2"/>
      </rPr>
      <t>ERP</t>
    </r>
    <r>
      <rPr>
        <sz val="10"/>
        <color rgb="FFFF0000"/>
        <rFont val="Calibri"/>
        <family val="2"/>
      </rPr>
      <t>系统生产环境补充设置（发运参数、数据访问权等）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</si>
  <si>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1</t>
    </r>
    <r>
      <rPr>
        <sz val="10"/>
        <color rgb="FFFF0000"/>
        <rFont val="Calibri"/>
        <family val="2"/>
      </rPr>
      <t>：个人双周报整理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</si>
  <si>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6</t>
    </r>
    <r>
      <rPr>
        <sz val="10"/>
        <color rgb="FFFF0000"/>
        <rFont val="Calibri"/>
        <family val="2"/>
      </rPr>
      <t>：系统集成接口文档整理（运单信息上传</t>
    </r>
    <r>
      <rPr>
        <sz val="10"/>
        <color rgb="FFFF0000"/>
        <rFont val="Calibri"/>
        <family val="2"/>
      </rPr>
      <t>(</t>
    </r>
    <r>
      <rPr>
        <sz val="10"/>
        <color rgb="FFFF0000"/>
        <rFont val="Calibri"/>
        <family val="2"/>
      </rPr>
      <t>长期委托专用</t>
    </r>
    <r>
      <rPr>
        <sz val="10"/>
        <color rgb="FFFF0000"/>
        <rFont val="Calibri"/>
        <family val="2"/>
      </rPr>
      <t>)</t>
    </r>
    <r>
      <rPr>
        <sz val="10"/>
        <color rgb="FFFF0000"/>
        <rFont val="Calibri"/>
        <family val="2"/>
      </rPr>
      <t>接口）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</si>
  <si>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：系统集成接口文档整理（配送需求关闭）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</si>
  <si>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：科技公司运营定价方案讨论及初步汇报（蒋敏娟、强艳、苏明、强总、谢总）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</si>
  <si>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：科技人才推荐表信息补充填报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</si>
  <si>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：石材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项目招采评分进度跟踪，退回重新打分（重新核查投标单位项目团队评分项）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</si>
  <si>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：电商项目，船运配送业务无法执行退库原因分析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</si>
  <si>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CRM</t>
    </r>
    <r>
      <rPr>
        <sz val="9"/>
        <color rgb="FF000000"/>
        <rFont val="Calibri"/>
        <family val="2"/>
      </rPr>
      <t>客户关系管理系统项目周例会，讨论技术交接相关工作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</si>
  <si>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：石材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项目招采评分进度跟踪（贸易公司、功能建材、石材工厂评分代表）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</si>
  <si>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：电商项目，电商通知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开仓接口优化功能设计（解决船运业务送到价问题）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</si>
  <si>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：石材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项目招采，超预算问题与相关部门沟通，了解相关管理制度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</si>
  <si>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：科技公司运营定价方案讨论（蒋敏娟、强艳、苏明）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</si>
  <si>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：华南大区重点客户余额共享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 xml:space="preserve">测试，基地发货业务：
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、多个提货客户关联同一主账户并使用主账户余额开票、发货（提货客户本账户余额不足）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、多个提货客户关联同一主账户并使用主账户余额开票（提货客户本账户余额不足），发货过程中提货客户收款入账（本账号余额充足）
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、多个提货客户关联同一主账户，开票提货客户本账户余额充足足，发货过程中提货客户余额不足（使用主账户余额发货）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</si>
  <si>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：系统集成接口文档整理（运单信息上传及结果反馈）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</si>
  <si>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：销售移动</t>
    </r>
    <r>
      <rPr>
        <sz val="9"/>
        <color rgb="FF000000"/>
        <rFont val="Calibri"/>
        <family val="2"/>
      </rPr>
      <t>APP</t>
    </r>
    <r>
      <rPr>
        <sz val="9"/>
        <color rgb="FF000000"/>
        <rFont val="Calibri"/>
        <family val="2"/>
      </rPr>
      <t>系统分享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</si>
  <si>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：标准化项目管理工具培训（运维、技术开发）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</si>
  <si>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CRM</t>
    </r>
    <r>
      <rPr>
        <sz val="9"/>
        <color rgb="FF000000"/>
        <rFont val="Calibri"/>
        <family val="2"/>
      </rPr>
      <t>安全漏洞问题，系统修复升级，生产环境发布及验证</t>
    </r>
  </si>
  <si>
    <t>月度计划性工作&lt;2022年05月02日-2022年06月02日&gt;</t>
  </si>
  <si>
    <t>备注</t>
  </si>
  <si>
    <t>任务编号</t>
  </si>
  <si>
    <t>任务属性</t>
  </si>
  <si>
    <t>负责人</t>
  </si>
  <si>
    <t>干系人</t>
  </si>
  <si>
    <t>月度工作目标</t>
  </si>
  <si>
    <t>目标完成</t>
  </si>
  <si>
    <t>实际
完成情况</t>
  </si>
  <si>
    <t>第1周</t>
  </si>
  <si>
    <t>第2周</t>
  </si>
  <si>
    <t>第3周</t>
  </si>
  <si>
    <t>第4周</t>
  </si>
  <si>
    <t>第5周</t>
  </si>
  <si>
    <t>PMO管理</t>
  </si>
  <si>
    <t>通用</t>
  </si>
  <si>
    <t>黎庆奋</t>
  </si>
  <si>
    <t>目标1：周报材料整理、标准化项目管理方案编写
 交付件：双周报、标准化项目管理方案</t>
  </si>
  <si>
    <t>目标2：周报、月报材料整理、
 交付件：月度工作方案、管理事项</t>
  </si>
  <si>
    <t>CRM客户关系管理系统项目</t>
  </si>
  <si>
    <t>建设</t>
  </si>
  <si>
    <t>目标1：客户信息分析运维支持及系统优化
 交付件：问题跟踪表、功能设计、测试报告</t>
  </si>
  <si>
    <t>目标1：护网安全漏洞修复（弱口令、远程代码漏洞） 
交付件：测试报告</t>
  </si>
  <si>
    <t>目标1：周例会
 交付件：周报</t>
  </si>
  <si>
    <t>目标2：混凝土信控运维支持及系统优化
 交付件：问题跟踪表、功能设计、测试报告</t>
  </si>
  <si>
    <t>瓷砖胶激励政策项目</t>
  </si>
  <si>
    <t>运维</t>
  </si>
  <si>
    <t>目标1：日常运维支持
 交付件：问题清单</t>
  </si>
  <si>
    <t>电商平台接口方案</t>
  </si>
  <si>
    <t>目标1：接口优化、功能迁移及日常问题处理
 交付件：功能设计文档、问题清单</t>
  </si>
  <si>
    <t>新基地新业务信息化覆盖</t>
  </si>
  <si>
    <t>目标1：石材ERP项目商务招采工作（资格预审）
 交付件：招标材料</t>
  </si>
  <si>
    <t>目标2：华南大区重点客户余额共享，系统逻辑讨论及初步测试
交付件：功能设计、测试报告</t>
  </si>
  <si>
    <t>目标3：新基地日常运维支持
 交付件：问题清单</t>
  </si>
  <si>
    <t>其他：临时任务</t>
  </si>
  <si>
    <t>目标1：ERP与销售APP对接业务流程分享（未开展）
 交付件：培训教材</t>
  </si>
  <si>
    <t>9个</t>
  </si>
  <si>
    <t>目标2：系统集成接口文档整理
 交付件：接口文档（3个）</t>
  </si>
  <si>
    <t>目标3：临时会议、其他临时事项
 交付件：会议通知等</t>
  </si>
  <si>
    <t>目标3：水泥行业评价指标修改、科技人才填报等
 交付件：会议通知等</t>
  </si>
  <si>
    <t>填报日期-周五</t>
  </si>
  <si>
    <t>项目用时统计
（小时）</t>
  </si>
  <si>
    <t>任务分类</t>
  </si>
  <si>
    <t>协助人</t>
  </si>
  <si>
    <t>交付件/工作文档</t>
  </si>
  <si>
    <t>目标
完成</t>
  </si>
  <si>
    <t>实际
完成</t>
  </si>
  <si>
    <t>星期一</t>
  </si>
  <si>
    <t>星期二</t>
  </si>
  <si>
    <t>星期三</t>
  </si>
  <si>
    <t>星期四</t>
  </si>
  <si>
    <t>星期五</t>
  </si>
  <si>
    <t>目标1：个人周报更新、标准化项目管理方案修改
 交付件：个人双周报</t>
  </si>
  <si>
    <t>100%</t>
  </si>
  <si>
    <t>完成</t>
  </si>
  <si>
    <t>1.0</t>
  </si>
  <si>
    <t>3.0</t>
  </si>
  <si>
    <t>2.0</t>
  </si>
  <si>
    <t>6.0</t>
  </si>
  <si>
    <t>目标2：月度材料更新
 交付件：月度工作方案、管理事项</t>
  </si>
  <si>
    <t>0.0</t>
  </si>
  <si>
    <t>目标1：水泥业务客户信息分析，运维支持及系统优化
 交付件：问题跟踪表、功能设计、测试报告</t>
  </si>
  <si>
    <t>4.0</t>
  </si>
  <si>
    <t>目标2：项目周例会
 交付件：周报</t>
  </si>
  <si>
    <t>目标3：混凝土信控日常问题处理
 交付件：问题跟踪表</t>
  </si>
  <si>
    <t>暂无</t>
  </si>
  <si>
    <t>目标1：ERP接口功能设计文档、验证测试
 交付件：功能设计文档、测试报告</t>
  </si>
  <si>
    <t>目标2：日常问题支持
 交付件：问题跟踪表</t>
  </si>
  <si>
    <t>目标1：石材ERP项目商务招采资格预审
 交付件：采购招标文档</t>
  </si>
  <si>
    <t>9.0</t>
  </si>
  <si>
    <t>目标1：新业务支持（华南大区重点客户余额共享）
 交付件：培训教材、系统配置文档、功能设计文档</t>
  </si>
  <si>
    <t>0</t>
  </si>
  <si>
    <t>目标3：其他临时工作（会议、材料填报等）
 交付件：会议通知、填报文档</t>
  </si>
  <si>
    <t>小计</t>
  </si>
  <si>
    <t>8.0</t>
  </si>
  <si>
    <t>24.0</t>
  </si>
  <si>
    <t>任务完成情况</t>
  </si>
  <si>
    <t>上午</t>
  </si>
  <si>
    <t>09:00 ~ 10:00</t>
  </si>
  <si>
    <t>任务1：月度工作方案、管理事项更新</t>
  </si>
  <si>
    <t>任务1：标准化项目管理方案修改</t>
  </si>
  <si>
    <t>任务4：电商平台，船运开仓错误问题沟通及处理方案（谭文辉）</t>
  </si>
  <si>
    <t>10:00 ~ 11:00</t>
  </si>
  <si>
    <t>任务5：石材ERP项目招采工作，供应商报名情况跟进</t>
  </si>
  <si>
    <t>任务5：石材ERP项目招采工作，供应商报名问题沟通处理，广州尧典变更材料，系统撤回并重新提交</t>
  </si>
  <si>
    <t>任务5：石材ERP项目招采资格预审材料核对（谢斌总、林先、强艳、敬代弘）</t>
  </si>
  <si>
    <t>11:00 ~ 12:00</t>
  </si>
  <si>
    <t>任务2：客户信息分析试点区域运行情况沟通（德勤项目组、张思鹏）</t>
  </si>
  <si>
    <t>任务5：石材ERP项目招采工作，供应商报名情况跟进（IBM、润联尚未报名）</t>
  </si>
  <si>
    <t>下午</t>
  </si>
  <si>
    <t>13:30 ~ 14:30</t>
  </si>
  <si>
    <t>任务5：石材ERP项目招采工作，广州尧典报名上传资格预审材料核对</t>
  </si>
  <si>
    <t>任务2：CRM系统网络安全漏洞问题处理沟通，容器集群弱口令（德勤技术负责）</t>
  </si>
  <si>
    <t>14:30 ~ 15:30</t>
  </si>
  <si>
    <t>任务5：华南大区重点客户余额共享方案沟通（技术开发：胡志忠）</t>
  </si>
  <si>
    <t>任务4：电商平台，船运业务运输路线同步至ERP对接方案沟通（谭文辉）</t>
  </si>
  <si>
    <t>任务2：客户信息分析周例会（德勤团队、张思鹏）</t>
  </si>
  <si>
    <t>15:30 ~ 16:30</t>
  </si>
  <si>
    <t>任务2：混凝土信用管理，佛山砼用户权限变更申请处理</t>
  </si>
  <si>
    <t>任务5：石材ERP项目招采工作，润联报名上传资格预审材料核对</t>
  </si>
  <si>
    <t>任务1：应用建设组周例会</t>
  </si>
  <si>
    <t>16:30 ~ 17:30</t>
  </si>
  <si>
    <t>任务5：石材ERP项目招采工作，德勤报名上传资格预审材料核对</t>
  </si>
  <si>
    <t>任务5：石材ERP项目招采工作，IBM报名上传资格预审材料核对</t>
  </si>
  <si>
    <t>任务2：CRM系统网络安全漏洞问题处理进度沟通（德勤技术负责）</t>
  </si>
  <si>
    <t>加班</t>
  </si>
  <si>
    <t>17:30 ~ 18:30</t>
  </si>
  <si>
    <t>任务5：华南大区重点客户余额共享，SIT环境配置（技术开发用）</t>
  </si>
  <si>
    <t>任务1：标准化项目管理方案修改100%</t>
  </si>
  <si>
    <t>任务1：双周报填写</t>
  </si>
  <si>
    <t>18:30 ~ 19:30</t>
  </si>
  <si>
    <t>19:30 ~ 20:30</t>
  </si>
  <si>
    <t>目标1：新业务支持
 交付件：培训教材、系统配置文档、功能设计文档</t>
  </si>
  <si>
    <t>任务5：石材ERP项目，供应商报名情况沟通</t>
  </si>
  <si>
    <t>任务5：关于石材ERP项目延期情况与各供应商沟通</t>
  </si>
  <si>
    <t>任务5：关于石材ERP项目延期申请审批及供应商补充材料跟进</t>
  </si>
  <si>
    <t>任务2：CRM混凝土信控上线付款流程重新提交</t>
  </si>
  <si>
    <t>任务2：CRM项目周例会（张思鹏、德勤项目组）</t>
  </si>
  <si>
    <t>任务6：科技公司运营定价沟通会</t>
  </si>
  <si>
    <t>任务6：科技公司运营定价，ERP系统各基地实际用户数统计</t>
  </si>
  <si>
    <t>任务5：关于石材ERP项目资格预审申请审批流程进度跟踪</t>
  </si>
  <si>
    <t>任务5：石材ERP项目资格预审申请审批进度跟踪</t>
  </si>
  <si>
    <t>任务5：江安石业ERP系统上线需求沟通会</t>
  </si>
  <si>
    <t>任务2：CRM安全漏洞修复，UAT测试验证。确保不影响正常业务</t>
  </si>
  <si>
    <t>任务6：水泥行业数字化工厂评价指标讨论（开放总组织）</t>
  </si>
  <si>
    <t>任务4：电商项目开仓卸货问题沟通及处理方案讨论</t>
  </si>
  <si>
    <t>任务6：华润水泥科技人员申报工作及个人信息填报</t>
  </si>
  <si>
    <t>任务5：贸易公司煤炭外销，ERP系统发货库存扣减未能指定批次号造成亏吨问题处理方案讨论（绍建辉、韦庆生）</t>
  </si>
  <si>
    <t>任务1：建设组月报材料及科技公司月报材料修改沟通</t>
  </si>
  <si>
    <t>任务5：华南大区重点客户余额共享需求，系统逻辑细节沟通（技术开发）</t>
  </si>
  <si>
    <t>任务1：部门双周报工作进度填报跟进及CRM工作进展填报</t>
  </si>
  <si>
    <t>任务6：ERP系统集成接口整理（配送需求下发）</t>
  </si>
  <si>
    <t>任务5：石材ERP项目，供应商延期报名讨论（林先、敬代弘、潘子燕、强艳）</t>
  </si>
  <si>
    <t>任务6：控股市场部关于骨料、混凝土产品增加品牌说明，系统批量更新可行性沟通（朱亚慧、梁绮玲）</t>
  </si>
  <si>
    <t>任务6：科技公司运营定价沟通例会</t>
  </si>
  <si>
    <t>任务1：项目评审议题收集跟进</t>
  </si>
  <si>
    <t>任务6：ERP系统集成接口整理（配送需求关闭）</t>
  </si>
  <si>
    <t>任务6：ERP系统集成接口整理（提货计划延期接口）</t>
  </si>
  <si>
    <t>任务2：CRM漏洞修复讨论（德勤技术团队）</t>
  </si>
  <si>
    <t>任务6：泥行业数字化工厂评价指标更新（销售、物流）</t>
  </si>
  <si>
    <t>任务5：重点客户余额共享需求，SIT测试数据准备（客户、合同、价目表、销售计划等）</t>
  </si>
  <si>
    <t>任务1：个人双周工作情况填报</t>
  </si>
  <si>
    <t>目标1：石材ERP项目商务招采开标
 交付件：技术评分</t>
  </si>
  <si>
    <t>任务5：石材ERP项目，与供应商沟通，投标材料进展情况</t>
  </si>
  <si>
    <t>任务5：石材ERP项目开标</t>
  </si>
  <si>
    <t>任务6：科技人员推荐表更新及证明材料整理</t>
  </si>
  <si>
    <t>任务5：武平矿业系统上线需求，ERP生产环境销售发运相关系统配置</t>
  </si>
  <si>
    <t>任务5：石材ERP项目开标时间是否延期讨论（敬代弘、陈林先、曾强艳）</t>
  </si>
  <si>
    <t>任务5：华南大区重点客户余额共享需求SIT测试（基地开票、发货测试）</t>
  </si>
  <si>
    <t>任务5：武平矿业系统上线需求，ERP系统配置文档更新整理（为将来移交运维准备）</t>
  </si>
  <si>
    <t>任务6：科技公司运营定价，ERP及CRM系统相关数据更新</t>
  </si>
  <si>
    <t>任务4：电商项目，运输路线创建与更新接口优化，SIT环境测试验证</t>
  </si>
  <si>
    <t>任务6：协助质量系统对接工业互联网平台测试工作，开通相关人员ERP系统SIT环境权限</t>
  </si>
  <si>
    <t>任务4：电商项目，运输路线创建与更新接口优化需求功能设计文档编写</t>
  </si>
  <si>
    <t>任务5：关于华润水泥石材ERP一期项目招标的澄清说明材料整理</t>
  </si>
  <si>
    <t>任务5：石材ERP项目开标准备，与功能建材事业部及石材工厂联系，指派评标人员名单</t>
  </si>
  <si>
    <t>任务1：经营治理领域周例会</t>
  </si>
  <si>
    <t>任务5：贸易公司煤炭外销亏吨问题测试，ERP标准订单发货（一般是系统自动发运，系统随机扣除库存，不能指定批次号），尝试手动创建物料搬运单并指定发货批次号</t>
  </si>
  <si>
    <t>任务1：PMO管理材料汇报</t>
  </si>
  <si>
    <t>任务5：石材ERP项目，与供应商沟通确认，投标材料上传进度及开标时间安排</t>
  </si>
  <si>
    <t>任务4：电商项目，运输路线创建与更新接口优化，SIT环境系统配置调整（技术开发用）</t>
  </si>
  <si>
    <t>任务5：肇庆润信月结支持，销售补单无法打开销售计划原因查找</t>
  </si>
  <si>
    <t>任务4：电商项目，C端客户电商平台下单初步SIT测试。ERP系统配合创建零星散户客户及合同，并验证电商订单信息</t>
  </si>
  <si>
    <t>任务4：电商项目，电商通知ERP开仓接口优化SIT测试及测试报告整理（解决船运业务送到价问题）</t>
  </si>
  <si>
    <t>任务6：科技公司运营定价方案讨论（蒋敏娟、强艳、苏明）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</si>
</sst>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0.0_);[Red]\(0.0\)"/>
    <numFmt numFmtId="178" formatCode="m\-d\-yy"/>
  </numFmts>
  <fonts count="101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trike/>
      <sz val="9"/>
      <color rgb="FFFF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color rgb="FFF54A45"/>
      <name val="Calibri"/>
      <family val="2"/>
    </font>
    <font>
      <sz val="9"/>
      <name val="等线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CDB"/>
      </patternFill>
    </fill>
    <fill>
      <patternFill patternType="solid">
        <fgColor rgb="FFD9D9D9"/>
      </patternFill>
    </fill>
    <fill>
      <patternFill patternType="solid">
        <fgColor rgb="FF00FF00"/>
      </patternFill>
    </fill>
    <fill>
      <patternFill patternType="solid">
        <fgColor rgb="FFD9D9D9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CDB"/>
      </patternFill>
    </fill>
    <fill>
      <patternFill patternType="solid">
        <fgColor rgb="FFD9D9D9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D9D9D9"/>
      </patternFill>
    </fill>
    <fill>
      <patternFill patternType="solid">
        <fgColor rgb="FFF2DCDB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11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vertical="center" wrapText="1"/>
    </xf>
    <xf numFmtId="176" fontId="2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77" fontId="5" fillId="0" borderId="5" xfId="0" applyNumberFormat="1" applyFont="1" applyBorder="1" applyAlignment="1">
      <alignment horizontal="left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177" fontId="7" fillId="0" borderId="7" xfId="0" applyNumberFormat="1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9" fontId="10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 wrapText="1"/>
    </xf>
    <xf numFmtId="176" fontId="12" fillId="0" borderId="12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horizontal="center" vertical="center"/>
    </xf>
    <xf numFmtId="176" fontId="14" fillId="2" borderId="14" xfId="0" applyNumberFormat="1" applyFont="1" applyFill="1" applyBorder="1" applyAlignment="1">
      <alignment horizontal="center" vertical="center"/>
    </xf>
    <xf numFmtId="176" fontId="15" fillId="3" borderId="15" xfId="0" applyNumberFormat="1" applyFont="1" applyFill="1" applyBorder="1" applyAlignment="1">
      <alignment horizontal="center" vertical="center" wrapText="1"/>
    </xf>
    <xf numFmtId="176" fontId="17" fillId="0" borderId="17" xfId="0" applyNumberFormat="1" applyFont="1" applyBorder="1" applyAlignment="1">
      <alignment vertical="center"/>
    </xf>
    <xf numFmtId="176" fontId="20" fillId="6" borderId="20" xfId="0" applyNumberFormat="1" applyFont="1" applyFill="1" applyBorder="1" applyAlignment="1">
      <alignment horizontal="center" vertical="center"/>
    </xf>
    <xf numFmtId="177" fontId="21" fillId="0" borderId="21" xfId="0" applyNumberFormat="1" applyFont="1" applyBorder="1" applyAlignment="1">
      <alignment horizontal="center" vertical="center" wrapText="1"/>
    </xf>
    <xf numFmtId="176" fontId="22" fillId="0" borderId="22" xfId="0" applyNumberFormat="1" applyFont="1" applyBorder="1" applyAlignment="1">
      <alignment horizontal="center" vertical="center" wrapText="1"/>
    </xf>
    <xf numFmtId="0" fontId="23" fillId="0" borderId="23" xfId="0" applyFont="1" applyBorder="1" applyAlignment="1">
      <alignment horizontal="left" vertical="center" wrapText="1"/>
    </xf>
    <xf numFmtId="176" fontId="24" fillId="7" borderId="24" xfId="0" applyNumberFormat="1" applyFont="1" applyFill="1" applyBorder="1" applyAlignment="1">
      <alignment horizontal="center" vertical="center"/>
    </xf>
    <xf numFmtId="176" fontId="25" fillId="8" borderId="25" xfId="0" applyNumberFormat="1" applyFont="1" applyFill="1" applyBorder="1" applyAlignment="1">
      <alignment horizontal="center" vertical="center" wrapText="1"/>
    </xf>
    <xf numFmtId="177" fontId="27" fillId="10" borderId="27" xfId="0" applyNumberFormat="1" applyFont="1" applyFill="1" applyBorder="1" applyAlignment="1">
      <alignment horizontal="center" vertical="center"/>
    </xf>
    <xf numFmtId="176" fontId="28" fillId="0" borderId="28" xfId="0" applyNumberFormat="1" applyFont="1" applyBorder="1" applyAlignment="1">
      <alignment vertical="center" wrapText="1"/>
    </xf>
    <xf numFmtId="9" fontId="29" fillId="0" borderId="29" xfId="0" applyNumberFormat="1" applyFont="1" applyBorder="1" applyAlignment="1">
      <alignment horizontal="center" vertical="center"/>
    </xf>
    <xf numFmtId="177" fontId="30" fillId="11" borderId="30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 wrapText="1"/>
    </xf>
    <xf numFmtId="177" fontId="33" fillId="12" borderId="33" xfId="0" applyNumberFormat="1" applyFont="1" applyFill="1" applyBorder="1" applyAlignment="1">
      <alignment horizontal="center" vertical="center"/>
    </xf>
    <xf numFmtId="9" fontId="34" fillId="0" borderId="34" xfId="0" applyNumberFormat="1" applyFont="1" applyBorder="1" applyAlignment="1">
      <alignment vertical="center" wrapText="1"/>
    </xf>
    <xf numFmtId="177" fontId="35" fillId="13" borderId="35" xfId="0" applyNumberFormat="1" applyFont="1" applyFill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177" fontId="40" fillId="17" borderId="40" xfId="0" applyNumberFormat="1" applyFont="1" applyFill="1" applyBorder="1" applyAlignment="1">
      <alignment horizontal="center" vertical="center"/>
    </xf>
    <xf numFmtId="176" fontId="42" fillId="18" borderId="42" xfId="0" applyNumberFormat="1" applyFont="1" applyFill="1" applyBorder="1" applyAlignment="1">
      <alignment vertical="center" wrapText="1"/>
    </xf>
    <xf numFmtId="176" fontId="46" fillId="0" borderId="46" xfId="0" applyNumberFormat="1" applyFont="1" applyBorder="1" applyAlignment="1">
      <alignment vertical="center" wrapText="1"/>
    </xf>
    <xf numFmtId="176" fontId="47" fillId="19" borderId="47" xfId="0" applyNumberFormat="1" applyFont="1" applyFill="1" applyBorder="1" applyAlignment="1">
      <alignment vertical="center" wrapText="1"/>
    </xf>
    <xf numFmtId="176" fontId="52" fillId="23" borderId="52" xfId="0" applyNumberFormat="1" applyFont="1" applyFill="1" applyBorder="1" applyAlignment="1">
      <alignment vertical="center"/>
    </xf>
    <xf numFmtId="176" fontId="53" fillId="24" borderId="53" xfId="0" applyNumberFormat="1" applyFont="1" applyFill="1" applyBorder="1" applyAlignment="1">
      <alignment vertical="center" wrapText="1"/>
    </xf>
    <xf numFmtId="176" fontId="54" fillId="25" borderId="54" xfId="0" applyNumberFormat="1" applyFont="1" applyFill="1" applyBorder="1" applyAlignment="1">
      <alignment vertical="center"/>
    </xf>
    <xf numFmtId="176" fontId="55" fillId="26" borderId="55" xfId="0" applyNumberFormat="1" applyFont="1" applyFill="1" applyBorder="1" applyAlignment="1">
      <alignment vertical="center" wrapText="1"/>
    </xf>
    <xf numFmtId="176" fontId="57" fillId="28" borderId="57" xfId="0" applyNumberFormat="1" applyFont="1" applyFill="1" applyBorder="1" applyAlignment="1">
      <alignment vertical="center" wrapText="1"/>
    </xf>
    <xf numFmtId="176" fontId="58" fillId="0" borderId="58" xfId="0" applyNumberFormat="1" applyFont="1" applyBorder="1" applyAlignment="1">
      <alignment vertical="center"/>
    </xf>
    <xf numFmtId="178" fontId="59" fillId="0" borderId="59" xfId="0" applyNumberFormat="1" applyFont="1" applyBorder="1" applyAlignment="1">
      <alignment horizontal="center" vertical="center"/>
    </xf>
    <xf numFmtId="176" fontId="60" fillId="29" borderId="60" xfId="0" applyNumberFormat="1" applyFont="1" applyFill="1" applyBorder="1" applyAlignment="1">
      <alignment horizontal="center" vertical="center"/>
    </xf>
    <xf numFmtId="176" fontId="61" fillId="30" borderId="61" xfId="0" applyNumberFormat="1" applyFont="1" applyFill="1" applyBorder="1" applyAlignment="1">
      <alignment horizontal="center" vertical="center" wrapText="1"/>
    </xf>
    <xf numFmtId="177" fontId="62" fillId="0" borderId="62" xfId="0" applyNumberFormat="1" applyFont="1" applyBorder="1" applyAlignment="1">
      <alignment horizontal="center" vertical="center"/>
    </xf>
    <xf numFmtId="9" fontId="63" fillId="0" borderId="63" xfId="0" applyNumberFormat="1" applyFont="1" applyBorder="1" applyAlignment="1">
      <alignment horizontal="center" vertical="center"/>
    </xf>
    <xf numFmtId="9" fontId="64" fillId="0" borderId="64" xfId="0" applyNumberFormat="1" applyFont="1" applyBorder="1" applyAlignment="1">
      <alignment vertical="center" wrapText="1"/>
    </xf>
    <xf numFmtId="176" fontId="68" fillId="0" borderId="68" xfId="0" applyNumberFormat="1" applyFont="1" applyBorder="1" applyAlignment="1">
      <alignment horizontal="left" vertical="center" wrapText="1"/>
    </xf>
    <xf numFmtId="176" fontId="70" fillId="31" borderId="70" xfId="0" applyNumberFormat="1" applyFont="1" applyFill="1" applyBorder="1" applyAlignment="1">
      <alignment vertical="center" wrapText="1"/>
    </xf>
    <xf numFmtId="176" fontId="72" fillId="32" borderId="72" xfId="0" applyNumberFormat="1" applyFont="1" applyFill="1" applyBorder="1" applyAlignment="1">
      <alignment vertical="center" wrapText="1"/>
    </xf>
    <xf numFmtId="176" fontId="73" fillId="0" borderId="73" xfId="0" applyNumberFormat="1" applyFont="1" applyBorder="1" applyAlignment="1">
      <alignment vertical="center" wrapText="1"/>
    </xf>
    <xf numFmtId="176" fontId="74" fillId="33" borderId="74" xfId="0" applyNumberFormat="1" applyFont="1" applyFill="1" applyBorder="1" applyAlignment="1">
      <alignment vertical="center" wrapText="1"/>
    </xf>
    <xf numFmtId="176" fontId="75" fillId="34" borderId="75" xfId="0" applyNumberFormat="1" applyFont="1" applyFill="1" applyBorder="1" applyAlignment="1">
      <alignment vertical="center" wrapText="1"/>
    </xf>
    <xf numFmtId="176" fontId="76" fillId="35" borderId="76" xfId="0" applyNumberFormat="1" applyFont="1" applyFill="1" applyBorder="1" applyAlignment="1">
      <alignment vertical="center" wrapText="1"/>
    </xf>
    <xf numFmtId="176" fontId="79" fillId="36" borderId="79" xfId="0" applyNumberFormat="1" applyFont="1" applyFill="1" applyBorder="1" applyAlignment="1">
      <alignment vertical="center" wrapText="1"/>
    </xf>
    <xf numFmtId="176" fontId="80" fillId="0" borderId="80" xfId="0" applyNumberFormat="1" applyFont="1" applyBorder="1" applyAlignment="1">
      <alignment vertical="center" wrapText="1"/>
    </xf>
    <xf numFmtId="9" fontId="81" fillId="0" borderId="81" xfId="0" applyNumberFormat="1" applyFont="1" applyBorder="1" applyAlignment="1">
      <alignment vertical="center" wrapText="1"/>
    </xf>
    <xf numFmtId="176" fontId="83" fillId="0" borderId="83" xfId="0" applyNumberFormat="1" applyFont="1" applyBorder="1" applyAlignment="1">
      <alignment vertical="center" wrapText="1"/>
    </xf>
    <xf numFmtId="176" fontId="84" fillId="37" borderId="84" xfId="0" applyNumberFormat="1" applyFont="1" applyFill="1" applyBorder="1" applyAlignment="1">
      <alignment vertical="center" wrapText="1"/>
    </xf>
    <xf numFmtId="177" fontId="86" fillId="0" borderId="86" xfId="0" applyNumberFormat="1" applyFont="1" applyBorder="1" applyAlignment="1">
      <alignment horizontal="center" vertical="center"/>
    </xf>
    <xf numFmtId="0" fontId="87" fillId="38" borderId="87" xfId="0" applyFont="1" applyFill="1" applyBorder="1" applyAlignment="1">
      <alignment horizontal="center" vertical="center"/>
    </xf>
    <xf numFmtId="0" fontId="88" fillId="39" borderId="88" xfId="0" applyFont="1" applyFill="1" applyBorder="1" applyAlignment="1">
      <alignment horizontal="center" vertical="center"/>
    </xf>
    <xf numFmtId="1" fontId="89" fillId="0" borderId="89" xfId="0" applyNumberFormat="1" applyFont="1" applyBorder="1" applyAlignment="1">
      <alignment horizontal="center" vertical="center"/>
    </xf>
    <xf numFmtId="176" fontId="91" fillId="0" borderId="91" xfId="0" applyNumberFormat="1" applyFont="1" applyBorder="1" applyAlignment="1">
      <alignment vertical="center" wrapText="1"/>
    </xf>
    <xf numFmtId="176" fontId="92" fillId="40" borderId="92" xfId="0" applyNumberFormat="1" applyFont="1" applyFill="1" applyBorder="1" applyAlignment="1">
      <alignment vertical="center" wrapText="1"/>
    </xf>
    <xf numFmtId="177" fontId="93" fillId="41" borderId="93" xfId="0" applyNumberFormat="1" applyFont="1" applyFill="1" applyBorder="1" applyAlignment="1">
      <alignment horizontal="center" vertical="center"/>
    </xf>
    <xf numFmtId="176" fontId="95" fillId="42" borderId="95" xfId="0" applyNumberFormat="1" applyFont="1" applyFill="1" applyBorder="1" applyAlignment="1">
      <alignment vertical="center" wrapText="1"/>
    </xf>
    <xf numFmtId="0" fontId="16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8" fillId="4" borderId="18" xfId="0" applyNumberFormat="1" applyFont="1" applyFill="1" applyBorder="1" applyAlignment="1">
      <alignment horizontal="center" vertical="center"/>
    </xf>
    <xf numFmtId="176" fontId="19" fillId="5" borderId="19" xfId="0" applyNumberFormat="1" applyFont="1" applyFill="1" applyBorder="1" applyAlignment="1">
      <alignment horizontal="center" vertical="center"/>
    </xf>
    <xf numFmtId="176" fontId="20" fillId="6" borderId="20" xfId="0" applyNumberFormat="1" applyFont="1" applyFill="1" applyBorder="1" applyAlignment="1">
      <alignment horizontal="center" vertical="center"/>
    </xf>
    <xf numFmtId="176" fontId="14" fillId="2" borderId="14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 wrapText="1"/>
    </xf>
    <xf numFmtId="176" fontId="12" fillId="0" borderId="12" xfId="0" applyNumberFormat="1" applyFont="1" applyBorder="1" applyAlignment="1">
      <alignment horizontal="left" vertical="center" wrapText="1"/>
    </xf>
    <xf numFmtId="176" fontId="26" fillId="9" borderId="26" xfId="0" applyNumberFormat="1" applyFont="1" applyFill="1" applyBorder="1" applyAlignment="1">
      <alignment horizontal="center" vertical="center"/>
    </xf>
    <xf numFmtId="176" fontId="24" fillId="7" borderId="24" xfId="0" applyNumberFormat="1" applyFont="1" applyFill="1" applyBorder="1" applyAlignment="1">
      <alignment horizontal="center" vertical="center"/>
    </xf>
    <xf numFmtId="176" fontId="25" fillId="8" borderId="25" xfId="0" applyNumberFormat="1" applyFont="1" applyFill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/>
    </xf>
    <xf numFmtId="0" fontId="66" fillId="0" borderId="66" xfId="0" applyFont="1" applyBorder="1" applyAlignment="1">
      <alignment horizontal="center" vertical="center"/>
    </xf>
    <xf numFmtId="0" fontId="65" fillId="0" borderId="65" xfId="0" applyFont="1" applyBorder="1" applyAlignment="1">
      <alignment horizontal="center" vertical="center" wrapText="1"/>
    </xf>
    <xf numFmtId="0" fontId="67" fillId="0" borderId="67" xfId="0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45" fillId="0" borderId="45" xfId="0" applyNumberFormat="1" applyFont="1" applyBorder="1" applyAlignment="1">
      <alignment horizontal="center" vertical="center"/>
    </xf>
    <xf numFmtId="176" fontId="77" fillId="0" borderId="77" xfId="0" applyNumberFormat="1" applyFont="1" applyBorder="1" applyAlignment="1">
      <alignment horizontal="center" vertical="center"/>
    </xf>
    <xf numFmtId="176" fontId="78" fillId="0" borderId="78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176" fontId="68" fillId="0" borderId="68" xfId="0" applyNumberFormat="1" applyFont="1" applyBorder="1" applyAlignment="1">
      <alignment horizontal="left" vertical="center" wrapText="1"/>
    </xf>
    <xf numFmtId="0" fontId="85" fillId="0" borderId="85" xfId="0" applyFont="1" applyBorder="1" applyAlignment="1">
      <alignment horizontal="center" vertical="center" wrapText="1"/>
    </xf>
    <xf numFmtId="0" fontId="82" fillId="0" borderId="82" xfId="0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69" fillId="0" borderId="69" xfId="0" applyFont="1" applyBorder="1" applyAlignment="1">
      <alignment horizontal="center" vertical="center" wrapText="1"/>
    </xf>
    <xf numFmtId="0" fontId="71" fillId="0" borderId="71" xfId="0" applyFont="1" applyBorder="1" applyAlignment="1">
      <alignment horizontal="center" vertical="center" wrapText="1"/>
    </xf>
    <xf numFmtId="0" fontId="38" fillId="15" borderId="38" xfId="0" applyFont="1" applyFill="1" applyBorder="1" applyAlignment="1">
      <alignment horizontal="center" vertical="center"/>
    </xf>
    <xf numFmtId="0" fontId="37" fillId="14" borderId="37" xfId="0" applyFont="1" applyFill="1" applyBorder="1" applyAlignment="1">
      <alignment horizontal="center" vertical="center"/>
    </xf>
    <xf numFmtId="0" fontId="39" fillId="16" borderId="39" xfId="0" applyFont="1" applyFill="1" applyBorder="1" applyAlignment="1">
      <alignment horizontal="center" vertical="center"/>
    </xf>
    <xf numFmtId="176" fontId="50" fillId="21" borderId="50" xfId="0" applyNumberFormat="1" applyFont="1" applyFill="1" applyBorder="1" applyAlignment="1">
      <alignment horizontal="center" vertical="center"/>
    </xf>
    <xf numFmtId="176" fontId="51" fillId="22" borderId="51" xfId="0" applyNumberFormat="1" applyFont="1" applyFill="1" applyBorder="1" applyAlignment="1">
      <alignment horizontal="center" vertical="center"/>
    </xf>
    <xf numFmtId="176" fontId="49" fillId="20" borderId="49" xfId="0" applyNumberFormat="1" applyFont="1" applyFill="1" applyBorder="1" applyAlignment="1">
      <alignment horizontal="center" vertical="center"/>
    </xf>
    <xf numFmtId="176" fontId="56" fillId="27" borderId="56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vertical="center" wrapText="1"/>
    </xf>
    <xf numFmtId="176" fontId="94" fillId="0" borderId="94" xfId="0" applyNumberFormat="1" applyFont="1" applyBorder="1" applyAlignment="1">
      <alignment horizontal="left" vertical="center" wrapText="1"/>
    </xf>
    <xf numFmtId="0" fontId="90" fillId="0" borderId="90" xfId="0" applyFont="1" applyBorder="1" applyAlignment="1">
      <alignment vertical="center" wrapText="1"/>
    </xf>
    <xf numFmtId="176" fontId="28" fillId="0" borderId="28" xfId="0" applyNumberFormat="1" applyFont="1" applyBorder="1" applyAlignment="1">
      <alignment vertical="center" wrapText="1"/>
    </xf>
    <xf numFmtId="176" fontId="97" fillId="0" borderId="97" xfId="0" applyNumberFormat="1" applyFont="1" applyBorder="1" applyAlignment="1">
      <alignment horizontal="left" vertical="center" wrapText="1"/>
    </xf>
    <xf numFmtId="176" fontId="96" fillId="0" borderId="96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pane xSplit="6" ySplit="2" topLeftCell="G3" activePane="bottomRight" state="frozen"/>
      <selection pane="topRight"/>
      <selection pane="bottomLeft"/>
      <selection pane="bottomRight" activeCell="G3" sqref="G3"/>
    </sheetView>
  </sheetViews>
  <sheetFormatPr defaultColWidth="14" defaultRowHeight="12.75" x14ac:dyDescent="0.2"/>
  <cols>
    <col min="1" max="1" width="9" customWidth="1"/>
    <col min="2" max="2" width="23" customWidth="1"/>
    <col min="3" max="3" width="10" customWidth="1"/>
    <col min="4" max="5" width="8" customWidth="1"/>
    <col min="6" max="6" width="37" customWidth="1"/>
    <col min="7" max="8" width="8" customWidth="1"/>
    <col min="9" max="10" width="39" customWidth="1"/>
    <col min="11" max="11" width="43" customWidth="1"/>
    <col min="12" max="12" width="40" customWidth="1"/>
    <col min="13" max="13" width="8" customWidth="1"/>
    <col min="14" max="14" width="11" customWidth="1"/>
    <col min="15" max="20" width="10" customWidth="1"/>
  </cols>
  <sheetData>
    <row r="1" spans="1:14" ht="21" customHeight="1" x14ac:dyDescent="0.2">
      <c r="A1" s="72" t="s">
        <v>51</v>
      </c>
      <c r="B1" s="72"/>
      <c r="C1" s="72"/>
      <c r="D1" s="73"/>
      <c r="E1" s="73"/>
      <c r="F1" s="73"/>
      <c r="G1" s="73"/>
      <c r="H1" s="73"/>
      <c r="I1" s="73"/>
      <c r="J1" s="73"/>
      <c r="K1" s="73"/>
      <c r="L1" s="73"/>
      <c r="M1" s="73"/>
      <c r="N1" s="74" t="s">
        <v>52</v>
      </c>
    </row>
    <row r="2" spans="1:14" ht="42" customHeight="1" x14ac:dyDescent="0.2">
      <c r="A2" s="14" t="s">
        <v>53</v>
      </c>
      <c r="B2" s="15" t="s">
        <v>7</v>
      </c>
      <c r="C2" s="14" t="s">
        <v>54</v>
      </c>
      <c r="D2" s="15" t="s">
        <v>55</v>
      </c>
      <c r="E2" s="15" t="s">
        <v>56</v>
      </c>
      <c r="F2" s="15" t="s">
        <v>57</v>
      </c>
      <c r="G2" s="15" t="s">
        <v>58</v>
      </c>
      <c r="H2" s="15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75"/>
    </row>
    <row r="3" spans="1:14" ht="30.95" customHeight="1" x14ac:dyDescent="0.2">
      <c r="A3" s="70">
        <v>1</v>
      </c>
      <c r="B3" s="76" t="s">
        <v>65</v>
      </c>
      <c r="C3" s="69" t="s">
        <v>66</v>
      </c>
      <c r="D3" s="70" t="s">
        <v>67</v>
      </c>
      <c r="E3" s="3"/>
      <c r="F3" s="5" t="s">
        <v>16</v>
      </c>
      <c r="G3" s="6">
        <v>1</v>
      </c>
      <c r="H3" s="18"/>
      <c r="I3" s="5" t="s">
        <v>68</v>
      </c>
      <c r="J3" s="5" t="s">
        <v>68</v>
      </c>
      <c r="K3" s="5" t="s">
        <v>17</v>
      </c>
      <c r="L3" s="5" t="s">
        <v>18</v>
      </c>
      <c r="M3" s="18"/>
      <c r="N3" s="19"/>
    </row>
    <row r="4" spans="1:14" ht="30.95" customHeight="1" x14ac:dyDescent="0.2">
      <c r="A4" s="70"/>
      <c r="B4" s="76"/>
      <c r="C4" s="69"/>
      <c r="D4" s="70"/>
      <c r="E4" s="3"/>
      <c r="F4" s="11" t="s">
        <v>8</v>
      </c>
      <c r="G4" s="6">
        <v>1</v>
      </c>
      <c r="H4" s="6"/>
      <c r="I4" s="5" t="s">
        <v>69</v>
      </c>
      <c r="J4" s="5"/>
      <c r="K4" s="5"/>
      <c r="L4" s="5"/>
      <c r="M4" s="16"/>
      <c r="N4" s="2"/>
    </row>
    <row r="5" spans="1:14" ht="38.1" customHeight="1" x14ac:dyDescent="0.2">
      <c r="A5" s="70">
        <v>2</v>
      </c>
      <c r="B5" s="70" t="s">
        <v>70</v>
      </c>
      <c r="C5" s="70" t="s">
        <v>71</v>
      </c>
      <c r="D5" s="70" t="s">
        <v>67</v>
      </c>
      <c r="E5" s="8"/>
      <c r="F5" s="8" t="s">
        <v>24</v>
      </c>
      <c r="G5" s="6">
        <v>1</v>
      </c>
      <c r="H5" s="6"/>
      <c r="I5" s="5" t="s">
        <v>72</v>
      </c>
      <c r="J5" s="5" t="s">
        <v>73</v>
      </c>
      <c r="K5" s="5" t="s">
        <v>74</v>
      </c>
      <c r="L5" s="5" t="s">
        <v>23</v>
      </c>
      <c r="M5" s="5"/>
      <c r="N5" s="2"/>
    </row>
    <row r="6" spans="1:14" ht="30.95" customHeight="1" x14ac:dyDescent="0.2">
      <c r="A6" s="70"/>
      <c r="B6" s="70"/>
      <c r="C6" s="70"/>
      <c r="D6" s="70"/>
      <c r="E6" s="4"/>
      <c r="F6" s="8" t="s">
        <v>0</v>
      </c>
      <c r="G6" s="6">
        <v>1</v>
      </c>
      <c r="H6" s="6"/>
      <c r="I6" s="7" t="s">
        <v>75</v>
      </c>
      <c r="J6" s="5" t="s">
        <v>73</v>
      </c>
      <c r="K6" s="7"/>
      <c r="L6" s="7"/>
      <c r="M6" s="5"/>
      <c r="N6" s="2"/>
    </row>
    <row r="7" spans="1:14" ht="39.950000000000003" customHeight="1" x14ac:dyDescent="0.2">
      <c r="A7" s="70"/>
      <c r="B7" s="70"/>
      <c r="C7" s="70"/>
      <c r="D7" s="70"/>
      <c r="E7" s="4"/>
      <c r="F7" s="8" t="s">
        <v>9</v>
      </c>
      <c r="G7" s="6">
        <v>1</v>
      </c>
      <c r="H7" s="6"/>
      <c r="I7" s="5"/>
      <c r="J7" s="5"/>
      <c r="K7" s="5"/>
      <c r="L7" s="5"/>
      <c r="M7" s="5"/>
      <c r="N7" s="2"/>
    </row>
    <row r="8" spans="1:14" ht="30.95" customHeight="1" x14ac:dyDescent="0.2">
      <c r="A8" s="3">
        <v>3</v>
      </c>
      <c r="B8" s="16" t="s">
        <v>76</v>
      </c>
      <c r="C8" s="3" t="s">
        <v>77</v>
      </c>
      <c r="D8" s="3" t="s">
        <v>67</v>
      </c>
      <c r="E8" s="4"/>
      <c r="F8" s="8" t="s">
        <v>26</v>
      </c>
      <c r="G8" s="6">
        <v>1</v>
      </c>
      <c r="H8" s="6"/>
      <c r="I8" s="5" t="s">
        <v>78</v>
      </c>
      <c r="J8" s="5" t="s">
        <v>25</v>
      </c>
      <c r="K8" s="5"/>
      <c r="L8" s="5"/>
      <c r="M8" s="5"/>
      <c r="N8" s="2"/>
    </row>
    <row r="9" spans="1:14" ht="30.95" customHeight="1" x14ac:dyDescent="0.2">
      <c r="A9" s="3">
        <v>4</v>
      </c>
      <c r="B9" s="12" t="s">
        <v>79</v>
      </c>
      <c r="C9" s="3" t="s">
        <v>77</v>
      </c>
      <c r="D9" s="3" t="s">
        <v>67</v>
      </c>
      <c r="E9" s="4"/>
      <c r="F9" s="8" t="s">
        <v>19</v>
      </c>
      <c r="G9" s="6">
        <v>1</v>
      </c>
      <c r="H9" s="6"/>
      <c r="I9" s="7" t="s">
        <v>80</v>
      </c>
      <c r="J9" s="7" t="s">
        <v>80</v>
      </c>
      <c r="K9" s="7" t="s">
        <v>20</v>
      </c>
      <c r="L9" s="7" t="s">
        <v>19</v>
      </c>
      <c r="M9" s="5"/>
      <c r="N9" s="2"/>
    </row>
    <row r="10" spans="1:14" ht="30.95" customHeight="1" x14ac:dyDescent="0.2">
      <c r="A10" s="70">
        <v>5</v>
      </c>
      <c r="B10" s="77" t="s">
        <v>81</v>
      </c>
      <c r="C10" s="3" t="s">
        <v>71</v>
      </c>
      <c r="D10" s="70" t="s">
        <v>67</v>
      </c>
      <c r="E10" s="4"/>
      <c r="F10" s="8" t="s">
        <v>12</v>
      </c>
      <c r="G10" s="6">
        <v>1</v>
      </c>
      <c r="H10" s="6"/>
      <c r="I10" s="7" t="s">
        <v>82</v>
      </c>
      <c r="J10" s="5" t="s">
        <v>82</v>
      </c>
      <c r="K10" s="5" t="s">
        <v>11</v>
      </c>
      <c r="L10" s="5" t="s">
        <v>10</v>
      </c>
      <c r="M10" s="5"/>
      <c r="N10" s="2"/>
    </row>
    <row r="11" spans="1:14" ht="30.95" customHeight="1" x14ac:dyDescent="0.2">
      <c r="A11" s="70"/>
      <c r="B11" s="77"/>
      <c r="C11" s="13" t="s">
        <v>71</v>
      </c>
      <c r="D11" s="70"/>
      <c r="E11" s="9"/>
      <c r="F11" s="8" t="s">
        <v>13</v>
      </c>
      <c r="G11" s="10">
        <v>1</v>
      </c>
      <c r="H11" s="9"/>
      <c r="I11" s="11"/>
      <c r="J11" s="11" t="s">
        <v>83</v>
      </c>
      <c r="K11" s="11" t="s">
        <v>15</v>
      </c>
      <c r="L11" s="11" t="s">
        <v>14</v>
      </c>
      <c r="M11" s="9"/>
      <c r="N11" s="9"/>
    </row>
    <row r="12" spans="1:14" ht="30.95" customHeight="1" x14ac:dyDescent="0.2">
      <c r="A12" s="70"/>
      <c r="B12" s="77"/>
      <c r="C12" s="13" t="s">
        <v>77</v>
      </c>
      <c r="D12" s="70"/>
      <c r="E12" s="9"/>
      <c r="F12" s="8" t="s">
        <v>1</v>
      </c>
      <c r="G12" s="10">
        <v>1</v>
      </c>
      <c r="H12" s="9"/>
      <c r="I12" s="11" t="s">
        <v>84</v>
      </c>
      <c r="J12" s="11" t="s">
        <v>84</v>
      </c>
      <c r="K12" s="11" t="s">
        <v>2</v>
      </c>
      <c r="L12" s="11" t="s">
        <v>3</v>
      </c>
      <c r="M12" s="9"/>
      <c r="N12" s="9"/>
    </row>
    <row r="13" spans="1:14" ht="30.95" customHeight="1" x14ac:dyDescent="0.2">
      <c r="A13" s="70">
        <v>6</v>
      </c>
      <c r="B13" s="76" t="s">
        <v>85</v>
      </c>
      <c r="C13" s="71" t="s">
        <v>66</v>
      </c>
      <c r="D13" s="70" t="s">
        <v>67</v>
      </c>
      <c r="E13" s="9"/>
      <c r="F13" s="8" t="s">
        <v>21</v>
      </c>
      <c r="G13" s="10">
        <v>1</v>
      </c>
      <c r="H13" s="9"/>
      <c r="I13" s="20"/>
      <c r="J13" s="11" t="s">
        <v>86</v>
      </c>
      <c r="K13" s="11"/>
      <c r="L13" s="11" t="s">
        <v>22</v>
      </c>
      <c r="M13" s="9"/>
      <c r="N13" s="9"/>
    </row>
    <row r="14" spans="1:14" ht="30.95" customHeight="1" x14ac:dyDescent="0.2">
      <c r="A14" s="70"/>
      <c r="B14" s="76"/>
      <c r="C14" s="71"/>
      <c r="D14" s="70"/>
      <c r="E14" s="9"/>
      <c r="F14" s="8" t="s">
        <v>5</v>
      </c>
      <c r="G14" s="13" t="s">
        <v>87</v>
      </c>
      <c r="H14" s="9"/>
      <c r="I14" s="11"/>
      <c r="J14" s="11" t="s">
        <v>88</v>
      </c>
      <c r="K14" s="11"/>
      <c r="L14" s="11" t="s">
        <v>4</v>
      </c>
      <c r="M14" s="9"/>
      <c r="N14" s="9"/>
    </row>
    <row r="15" spans="1:14" ht="30.95" customHeight="1" x14ac:dyDescent="0.2">
      <c r="A15" s="70"/>
      <c r="B15" s="76"/>
      <c r="C15" s="71"/>
      <c r="D15" s="70"/>
      <c r="E15" s="9"/>
      <c r="F15" s="8" t="s">
        <v>6</v>
      </c>
      <c r="G15" s="10">
        <v>1</v>
      </c>
      <c r="H15" s="9"/>
      <c r="I15" s="8" t="s">
        <v>89</v>
      </c>
      <c r="J15" s="8" t="s">
        <v>90</v>
      </c>
      <c r="K15" s="8" t="s">
        <v>6</v>
      </c>
      <c r="L15" s="8" t="s">
        <v>6</v>
      </c>
      <c r="M15" s="9"/>
      <c r="N15" s="9"/>
    </row>
    <row r="16" spans="1:14" ht="30.95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mergeCells count="17">
    <mergeCell ref="B13:B15"/>
    <mergeCell ref="C3:C4"/>
    <mergeCell ref="C5:C7"/>
    <mergeCell ref="C13:C15"/>
    <mergeCell ref="A1:M1"/>
    <mergeCell ref="N1:N2"/>
    <mergeCell ref="A3:A4"/>
    <mergeCell ref="B3:B4"/>
    <mergeCell ref="A5:A7"/>
    <mergeCell ref="B5:B7"/>
    <mergeCell ref="D3:D4"/>
    <mergeCell ref="D5:D7"/>
    <mergeCell ref="D10:D12"/>
    <mergeCell ref="D13:D15"/>
    <mergeCell ref="A10:A12"/>
    <mergeCell ref="B10:B12"/>
    <mergeCell ref="A13:A15"/>
  </mergeCells>
  <phoneticPr fontId="100" type="noConversion"/>
  <dataValidations count="1">
    <dataValidation type="list" operator="equal" allowBlank="1" sqref="C1:C3 C5 C8:C13 C16:C20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14" defaultRowHeight="12.75" x14ac:dyDescent="0.2"/>
  <cols>
    <col min="1" max="1" width="14" customWidth="1"/>
    <col min="2" max="2" width="10" customWidth="1"/>
    <col min="3" max="3" width="23" customWidth="1"/>
    <col min="4" max="5" width="9" customWidth="1"/>
    <col min="6" max="6" width="41" customWidth="1"/>
    <col min="7" max="7" width="11" customWidth="1"/>
    <col min="8" max="8" width="7" customWidth="1"/>
    <col min="9" max="9" width="13" customWidth="1"/>
    <col min="10" max="10" width="12" customWidth="1"/>
    <col min="11" max="11" width="31" customWidth="1"/>
    <col min="12" max="12" width="34" customWidth="1"/>
    <col min="13" max="13" width="28" customWidth="1"/>
    <col min="14" max="14" width="16" customWidth="1"/>
    <col min="15" max="15" width="24" customWidth="1"/>
    <col min="16" max="20" width="11" customWidth="1"/>
  </cols>
  <sheetData>
    <row r="1" spans="1:15" ht="21" customHeight="1" x14ac:dyDescent="0.2">
      <c r="A1" s="42" t="s">
        <v>91</v>
      </c>
      <c r="B1" s="42"/>
      <c r="C1" s="43">
        <v>44687</v>
      </c>
    </row>
    <row r="2" spans="1:15" ht="21" customHeight="1" x14ac:dyDescent="0.2">
      <c r="A2" s="72" t="str">
        <f>CONCATENATE("周总结&lt;",TEXT($C$1-4,"yyyy年mm月dd日"),"-",TEXT($C$1,"yyyy年mm月dd日"),"&gt;")</f>
        <v>周总结&lt;2022年05月02日-2022年05月06日&gt;</v>
      </c>
      <c r="B2" s="72"/>
      <c r="C2" s="78"/>
      <c r="D2" s="73"/>
      <c r="E2" s="73"/>
      <c r="F2" s="73"/>
      <c r="G2" s="73"/>
      <c r="H2" s="73"/>
      <c r="I2" s="73"/>
      <c r="J2" s="73"/>
      <c r="K2" s="73"/>
      <c r="L2" s="79"/>
      <c r="M2" s="21"/>
      <c r="N2" s="80" t="s">
        <v>92</v>
      </c>
      <c r="O2" s="74" t="s">
        <v>52</v>
      </c>
    </row>
    <row r="3" spans="1:15" ht="42" customHeight="1" x14ac:dyDescent="0.2">
      <c r="A3" s="44" t="s">
        <v>53</v>
      </c>
      <c r="B3" s="44" t="s">
        <v>93</v>
      </c>
      <c r="C3" s="22" t="s">
        <v>7</v>
      </c>
      <c r="D3" s="45" t="s">
        <v>55</v>
      </c>
      <c r="E3" s="22" t="s">
        <v>94</v>
      </c>
      <c r="F3" s="17" t="s">
        <v>95</v>
      </c>
      <c r="G3" s="22" t="s">
        <v>96</v>
      </c>
      <c r="H3" s="22" t="s">
        <v>97</v>
      </c>
      <c r="I3" s="17" t="s">
        <v>98</v>
      </c>
      <c r="J3" s="17" t="s">
        <v>99</v>
      </c>
      <c r="K3" s="17" t="s">
        <v>100</v>
      </c>
      <c r="L3" s="17" t="s">
        <v>101</v>
      </c>
      <c r="M3" s="17" t="s">
        <v>102</v>
      </c>
      <c r="N3" s="74"/>
      <c r="O3" s="74"/>
    </row>
    <row r="4" spans="1:15" ht="30" customHeight="1" x14ac:dyDescent="0.2">
      <c r="A4" s="81">
        <v>1</v>
      </c>
      <c r="B4" s="83" t="s">
        <v>66</v>
      </c>
      <c r="C4" s="76" t="s">
        <v>65</v>
      </c>
      <c r="D4" s="70" t="s">
        <v>67</v>
      </c>
      <c r="E4" s="57"/>
      <c r="F4" s="48" t="s">
        <v>103</v>
      </c>
      <c r="G4" s="47" t="s">
        <v>104</v>
      </c>
      <c r="H4" s="28" t="s">
        <v>105</v>
      </c>
      <c r="I4" s="31"/>
      <c r="J4" s="26"/>
      <c r="K4" s="29" t="s">
        <v>106</v>
      </c>
      <c r="L4" s="29" t="s">
        <v>107</v>
      </c>
      <c r="M4" s="29" t="s">
        <v>108</v>
      </c>
      <c r="N4" s="23" t="s">
        <v>109</v>
      </c>
      <c r="O4" s="24"/>
    </row>
    <row r="5" spans="1:15" ht="30" customHeight="1" x14ac:dyDescent="0.2">
      <c r="A5" s="81"/>
      <c r="B5" s="83"/>
      <c r="C5" s="76"/>
      <c r="D5" s="70"/>
      <c r="E5" s="24"/>
      <c r="F5" s="48" t="s">
        <v>110</v>
      </c>
      <c r="G5" s="47" t="s">
        <v>104</v>
      </c>
      <c r="H5" s="28" t="s">
        <v>105</v>
      </c>
      <c r="I5" s="31"/>
      <c r="J5" s="26"/>
      <c r="K5" s="46"/>
      <c r="L5" s="46"/>
      <c r="M5" s="46"/>
      <c r="N5" s="23" t="s">
        <v>111</v>
      </c>
      <c r="O5" s="24"/>
    </row>
    <row r="6" spans="1:15" ht="30" customHeight="1" x14ac:dyDescent="0.2">
      <c r="A6" s="82">
        <v>2</v>
      </c>
      <c r="B6" s="84" t="s">
        <v>71</v>
      </c>
      <c r="C6" s="70" t="s">
        <v>70</v>
      </c>
      <c r="D6" s="70" t="s">
        <v>67</v>
      </c>
      <c r="E6" s="1"/>
      <c r="F6" s="58" t="s">
        <v>112</v>
      </c>
      <c r="G6" s="25" t="s">
        <v>104</v>
      </c>
      <c r="H6" s="28" t="s">
        <v>105</v>
      </c>
      <c r="I6" s="31"/>
      <c r="J6" s="26"/>
      <c r="K6" s="29" t="s">
        <v>106</v>
      </c>
      <c r="L6" s="46"/>
      <c r="M6" s="29" t="s">
        <v>107</v>
      </c>
      <c r="N6" s="23" t="s">
        <v>113</v>
      </c>
      <c r="O6" s="24"/>
    </row>
    <row r="7" spans="1:15" ht="30" customHeight="1" x14ac:dyDescent="0.2">
      <c r="A7" s="82"/>
      <c r="B7" s="84"/>
      <c r="C7" s="70"/>
      <c r="D7" s="70"/>
      <c r="E7" s="1"/>
      <c r="F7" s="30" t="s">
        <v>114</v>
      </c>
      <c r="G7" s="25" t="s">
        <v>104</v>
      </c>
      <c r="H7" s="28" t="s">
        <v>105</v>
      </c>
      <c r="I7" s="31"/>
      <c r="J7" s="26"/>
      <c r="K7" s="46"/>
      <c r="L7" s="46"/>
      <c r="M7" s="46"/>
      <c r="N7" s="23" t="s">
        <v>111</v>
      </c>
      <c r="O7" s="24"/>
    </row>
    <row r="8" spans="1:15" ht="30" customHeight="1" x14ac:dyDescent="0.2">
      <c r="A8" s="82"/>
      <c r="B8" s="84"/>
      <c r="C8" s="70"/>
      <c r="D8" s="70"/>
      <c r="E8" s="1"/>
      <c r="F8" s="30" t="s">
        <v>115</v>
      </c>
      <c r="G8" s="25" t="s">
        <v>104</v>
      </c>
      <c r="H8" s="28" t="s">
        <v>105</v>
      </c>
      <c r="I8" s="31"/>
      <c r="J8" s="26"/>
      <c r="K8" s="29">
        <v>1</v>
      </c>
      <c r="L8" s="46"/>
      <c r="M8" s="46"/>
      <c r="N8" s="23" t="s">
        <v>106</v>
      </c>
      <c r="O8" s="24"/>
    </row>
    <row r="9" spans="1:15" ht="30" customHeight="1" x14ac:dyDescent="0.2">
      <c r="A9" s="32">
        <v>3</v>
      </c>
      <c r="B9" s="27" t="s">
        <v>77</v>
      </c>
      <c r="C9" s="16" t="s">
        <v>76</v>
      </c>
      <c r="D9" s="3" t="s">
        <v>67</v>
      </c>
      <c r="E9" s="1"/>
      <c r="F9" s="30" t="s">
        <v>116</v>
      </c>
      <c r="G9" s="25"/>
      <c r="H9" s="28"/>
      <c r="I9" s="31"/>
      <c r="J9" s="26"/>
      <c r="K9" s="46"/>
      <c r="L9" s="46"/>
      <c r="M9" s="46"/>
      <c r="N9" s="23" t="s">
        <v>111</v>
      </c>
      <c r="O9" s="24"/>
    </row>
    <row r="10" spans="1:15" ht="30" customHeight="1" x14ac:dyDescent="0.2">
      <c r="A10" s="90">
        <v>4</v>
      </c>
      <c r="B10" s="27" t="s">
        <v>77</v>
      </c>
      <c r="C10" s="77" t="s">
        <v>79</v>
      </c>
      <c r="D10" s="70" t="s">
        <v>67</v>
      </c>
      <c r="E10" s="1"/>
      <c r="F10" s="30" t="s">
        <v>117</v>
      </c>
      <c r="G10" s="25"/>
      <c r="H10" s="28"/>
      <c r="I10" s="31"/>
      <c r="J10" s="26"/>
      <c r="K10" s="46"/>
      <c r="L10" s="46"/>
      <c r="M10" s="46"/>
      <c r="N10" s="23" t="s">
        <v>108</v>
      </c>
      <c r="O10" s="24"/>
    </row>
    <row r="11" spans="1:15" ht="30" customHeight="1" x14ac:dyDescent="0.2">
      <c r="A11" s="90"/>
      <c r="B11" s="27" t="s">
        <v>77</v>
      </c>
      <c r="C11" s="77"/>
      <c r="D11" s="70"/>
      <c r="E11" s="1"/>
      <c r="F11" s="30" t="s">
        <v>118</v>
      </c>
      <c r="G11" s="25" t="s">
        <v>104</v>
      </c>
      <c r="H11" s="28" t="s">
        <v>105</v>
      </c>
      <c r="I11" s="31"/>
      <c r="J11" s="26"/>
      <c r="K11" s="46"/>
      <c r="L11" s="29" t="s">
        <v>106</v>
      </c>
      <c r="M11" s="29" t="s">
        <v>106</v>
      </c>
      <c r="N11" s="23" t="s">
        <v>111</v>
      </c>
      <c r="O11" s="24"/>
    </row>
    <row r="12" spans="1:15" ht="30" customHeight="1" x14ac:dyDescent="0.2">
      <c r="A12" s="90">
        <v>5</v>
      </c>
      <c r="B12" s="27" t="s">
        <v>71</v>
      </c>
      <c r="C12" s="77" t="s">
        <v>81</v>
      </c>
      <c r="D12" s="70" t="s">
        <v>67</v>
      </c>
      <c r="E12" s="1"/>
      <c r="F12" s="30" t="s">
        <v>119</v>
      </c>
      <c r="G12" s="25" t="s">
        <v>104</v>
      </c>
      <c r="H12" s="28" t="s">
        <v>105</v>
      </c>
      <c r="I12" s="31"/>
      <c r="J12" s="26"/>
      <c r="K12" s="29" t="s">
        <v>107</v>
      </c>
      <c r="L12" s="29" t="s">
        <v>113</v>
      </c>
      <c r="M12" s="29" t="s">
        <v>108</v>
      </c>
      <c r="N12" s="23" t="s">
        <v>120</v>
      </c>
      <c r="O12" s="24"/>
    </row>
    <row r="13" spans="1:15" ht="30" customHeight="1" x14ac:dyDescent="0.2">
      <c r="A13" s="90"/>
      <c r="B13" s="27" t="s">
        <v>77</v>
      </c>
      <c r="C13" s="77"/>
      <c r="D13" s="70"/>
      <c r="E13" s="1"/>
      <c r="F13" s="30" t="s">
        <v>121</v>
      </c>
      <c r="G13" s="25" t="s">
        <v>104</v>
      </c>
      <c r="H13" s="28" t="s">
        <v>105</v>
      </c>
      <c r="I13" s="31"/>
      <c r="J13" s="26"/>
      <c r="K13" s="29" t="s">
        <v>108</v>
      </c>
      <c r="L13" s="46"/>
      <c r="M13" s="46"/>
      <c r="N13" s="23" t="s">
        <v>108</v>
      </c>
      <c r="O13" s="24"/>
    </row>
    <row r="14" spans="1:15" ht="30" customHeight="1" x14ac:dyDescent="0.2">
      <c r="A14" s="82">
        <v>6</v>
      </c>
      <c r="B14" s="81" t="s">
        <v>66</v>
      </c>
      <c r="C14" s="76" t="s">
        <v>85</v>
      </c>
      <c r="D14" s="70" t="s">
        <v>67</v>
      </c>
      <c r="E14" s="1"/>
      <c r="F14" s="30" t="s">
        <v>88</v>
      </c>
      <c r="G14" s="25" t="s">
        <v>122</v>
      </c>
      <c r="H14" s="28"/>
      <c r="I14" s="31"/>
      <c r="J14" s="26"/>
      <c r="K14" s="46"/>
      <c r="L14" s="46"/>
      <c r="M14" s="46"/>
      <c r="N14" s="23" t="s">
        <v>111</v>
      </c>
      <c r="O14" s="24"/>
    </row>
    <row r="15" spans="1:15" ht="30" customHeight="1" x14ac:dyDescent="0.2">
      <c r="A15" s="82"/>
      <c r="B15" s="81"/>
      <c r="C15" s="76"/>
      <c r="D15" s="70"/>
      <c r="E15" s="1"/>
      <c r="F15" s="30" t="s">
        <v>123</v>
      </c>
      <c r="G15" s="25"/>
      <c r="H15" s="28"/>
      <c r="I15" s="31"/>
      <c r="J15" s="26"/>
      <c r="K15" s="46"/>
      <c r="L15" s="46"/>
      <c r="M15" s="46"/>
      <c r="N15" s="23" t="s">
        <v>111</v>
      </c>
      <c r="O15" s="24"/>
    </row>
    <row r="16" spans="1:15" ht="27" customHeight="1" x14ac:dyDescent="0.2">
      <c r="A16" s="98" t="s">
        <v>124</v>
      </c>
      <c r="B16" s="99"/>
      <c r="C16" s="99"/>
      <c r="D16" s="99"/>
      <c r="E16" s="99"/>
      <c r="F16" s="99"/>
      <c r="G16" s="99"/>
      <c r="H16" s="100"/>
      <c r="I16" s="31" t="s">
        <v>111</v>
      </c>
      <c r="J16" s="26" t="s">
        <v>111</v>
      </c>
      <c r="K16" s="33" t="s">
        <v>125</v>
      </c>
      <c r="L16" s="33" t="s">
        <v>125</v>
      </c>
      <c r="M16" s="33" t="s">
        <v>125</v>
      </c>
      <c r="N16" s="23" t="s">
        <v>126</v>
      </c>
      <c r="O16" s="24"/>
    </row>
    <row r="17" spans="1:15" ht="33" customHeight="1" x14ac:dyDescent="0.2">
      <c r="A17" s="92" t="s">
        <v>127</v>
      </c>
      <c r="B17" s="93"/>
      <c r="C17" s="89" t="s">
        <v>128</v>
      </c>
      <c r="D17" s="86"/>
      <c r="E17" s="85" t="s">
        <v>129</v>
      </c>
      <c r="F17" s="85"/>
      <c r="G17" s="85"/>
      <c r="H17" s="86"/>
      <c r="I17" s="60"/>
      <c r="J17" s="56"/>
      <c r="K17" s="59" t="s">
        <v>130</v>
      </c>
      <c r="L17" s="59" t="s">
        <v>131</v>
      </c>
      <c r="M17" s="59" t="s">
        <v>132</v>
      </c>
      <c r="N17" s="24"/>
      <c r="O17" s="24"/>
    </row>
    <row r="18" spans="1:15" ht="33" customHeight="1" x14ac:dyDescent="0.2">
      <c r="A18" s="94"/>
      <c r="B18" s="95"/>
      <c r="C18" s="89"/>
      <c r="D18" s="86"/>
      <c r="E18" s="85" t="s">
        <v>133</v>
      </c>
      <c r="F18" s="85"/>
      <c r="G18" s="85"/>
      <c r="H18" s="86"/>
      <c r="I18" s="34"/>
      <c r="J18" s="36"/>
      <c r="K18" s="35" t="s">
        <v>134</v>
      </c>
      <c r="L18" s="35" t="s">
        <v>135</v>
      </c>
      <c r="M18" s="91" t="s">
        <v>136</v>
      </c>
      <c r="N18" s="1"/>
      <c r="O18" s="1"/>
    </row>
    <row r="19" spans="1:15" ht="33" customHeight="1" x14ac:dyDescent="0.2">
      <c r="A19" s="94"/>
      <c r="B19" s="95"/>
      <c r="C19" s="89"/>
      <c r="D19" s="86"/>
      <c r="E19" s="85" t="s">
        <v>137</v>
      </c>
      <c r="F19" s="85"/>
      <c r="G19" s="85"/>
      <c r="H19" s="86"/>
      <c r="I19" s="34"/>
      <c r="J19" s="36"/>
      <c r="K19" s="35" t="s">
        <v>138</v>
      </c>
      <c r="L19" s="35" t="s">
        <v>139</v>
      </c>
      <c r="M19" s="91"/>
      <c r="N19" s="1"/>
      <c r="O19" s="1"/>
    </row>
    <row r="20" spans="1:15" ht="33" customHeight="1" x14ac:dyDescent="0.2">
      <c r="A20" s="94"/>
      <c r="B20" s="95"/>
      <c r="C20" s="89" t="s">
        <v>140</v>
      </c>
      <c r="D20" s="86"/>
      <c r="E20" s="87" t="s">
        <v>141</v>
      </c>
      <c r="F20" s="87"/>
      <c r="G20" s="87"/>
      <c r="H20" s="88"/>
      <c r="I20" s="34"/>
      <c r="J20" s="56"/>
      <c r="K20" s="35" t="s">
        <v>142</v>
      </c>
      <c r="L20" s="35" t="s">
        <v>131</v>
      </c>
      <c r="M20" s="35" t="s">
        <v>143</v>
      </c>
      <c r="N20" s="1"/>
      <c r="O20" s="1"/>
    </row>
    <row r="21" spans="1:15" ht="33" customHeight="1" x14ac:dyDescent="0.2">
      <c r="A21" s="94"/>
      <c r="B21" s="95"/>
      <c r="C21" s="89"/>
      <c r="D21" s="86"/>
      <c r="E21" s="85" t="s">
        <v>144</v>
      </c>
      <c r="F21" s="85"/>
      <c r="G21" s="85"/>
      <c r="H21" s="86"/>
      <c r="I21" s="34"/>
      <c r="J21" s="36"/>
      <c r="K21" s="35" t="s">
        <v>145</v>
      </c>
      <c r="L21" s="35" t="s">
        <v>146</v>
      </c>
      <c r="M21" s="35" t="s">
        <v>147</v>
      </c>
      <c r="N21" s="49"/>
      <c r="O21" s="1"/>
    </row>
    <row r="22" spans="1:15" ht="33" customHeight="1" x14ac:dyDescent="0.2">
      <c r="A22" s="94"/>
      <c r="B22" s="95"/>
      <c r="C22" s="89"/>
      <c r="D22" s="86"/>
      <c r="E22" s="85" t="s">
        <v>148</v>
      </c>
      <c r="F22" s="85"/>
      <c r="G22" s="85"/>
      <c r="H22" s="86"/>
      <c r="I22" s="34"/>
      <c r="J22" s="36"/>
      <c r="K22" s="35" t="s">
        <v>149</v>
      </c>
      <c r="L22" s="35" t="s">
        <v>150</v>
      </c>
      <c r="M22" s="35" t="s">
        <v>151</v>
      </c>
      <c r="N22" s="1"/>
      <c r="O22" s="1"/>
    </row>
    <row r="23" spans="1:15" ht="33" customHeight="1" x14ac:dyDescent="0.2">
      <c r="A23" s="94"/>
      <c r="B23" s="95"/>
      <c r="C23" s="89"/>
      <c r="D23" s="86"/>
      <c r="E23" s="85" t="s">
        <v>152</v>
      </c>
      <c r="F23" s="85"/>
      <c r="G23" s="85"/>
      <c r="H23" s="86"/>
      <c r="I23" s="34"/>
      <c r="J23" s="36"/>
      <c r="K23" s="35" t="s">
        <v>153</v>
      </c>
      <c r="L23" s="35" t="s">
        <v>154</v>
      </c>
      <c r="M23" s="35" t="s">
        <v>155</v>
      </c>
      <c r="N23" s="1"/>
      <c r="O23" s="52"/>
    </row>
    <row r="24" spans="1:15" ht="33" customHeight="1" x14ac:dyDescent="0.2">
      <c r="A24" s="94"/>
      <c r="B24" s="95"/>
      <c r="C24" s="103" t="s">
        <v>156</v>
      </c>
      <c r="D24" s="104"/>
      <c r="E24" s="101" t="s">
        <v>157</v>
      </c>
      <c r="F24" s="101"/>
      <c r="G24" s="101"/>
      <c r="H24" s="102"/>
      <c r="I24" s="53"/>
      <c r="J24" s="41"/>
      <c r="K24" s="54" t="s">
        <v>158</v>
      </c>
      <c r="L24" s="54" t="s">
        <v>159</v>
      </c>
      <c r="M24" s="54" t="s">
        <v>160</v>
      </c>
      <c r="N24" s="55"/>
      <c r="O24" s="39"/>
    </row>
    <row r="25" spans="1:15" ht="18.95" customHeight="1" x14ac:dyDescent="0.2">
      <c r="A25" s="94"/>
      <c r="B25" s="95"/>
      <c r="C25" s="103"/>
      <c r="D25" s="104"/>
      <c r="E25" s="101" t="s">
        <v>161</v>
      </c>
      <c r="F25" s="101"/>
      <c r="G25" s="101"/>
      <c r="H25" s="102"/>
      <c r="I25" s="38"/>
      <c r="J25" s="41"/>
      <c r="K25" s="40"/>
      <c r="L25" s="40"/>
      <c r="M25" s="37"/>
      <c r="N25" s="39"/>
      <c r="O25" s="39"/>
    </row>
    <row r="26" spans="1:15" ht="18.95" customHeight="1" x14ac:dyDescent="0.2">
      <c r="A26" s="96"/>
      <c r="B26" s="97"/>
      <c r="C26" s="103"/>
      <c r="D26" s="104"/>
      <c r="E26" s="101" t="s">
        <v>162</v>
      </c>
      <c r="F26" s="101"/>
      <c r="G26" s="101"/>
      <c r="H26" s="102"/>
      <c r="I26" s="51"/>
      <c r="J26" s="36"/>
      <c r="K26" s="50"/>
      <c r="L26" s="50"/>
      <c r="M26" s="37"/>
      <c r="N26" s="39"/>
      <c r="O26" s="39"/>
    </row>
  </sheetData>
  <mergeCells count="37">
    <mergeCell ref="A10:A11"/>
    <mergeCell ref="C10:C11"/>
    <mergeCell ref="D10:D11"/>
    <mergeCell ref="M18:M19"/>
    <mergeCell ref="A17:B26"/>
    <mergeCell ref="A16:H16"/>
    <mergeCell ref="A14:A15"/>
    <mergeCell ref="B14:B15"/>
    <mergeCell ref="A12:A13"/>
    <mergeCell ref="E26:H26"/>
    <mergeCell ref="E25:H25"/>
    <mergeCell ref="E24:H24"/>
    <mergeCell ref="C24:D26"/>
    <mergeCell ref="E17:H17"/>
    <mergeCell ref="C17:D19"/>
    <mergeCell ref="D14:D15"/>
    <mergeCell ref="D12:D13"/>
    <mergeCell ref="C14:C15"/>
    <mergeCell ref="C12:C13"/>
    <mergeCell ref="E23:H23"/>
    <mergeCell ref="E22:H22"/>
    <mergeCell ref="E21:H21"/>
    <mergeCell ref="E20:H20"/>
    <mergeCell ref="C20:D23"/>
    <mergeCell ref="E19:H19"/>
    <mergeCell ref="E18:H18"/>
    <mergeCell ref="O2:O3"/>
    <mergeCell ref="A2:L2"/>
    <mergeCell ref="N2:N3"/>
    <mergeCell ref="A4:A5"/>
    <mergeCell ref="A6:A8"/>
    <mergeCell ref="B4:B5"/>
    <mergeCell ref="B6:B8"/>
    <mergeCell ref="C4:C5"/>
    <mergeCell ref="C6:C8"/>
    <mergeCell ref="D4:D5"/>
    <mergeCell ref="D6:D8"/>
  </mergeCells>
  <phoneticPr fontId="100" type="noConversion"/>
  <dataValidations count="2">
    <dataValidation type="list" operator="equal" allowBlank="1" sqref="B1:B4 B6 B9:B14 B16:B26">
      <formula1>"建设,运维,通用"</formula1>
    </dataValidation>
    <dataValidation type="list" operator="equal" allowBlank="1" sqref="H4:H15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14" defaultRowHeight="12.75" x14ac:dyDescent="0.2"/>
  <cols>
    <col min="1" max="1" width="14" customWidth="1"/>
    <col min="2" max="2" width="11" customWidth="1"/>
    <col min="3" max="3" width="23" customWidth="1"/>
    <col min="4" max="5" width="9" customWidth="1"/>
    <col min="6" max="6" width="41" customWidth="1"/>
    <col min="7" max="7" width="11" customWidth="1"/>
    <col min="8" max="8" width="8" customWidth="1"/>
    <col min="9" max="9" width="29" customWidth="1"/>
    <col min="10" max="10" width="30" customWidth="1"/>
    <col min="11" max="11" width="31" customWidth="1"/>
    <col min="12" max="12" width="34" customWidth="1"/>
    <col min="13" max="13" width="28" customWidth="1"/>
    <col min="14" max="14" width="16" customWidth="1"/>
    <col min="15" max="15" width="24" customWidth="1"/>
    <col min="16" max="20" width="11" customWidth="1"/>
  </cols>
  <sheetData>
    <row r="1" spans="1:15" ht="21" customHeight="1" x14ac:dyDescent="0.2">
      <c r="A1" s="42" t="s">
        <v>91</v>
      </c>
      <c r="B1" s="42"/>
      <c r="C1" s="43">
        <v>44694</v>
      </c>
    </row>
    <row r="2" spans="1:15" ht="21" customHeight="1" x14ac:dyDescent="0.2">
      <c r="A2" s="72" t="str">
        <f>CONCATENATE("周总结&lt;",TEXT($C$1-4,"yyyy年mm月dd日"),"-",TEXT($C$1,"yyyy年mm月dd日"),"&gt;")</f>
        <v>周总结&lt;2022年05月09日-2022年05月13日&gt;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21"/>
      <c r="N2" s="80" t="s">
        <v>92</v>
      </c>
      <c r="O2" s="74" t="s">
        <v>52</v>
      </c>
    </row>
    <row r="3" spans="1:15" ht="42" customHeight="1" x14ac:dyDescent="0.2">
      <c r="A3" s="44" t="s">
        <v>53</v>
      </c>
      <c r="B3" s="44" t="s">
        <v>93</v>
      </c>
      <c r="C3" s="22" t="s">
        <v>7</v>
      </c>
      <c r="D3" s="45" t="s">
        <v>55</v>
      </c>
      <c r="E3" s="22" t="s">
        <v>94</v>
      </c>
      <c r="F3" s="17" t="s">
        <v>95</v>
      </c>
      <c r="G3" s="22" t="s">
        <v>96</v>
      </c>
      <c r="H3" s="22" t="s">
        <v>97</v>
      </c>
      <c r="I3" s="17" t="s">
        <v>98</v>
      </c>
      <c r="J3" s="17" t="s">
        <v>99</v>
      </c>
      <c r="K3" s="17" t="s">
        <v>100</v>
      </c>
      <c r="L3" s="17" t="s">
        <v>101</v>
      </c>
      <c r="M3" s="17" t="s">
        <v>102</v>
      </c>
      <c r="N3" s="74"/>
      <c r="O3" s="74"/>
    </row>
    <row r="4" spans="1:15" ht="29.1" customHeight="1" x14ac:dyDescent="0.2">
      <c r="A4" s="81">
        <v>1</v>
      </c>
      <c r="B4" s="83" t="s">
        <v>66</v>
      </c>
      <c r="C4" s="76" t="s">
        <v>65</v>
      </c>
      <c r="D4" s="70" t="s">
        <v>67</v>
      </c>
      <c r="E4" s="57"/>
      <c r="F4" s="48" t="s">
        <v>103</v>
      </c>
      <c r="G4" s="47" t="s">
        <v>104</v>
      </c>
      <c r="H4" s="28" t="s">
        <v>105</v>
      </c>
      <c r="I4" s="61"/>
      <c r="J4" s="46"/>
      <c r="K4" s="46"/>
      <c r="L4" s="63">
        <v>3</v>
      </c>
      <c r="M4" s="29">
        <v>2</v>
      </c>
      <c r="N4" s="62">
        <f t="shared" ref="N4:N15" si="0">SUM(I4:M4)</f>
        <v>5</v>
      </c>
      <c r="O4" s="24"/>
    </row>
    <row r="5" spans="1:15" ht="29.1" customHeight="1" x14ac:dyDescent="0.2">
      <c r="A5" s="81"/>
      <c r="B5" s="83"/>
      <c r="C5" s="76"/>
      <c r="D5" s="70"/>
      <c r="E5" s="24"/>
      <c r="F5" s="48" t="s">
        <v>110</v>
      </c>
      <c r="G5" s="47"/>
      <c r="H5" s="28"/>
      <c r="I5" s="61"/>
      <c r="J5" s="46"/>
      <c r="K5" s="46"/>
      <c r="L5" s="46"/>
      <c r="M5" s="46"/>
      <c r="N5" s="62">
        <f t="shared" si="0"/>
        <v>0</v>
      </c>
      <c r="O5" s="24"/>
    </row>
    <row r="6" spans="1:15" ht="29.1" customHeight="1" x14ac:dyDescent="0.2">
      <c r="A6" s="82">
        <v>2</v>
      </c>
      <c r="B6" s="84" t="s">
        <v>71</v>
      </c>
      <c r="C6" s="70" t="s">
        <v>70</v>
      </c>
      <c r="D6" s="70" t="s">
        <v>67</v>
      </c>
      <c r="E6" s="1"/>
      <c r="F6" s="58" t="s">
        <v>112</v>
      </c>
      <c r="G6" s="25" t="s">
        <v>104</v>
      </c>
      <c r="H6" s="28" t="s">
        <v>105</v>
      </c>
      <c r="I6" s="61"/>
      <c r="J6" s="29">
        <v>1</v>
      </c>
      <c r="K6" s="29">
        <v>1</v>
      </c>
      <c r="L6" s="29">
        <v>1</v>
      </c>
      <c r="M6" s="46"/>
      <c r="N6" s="62">
        <f t="shared" si="0"/>
        <v>3</v>
      </c>
      <c r="O6" s="24"/>
    </row>
    <row r="7" spans="1:15" ht="29.1" customHeight="1" x14ac:dyDescent="0.2">
      <c r="A7" s="82"/>
      <c r="B7" s="84"/>
      <c r="C7" s="70"/>
      <c r="D7" s="70"/>
      <c r="E7" s="1"/>
      <c r="F7" s="30" t="s">
        <v>114</v>
      </c>
      <c r="G7" s="25" t="s">
        <v>104</v>
      </c>
      <c r="H7" s="28" t="s">
        <v>105</v>
      </c>
      <c r="I7" s="61"/>
      <c r="J7" s="46"/>
      <c r="K7" s="46"/>
      <c r="L7" s="46"/>
      <c r="M7" s="29">
        <v>1</v>
      </c>
      <c r="N7" s="62">
        <f t="shared" si="0"/>
        <v>1</v>
      </c>
      <c r="O7" s="24"/>
    </row>
    <row r="8" spans="1:15" ht="29.1" customHeight="1" x14ac:dyDescent="0.2">
      <c r="A8" s="82"/>
      <c r="B8" s="84"/>
      <c r="C8" s="70"/>
      <c r="D8" s="70"/>
      <c r="E8" s="1"/>
      <c r="F8" s="30" t="s">
        <v>115</v>
      </c>
      <c r="G8" s="25" t="s">
        <v>104</v>
      </c>
      <c r="H8" s="28" t="s">
        <v>105</v>
      </c>
      <c r="I8" s="61"/>
      <c r="J8" s="46"/>
      <c r="K8" s="29">
        <v>1</v>
      </c>
      <c r="L8" s="46"/>
      <c r="M8" s="46"/>
      <c r="N8" s="62">
        <f t="shared" si="0"/>
        <v>1</v>
      </c>
      <c r="O8" s="24"/>
    </row>
    <row r="9" spans="1:15" ht="29.1" customHeight="1" x14ac:dyDescent="0.2">
      <c r="A9" s="32">
        <v>3</v>
      </c>
      <c r="B9" s="27" t="s">
        <v>77</v>
      </c>
      <c r="C9" s="16" t="s">
        <v>76</v>
      </c>
      <c r="D9" s="3" t="s">
        <v>67</v>
      </c>
      <c r="E9" s="1"/>
      <c r="F9" s="30" t="s">
        <v>116</v>
      </c>
      <c r="G9" s="25"/>
      <c r="H9" s="28"/>
      <c r="I9" s="61"/>
      <c r="J9" s="46"/>
      <c r="K9" s="46"/>
      <c r="L9" s="46"/>
      <c r="M9" s="46"/>
      <c r="N9" s="62">
        <f t="shared" si="0"/>
        <v>0</v>
      </c>
      <c r="O9" s="24"/>
    </row>
    <row r="10" spans="1:15" ht="29.1" customHeight="1" x14ac:dyDescent="0.2">
      <c r="A10" s="90">
        <v>4</v>
      </c>
      <c r="B10" s="27" t="s">
        <v>77</v>
      </c>
      <c r="C10" s="77" t="s">
        <v>79</v>
      </c>
      <c r="D10" s="70" t="s">
        <v>67</v>
      </c>
      <c r="E10" s="1"/>
      <c r="F10" s="30" t="s">
        <v>117</v>
      </c>
      <c r="G10" s="25"/>
      <c r="H10" s="28"/>
      <c r="I10" s="61"/>
      <c r="J10" s="46"/>
      <c r="K10" s="46"/>
      <c r="L10" s="46"/>
      <c r="M10" s="46"/>
      <c r="N10" s="62">
        <f t="shared" si="0"/>
        <v>0</v>
      </c>
      <c r="O10" s="24"/>
    </row>
    <row r="11" spans="1:15" ht="29.1" customHeight="1" x14ac:dyDescent="0.2">
      <c r="A11" s="90"/>
      <c r="B11" s="27" t="s">
        <v>77</v>
      </c>
      <c r="C11" s="77"/>
      <c r="D11" s="70"/>
      <c r="E11" s="1"/>
      <c r="F11" s="30" t="s">
        <v>118</v>
      </c>
      <c r="G11" s="25" t="s">
        <v>104</v>
      </c>
      <c r="H11" s="28" t="s">
        <v>105</v>
      </c>
      <c r="I11" s="61"/>
      <c r="J11" s="29">
        <v>2</v>
      </c>
      <c r="K11" s="46"/>
      <c r="L11" s="46"/>
      <c r="M11" s="46"/>
      <c r="N11" s="62">
        <f t="shared" si="0"/>
        <v>2</v>
      </c>
      <c r="O11" s="24"/>
    </row>
    <row r="12" spans="1:15" ht="29.1" customHeight="1" x14ac:dyDescent="0.2">
      <c r="A12" s="90">
        <v>5</v>
      </c>
      <c r="B12" s="27" t="s">
        <v>71</v>
      </c>
      <c r="C12" s="77" t="s">
        <v>81</v>
      </c>
      <c r="D12" s="70" t="s">
        <v>67</v>
      </c>
      <c r="E12" s="1"/>
      <c r="F12" s="30" t="s">
        <v>119</v>
      </c>
      <c r="G12" s="25" t="s">
        <v>104</v>
      </c>
      <c r="H12" s="28" t="s">
        <v>105</v>
      </c>
      <c r="I12" s="29">
        <v>2</v>
      </c>
      <c r="J12" s="29">
        <v>1</v>
      </c>
      <c r="K12" s="29">
        <v>2</v>
      </c>
      <c r="L12" s="29">
        <v>2</v>
      </c>
      <c r="M12" s="29">
        <v>1</v>
      </c>
      <c r="N12" s="62">
        <f t="shared" si="0"/>
        <v>8</v>
      </c>
      <c r="O12" s="24"/>
    </row>
    <row r="13" spans="1:15" ht="29.1" customHeight="1" x14ac:dyDescent="0.2">
      <c r="A13" s="90"/>
      <c r="B13" s="27" t="s">
        <v>77</v>
      </c>
      <c r="C13" s="77"/>
      <c r="D13" s="70"/>
      <c r="E13" s="1"/>
      <c r="F13" s="30" t="s">
        <v>163</v>
      </c>
      <c r="G13" s="25" t="s">
        <v>104</v>
      </c>
      <c r="H13" s="28" t="s">
        <v>105</v>
      </c>
      <c r="I13" s="29">
        <v>1</v>
      </c>
      <c r="J13" s="29">
        <v>1</v>
      </c>
      <c r="K13" s="63">
        <v>2</v>
      </c>
      <c r="L13" s="29">
        <v>1</v>
      </c>
      <c r="M13" s="29">
        <v>2</v>
      </c>
      <c r="N13" s="62">
        <f t="shared" si="0"/>
        <v>7</v>
      </c>
      <c r="O13" s="24"/>
    </row>
    <row r="14" spans="1:15" ht="29.1" customHeight="1" x14ac:dyDescent="0.2">
      <c r="A14" s="82">
        <v>6</v>
      </c>
      <c r="B14" s="81" t="s">
        <v>66</v>
      </c>
      <c r="C14" s="76" t="s">
        <v>85</v>
      </c>
      <c r="D14" s="70" t="s">
        <v>67</v>
      </c>
      <c r="E14" s="1"/>
      <c r="F14" s="30" t="s">
        <v>88</v>
      </c>
      <c r="G14" s="64">
        <v>3</v>
      </c>
      <c r="H14" s="28" t="s">
        <v>105</v>
      </c>
      <c r="I14" s="61"/>
      <c r="J14" s="46"/>
      <c r="K14" s="46"/>
      <c r="L14" s="46"/>
      <c r="M14" s="46"/>
      <c r="N14" s="62">
        <f t="shared" si="0"/>
        <v>0</v>
      </c>
      <c r="O14" s="24"/>
    </row>
    <row r="15" spans="1:15" ht="29.1" customHeight="1" x14ac:dyDescent="0.2">
      <c r="A15" s="82"/>
      <c r="B15" s="81"/>
      <c r="C15" s="76"/>
      <c r="D15" s="70"/>
      <c r="E15" s="1"/>
      <c r="F15" s="30" t="s">
        <v>123</v>
      </c>
      <c r="G15" s="25">
        <v>1</v>
      </c>
      <c r="H15" s="28" t="s">
        <v>105</v>
      </c>
      <c r="I15" s="29">
        <v>5</v>
      </c>
      <c r="J15" s="29">
        <v>3</v>
      </c>
      <c r="K15" s="29">
        <v>2</v>
      </c>
      <c r="L15" s="29">
        <v>1</v>
      </c>
      <c r="M15" s="29">
        <v>2</v>
      </c>
      <c r="N15" s="62">
        <f t="shared" si="0"/>
        <v>13</v>
      </c>
      <c r="O15" s="24"/>
    </row>
    <row r="16" spans="1:15" ht="27" customHeight="1" x14ac:dyDescent="0.2">
      <c r="A16" s="98" t="s">
        <v>124</v>
      </c>
      <c r="B16" s="99"/>
      <c r="C16" s="99"/>
      <c r="D16" s="99"/>
      <c r="E16" s="99"/>
      <c r="F16" s="99"/>
      <c r="G16" s="99"/>
      <c r="H16" s="100"/>
      <c r="I16" s="67">
        <f t="shared" ref="I16:N16" si="1">SUM(I4:I15)</f>
        <v>8</v>
      </c>
      <c r="J16" s="67">
        <f t="shared" si="1"/>
        <v>8</v>
      </c>
      <c r="K16" s="67">
        <f t="shared" si="1"/>
        <v>8</v>
      </c>
      <c r="L16" s="67">
        <f t="shared" si="1"/>
        <v>8</v>
      </c>
      <c r="M16" s="67">
        <f t="shared" si="1"/>
        <v>8</v>
      </c>
      <c r="N16" s="67">
        <f t="shared" si="1"/>
        <v>40</v>
      </c>
      <c r="O16" s="24"/>
    </row>
    <row r="17" spans="1:15" ht="26.1" customHeight="1" x14ac:dyDescent="0.2">
      <c r="A17" s="92" t="s">
        <v>127</v>
      </c>
      <c r="B17" s="93"/>
      <c r="C17" s="89" t="s">
        <v>128</v>
      </c>
      <c r="D17" s="86"/>
      <c r="E17" s="85" t="s">
        <v>129</v>
      </c>
      <c r="F17" s="85"/>
      <c r="G17" s="85"/>
      <c r="H17" s="86"/>
      <c r="I17" s="24" t="s">
        <v>164</v>
      </c>
      <c r="J17" s="24" t="s">
        <v>165</v>
      </c>
      <c r="K17" s="106" t="s">
        <v>166</v>
      </c>
      <c r="L17" s="24" t="s">
        <v>167</v>
      </c>
      <c r="M17" s="24" t="s">
        <v>168</v>
      </c>
      <c r="N17" s="24"/>
      <c r="O17" s="24"/>
    </row>
    <row r="18" spans="1:15" ht="26.1" customHeight="1" x14ac:dyDescent="0.2">
      <c r="A18" s="94"/>
      <c r="B18" s="95"/>
      <c r="C18" s="89"/>
      <c r="D18" s="86"/>
      <c r="E18" s="85" t="s">
        <v>133</v>
      </c>
      <c r="F18" s="85"/>
      <c r="G18" s="85"/>
      <c r="H18" s="86"/>
      <c r="I18" s="1" t="s">
        <v>169</v>
      </c>
      <c r="J18" s="105" t="s">
        <v>170</v>
      </c>
      <c r="K18" s="106"/>
      <c r="L18" s="107" t="s">
        <v>171</v>
      </c>
      <c r="M18" s="52" t="s">
        <v>172</v>
      </c>
      <c r="N18" s="1"/>
      <c r="O18" s="1"/>
    </row>
    <row r="19" spans="1:15" ht="38.1" customHeight="1" x14ac:dyDescent="0.2">
      <c r="A19" s="94"/>
      <c r="B19" s="95"/>
      <c r="C19" s="89"/>
      <c r="D19" s="86"/>
      <c r="E19" s="85" t="s">
        <v>137</v>
      </c>
      <c r="F19" s="85"/>
      <c r="G19" s="85"/>
      <c r="H19" s="86"/>
      <c r="I19" s="1" t="s">
        <v>173</v>
      </c>
      <c r="J19" s="105"/>
      <c r="K19" s="1" t="s">
        <v>174</v>
      </c>
      <c r="L19" s="107"/>
      <c r="M19" s="2" t="s">
        <v>27</v>
      </c>
      <c r="N19" s="35"/>
      <c r="O19" s="1"/>
    </row>
    <row r="20" spans="1:15" ht="45.95" customHeight="1" x14ac:dyDescent="0.2">
      <c r="A20" s="94"/>
      <c r="B20" s="95"/>
      <c r="C20" s="89" t="s">
        <v>140</v>
      </c>
      <c r="D20" s="86"/>
      <c r="E20" s="87" t="s">
        <v>141</v>
      </c>
      <c r="F20" s="87"/>
      <c r="G20" s="87"/>
      <c r="H20" s="88"/>
      <c r="I20" s="91" t="s">
        <v>175</v>
      </c>
      <c r="J20" s="91" t="s">
        <v>176</v>
      </c>
      <c r="K20" s="65" t="s">
        <v>174</v>
      </c>
      <c r="L20" s="2" t="s">
        <v>177</v>
      </c>
      <c r="M20" s="35" t="s">
        <v>27</v>
      </c>
      <c r="N20" s="1"/>
      <c r="O20" s="1"/>
    </row>
    <row r="21" spans="1:15" ht="38.1" customHeight="1" x14ac:dyDescent="0.2">
      <c r="A21" s="94"/>
      <c r="B21" s="95"/>
      <c r="C21" s="89"/>
      <c r="D21" s="86"/>
      <c r="E21" s="85" t="s">
        <v>144</v>
      </c>
      <c r="F21" s="85"/>
      <c r="G21" s="85"/>
      <c r="H21" s="86"/>
      <c r="I21" s="91"/>
      <c r="J21" s="91"/>
      <c r="K21" s="91" t="s">
        <v>178</v>
      </c>
      <c r="L21" s="1" t="s">
        <v>179</v>
      </c>
      <c r="M21" s="1" t="s">
        <v>131</v>
      </c>
      <c r="N21" s="49"/>
      <c r="O21" s="1"/>
    </row>
    <row r="22" spans="1:15" ht="26.1" customHeight="1" x14ac:dyDescent="0.2">
      <c r="A22" s="94"/>
      <c r="B22" s="95"/>
      <c r="C22" s="89"/>
      <c r="D22" s="86"/>
      <c r="E22" s="85" t="s">
        <v>148</v>
      </c>
      <c r="F22" s="85"/>
      <c r="G22" s="85"/>
      <c r="H22" s="86"/>
      <c r="I22" s="91"/>
      <c r="J22" s="1" t="s">
        <v>180</v>
      </c>
      <c r="K22" s="91"/>
      <c r="L22" s="1" t="s">
        <v>181</v>
      </c>
      <c r="M22" s="1" t="s">
        <v>182</v>
      </c>
      <c r="N22" s="1"/>
      <c r="O22" s="1"/>
    </row>
    <row r="23" spans="1:15" ht="42.95" customHeight="1" x14ac:dyDescent="0.2">
      <c r="A23" s="94"/>
      <c r="B23" s="95"/>
      <c r="C23" s="89"/>
      <c r="D23" s="86"/>
      <c r="E23" s="85" t="s">
        <v>152</v>
      </c>
      <c r="F23" s="85"/>
      <c r="G23" s="85"/>
      <c r="H23" s="86"/>
      <c r="I23" s="1" t="s">
        <v>183</v>
      </c>
      <c r="J23" s="1" t="s">
        <v>184</v>
      </c>
      <c r="K23" s="1" t="s">
        <v>185</v>
      </c>
      <c r="L23" s="1" t="s">
        <v>186</v>
      </c>
      <c r="M23" s="1" t="s">
        <v>187</v>
      </c>
      <c r="N23" s="1"/>
      <c r="O23" s="52"/>
    </row>
    <row r="24" spans="1:15" ht="41.1" customHeight="1" x14ac:dyDescent="0.2">
      <c r="A24" s="94"/>
      <c r="B24" s="95"/>
      <c r="C24" s="103" t="s">
        <v>156</v>
      </c>
      <c r="D24" s="104"/>
      <c r="E24" s="101" t="s">
        <v>157</v>
      </c>
      <c r="F24" s="101"/>
      <c r="G24" s="101"/>
      <c r="H24" s="102"/>
      <c r="I24" s="55" t="s">
        <v>188</v>
      </c>
      <c r="J24" s="55" t="s">
        <v>189</v>
      </c>
      <c r="K24" s="55" t="s">
        <v>190</v>
      </c>
      <c r="L24" s="55" t="s">
        <v>191</v>
      </c>
      <c r="M24" s="55" t="s">
        <v>192</v>
      </c>
      <c r="N24" s="55"/>
      <c r="O24" s="39"/>
    </row>
    <row r="25" spans="1:15" ht="18.95" customHeight="1" x14ac:dyDescent="0.2">
      <c r="A25" s="94"/>
      <c r="B25" s="95"/>
      <c r="C25" s="103"/>
      <c r="D25" s="104"/>
      <c r="E25" s="101" t="s">
        <v>161</v>
      </c>
      <c r="F25" s="101"/>
      <c r="G25" s="101"/>
      <c r="H25" s="102"/>
      <c r="I25" s="55"/>
      <c r="J25" s="55"/>
      <c r="K25" s="55"/>
      <c r="L25" s="55"/>
      <c r="M25" s="55"/>
      <c r="N25" s="39"/>
      <c r="O25" s="39"/>
    </row>
    <row r="26" spans="1:15" ht="18.95" customHeight="1" x14ac:dyDescent="0.2">
      <c r="A26" s="96"/>
      <c r="B26" s="97"/>
      <c r="C26" s="103"/>
      <c r="D26" s="104"/>
      <c r="E26" s="101" t="s">
        <v>162</v>
      </c>
      <c r="F26" s="101"/>
      <c r="G26" s="101"/>
      <c r="H26" s="102"/>
      <c r="I26" s="66"/>
      <c r="J26" s="66"/>
      <c r="K26" s="66"/>
      <c r="L26" s="66"/>
      <c r="M26" s="66"/>
      <c r="N26" s="39"/>
      <c r="O26" s="39"/>
    </row>
  </sheetData>
  <mergeCells count="42">
    <mergeCell ref="E26:H26"/>
    <mergeCell ref="O2:O3"/>
    <mergeCell ref="N2:N3"/>
    <mergeCell ref="I20:I22"/>
    <mergeCell ref="J18:J19"/>
    <mergeCell ref="J20:J21"/>
    <mergeCell ref="K17:K18"/>
    <mergeCell ref="K21:K22"/>
    <mergeCell ref="L18:L19"/>
    <mergeCell ref="A2:L2"/>
    <mergeCell ref="A6:A8"/>
    <mergeCell ref="A4:A5"/>
    <mergeCell ref="A16:H16"/>
    <mergeCell ref="A17:B26"/>
    <mergeCell ref="C17:D19"/>
    <mergeCell ref="E17:H17"/>
    <mergeCell ref="C24:D26"/>
    <mergeCell ref="E24:H24"/>
    <mergeCell ref="E25:H25"/>
    <mergeCell ref="D6:D8"/>
    <mergeCell ref="D4:D5"/>
    <mergeCell ref="C6:C8"/>
    <mergeCell ref="C4:C5"/>
    <mergeCell ref="D12:D13"/>
    <mergeCell ref="D14:D15"/>
    <mergeCell ref="E18:H18"/>
    <mergeCell ref="E19:H19"/>
    <mergeCell ref="C20:D23"/>
    <mergeCell ref="E20:H20"/>
    <mergeCell ref="E21:H21"/>
    <mergeCell ref="E22:H22"/>
    <mergeCell ref="E23:H23"/>
    <mergeCell ref="B6:B8"/>
    <mergeCell ref="B4:B5"/>
    <mergeCell ref="D10:D11"/>
    <mergeCell ref="C10:C11"/>
    <mergeCell ref="A10:A11"/>
    <mergeCell ref="A12:A13"/>
    <mergeCell ref="B14:B15"/>
    <mergeCell ref="A14:A15"/>
    <mergeCell ref="C12:C13"/>
    <mergeCell ref="C14:C15"/>
  </mergeCells>
  <phoneticPr fontId="100" type="noConversion"/>
  <dataValidations count="2">
    <dataValidation type="list" operator="equal" allowBlank="1" sqref="B1 B3:B4 B6 B9:B14 B16:B26">
      <formula1>"建设,运维,通用"</formula1>
    </dataValidation>
    <dataValidation type="list" operator="equal" allowBlank="1" sqref="H4:H15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14" defaultRowHeight="12.75" x14ac:dyDescent="0.2"/>
  <cols>
    <col min="1" max="2" width="18" customWidth="1"/>
    <col min="3" max="3" width="23" customWidth="1"/>
    <col min="4" max="5" width="9" customWidth="1"/>
    <col min="6" max="6" width="41" customWidth="1"/>
    <col min="7" max="7" width="11" customWidth="1"/>
    <col min="8" max="8" width="8" customWidth="1"/>
    <col min="9" max="12" width="34" customWidth="1"/>
    <col min="13" max="13" width="41" customWidth="1"/>
    <col min="14" max="14" width="16" customWidth="1"/>
    <col min="15" max="15" width="24" customWidth="1"/>
    <col min="16" max="20" width="11" customWidth="1"/>
  </cols>
  <sheetData>
    <row r="1" spans="1:15" ht="21" customHeight="1" x14ac:dyDescent="0.2">
      <c r="A1" s="42" t="s">
        <v>91</v>
      </c>
      <c r="B1" s="42"/>
      <c r="C1" s="43">
        <v>44701</v>
      </c>
    </row>
    <row r="2" spans="1:15" ht="21" customHeight="1" x14ac:dyDescent="0.2">
      <c r="A2" s="72" t="str">
        <f>CONCATENATE("周总结&lt;",TEXT($C$1-4,"yyyy年mm月dd日"),"-",TEXT($C$1,"yyyy年mm月dd日"),"&gt;")</f>
        <v>周总结&lt;2022年05月16日-2022年05月20日&gt;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21"/>
      <c r="N2" s="80" t="s">
        <v>92</v>
      </c>
      <c r="O2" s="74" t="s">
        <v>52</v>
      </c>
    </row>
    <row r="3" spans="1:15" ht="42" customHeight="1" x14ac:dyDescent="0.2">
      <c r="A3" s="44" t="s">
        <v>53</v>
      </c>
      <c r="B3" s="44" t="s">
        <v>93</v>
      </c>
      <c r="C3" s="22" t="s">
        <v>7</v>
      </c>
      <c r="D3" s="45" t="s">
        <v>55</v>
      </c>
      <c r="E3" s="22" t="s">
        <v>94</v>
      </c>
      <c r="F3" s="17" t="s">
        <v>95</v>
      </c>
      <c r="G3" s="22" t="s">
        <v>96</v>
      </c>
      <c r="H3" s="22" t="s">
        <v>97</v>
      </c>
      <c r="I3" s="17" t="s">
        <v>98</v>
      </c>
      <c r="J3" s="17" t="s">
        <v>99</v>
      </c>
      <c r="K3" s="17" t="s">
        <v>100</v>
      </c>
      <c r="L3" s="17" t="s">
        <v>101</v>
      </c>
      <c r="M3" s="17" t="s">
        <v>102</v>
      </c>
      <c r="N3" s="74"/>
      <c r="O3" s="74"/>
    </row>
    <row r="4" spans="1:15" ht="29.1" customHeight="1" x14ac:dyDescent="0.2">
      <c r="A4" s="81">
        <v>1</v>
      </c>
      <c r="B4" s="83" t="s">
        <v>66</v>
      </c>
      <c r="C4" s="76" t="s">
        <v>65</v>
      </c>
      <c r="D4" s="70" t="s">
        <v>67</v>
      </c>
      <c r="E4" s="57"/>
      <c r="F4" s="48" t="s">
        <v>103</v>
      </c>
      <c r="G4" s="47" t="s">
        <v>104</v>
      </c>
      <c r="H4" s="28" t="s">
        <v>105</v>
      </c>
      <c r="I4" s="29">
        <v>1</v>
      </c>
      <c r="J4" s="29">
        <v>1</v>
      </c>
      <c r="K4" s="46"/>
      <c r="L4" s="46"/>
      <c r="M4" s="29">
        <v>1</v>
      </c>
      <c r="N4" s="62">
        <f t="shared" ref="N4:N15" si="0">SUM(I4:M4)</f>
        <v>3</v>
      </c>
      <c r="O4" s="24"/>
    </row>
    <row r="5" spans="1:15" ht="29.1" customHeight="1" x14ac:dyDescent="0.2">
      <c r="A5" s="81"/>
      <c r="B5" s="83"/>
      <c r="C5" s="76"/>
      <c r="D5" s="70"/>
      <c r="E5" s="24"/>
      <c r="F5" s="48" t="s">
        <v>110</v>
      </c>
      <c r="G5" s="47"/>
      <c r="H5" s="28"/>
      <c r="I5" s="61"/>
      <c r="J5" s="46"/>
      <c r="K5" s="46"/>
      <c r="L5" s="46"/>
      <c r="M5" s="46"/>
      <c r="N5" s="62">
        <f t="shared" si="0"/>
        <v>0</v>
      </c>
      <c r="O5" s="24"/>
    </row>
    <row r="6" spans="1:15" ht="29.1" customHeight="1" x14ac:dyDescent="0.2">
      <c r="A6" s="82">
        <v>2</v>
      </c>
      <c r="B6" s="84" t="s">
        <v>71</v>
      </c>
      <c r="C6" s="70" t="s">
        <v>70</v>
      </c>
      <c r="D6" s="70" t="s">
        <v>67</v>
      </c>
      <c r="E6" s="1"/>
      <c r="F6" s="58" t="s">
        <v>112</v>
      </c>
      <c r="G6" s="25"/>
      <c r="H6" s="28"/>
      <c r="I6" s="61"/>
      <c r="J6" s="46"/>
      <c r="K6" s="46"/>
      <c r="L6" s="46"/>
      <c r="M6" s="46"/>
      <c r="N6" s="62">
        <f t="shared" si="0"/>
        <v>0</v>
      </c>
      <c r="O6" s="24"/>
    </row>
    <row r="7" spans="1:15" ht="29.1" customHeight="1" x14ac:dyDescent="0.2">
      <c r="A7" s="82"/>
      <c r="B7" s="84"/>
      <c r="C7" s="70"/>
      <c r="D7" s="70"/>
      <c r="E7" s="1"/>
      <c r="F7" s="30" t="s">
        <v>114</v>
      </c>
      <c r="G7" s="25" t="s">
        <v>104</v>
      </c>
      <c r="H7" s="28" t="s">
        <v>105</v>
      </c>
      <c r="I7" s="61"/>
      <c r="J7" s="29">
        <v>1</v>
      </c>
      <c r="K7" s="46"/>
      <c r="L7" s="46"/>
      <c r="M7" s="46"/>
      <c r="N7" s="62">
        <f t="shared" si="0"/>
        <v>1</v>
      </c>
      <c r="O7" s="24"/>
    </row>
    <row r="8" spans="1:15" ht="29.1" customHeight="1" x14ac:dyDescent="0.2">
      <c r="A8" s="82"/>
      <c r="B8" s="84"/>
      <c r="C8" s="70"/>
      <c r="D8" s="70"/>
      <c r="E8" s="1"/>
      <c r="F8" s="30" t="s">
        <v>115</v>
      </c>
      <c r="G8" s="25"/>
      <c r="H8" s="28"/>
      <c r="I8" s="61"/>
      <c r="J8" s="46"/>
      <c r="K8" s="46"/>
      <c r="L8" s="46"/>
      <c r="M8" s="46"/>
      <c r="N8" s="62">
        <f t="shared" si="0"/>
        <v>0</v>
      </c>
      <c r="O8" s="24"/>
    </row>
    <row r="9" spans="1:15" ht="29.1" customHeight="1" x14ac:dyDescent="0.2">
      <c r="A9" s="32">
        <v>3</v>
      </c>
      <c r="B9" s="27" t="s">
        <v>77</v>
      </c>
      <c r="C9" s="16" t="s">
        <v>76</v>
      </c>
      <c r="D9" s="3" t="s">
        <v>67</v>
      </c>
      <c r="E9" s="1"/>
      <c r="F9" s="30" t="s">
        <v>116</v>
      </c>
      <c r="G9" s="25"/>
      <c r="H9" s="28"/>
      <c r="I9" s="61"/>
      <c r="J9" s="46"/>
      <c r="K9" s="46"/>
      <c r="L9" s="46"/>
      <c r="M9" s="46"/>
      <c r="N9" s="62">
        <f t="shared" si="0"/>
        <v>0</v>
      </c>
      <c r="O9" s="24"/>
    </row>
    <row r="10" spans="1:15" ht="29.1" customHeight="1" x14ac:dyDescent="0.2">
      <c r="A10" s="90">
        <v>4</v>
      </c>
      <c r="B10" s="27" t="s">
        <v>77</v>
      </c>
      <c r="C10" s="77" t="s">
        <v>79</v>
      </c>
      <c r="D10" s="70" t="s">
        <v>67</v>
      </c>
      <c r="E10" s="1"/>
      <c r="F10" s="30" t="s">
        <v>117</v>
      </c>
      <c r="G10" s="25">
        <v>1</v>
      </c>
      <c r="H10" s="28" t="s">
        <v>105</v>
      </c>
      <c r="I10" s="29">
        <v>2</v>
      </c>
      <c r="J10" s="29">
        <v>1</v>
      </c>
      <c r="K10" s="46"/>
      <c r="L10" s="46"/>
      <c r="M10" s="46"/>
      <c r="N10" s="62">
        <f t="shared" si="0"/>
        <v>3</v>
      </c>
      <c r="O10" s="24"/>
    </row>
    <row r="11" spans="1:15" ht="29.1" customHeight="1" x14ac:dyDescent="0.2">
      <c r="A11" s="90"/>
      <c r="B11" s="27" t="s">
        <v>77</v>
      </c>
      <c r="C11" s="77"/>
      <c r="D11" s="70"/>
      <c r="E11" s="1"/>
      <c r="F11" s="30" t="s">
        <v>118</v>
      </c>
      <c r="G11" s="25"/>
      <c r="H11" s="28"/>
      <c r="I11" s="61"/>
      <c r="J11" s="46"/>
      <c r="K11" s="46"/>
      <c r="L11" s="46"/>
      <c r="M11" s="46"/>
      <c r="N11" s="62">
        <f t="shared" si="0"/>
        <v>0</v>
      </c>
      <c r="O11" s="24"/>
    </row>
    <row r="12" spans="1:15" ht="29.1" customHeight="1" x14ac:dyDescent="0.2">
      <c r="A12" s="90">
        <v>5</v>
      </c>
      <c r="B12" s="27" t="s">
        <v>71</v>
      </c>
      <c r="C12" s="77" t="s">
        <v>81</v>
      </c>
      <c r="D12" s="70" t="s">
        <v>67</v>
      </c>
      <c r="E12" s="1"/>
      <c r="F12" s="30" t="s">
        <v>193</v>
      </c>
      <c r="G12" s="25" t="s">
        <v>104</v>
      </c>
      <c r="H12" s="28" t="s">
        <v>105</v>
      </c>
      <c r="I12" s="29">
        <v>2</v>
      </c>
      <c r="J12" s="29">
        <v>5</v>
      </c>
      <c r="K12" s="29">
        <v>5</v>
      </c>
      <c r="L12" s="29">
        <v>8</v>
      </c>
      <c r="M12" s="46"/>
      <c r="N12" s="62">
        <f t="shared" si="0"/>
        <v>20</v>
      </c>
      <c r="O12" s="24"/>
    </row>
    <row r="13" spans="1:15" ht="29.1" customHeight="1" x14ac:dyDescent="0.2">
      <c r="A13" s="90"/>
      <c r="B13" s="27" t="s">
        <v>77</v>
      </c>
      <c r="C13" s="77"/>
      <c r="D13" s="70"/>
      <c r="E13" s="1"/>
      <c r="F13" s="30" t="s">
        <v>163</v>
      </c>
      <c r="G13" s="25" t="s">
        <v>104</v>
      </c>
      <c r="H13" s="28" t="s">
        <v>105</v>
      </c>
      <c r="I13" s="29">
        <v>2</v>
      </c>
      <c r="J13" s="46"/>
      <c r="K13" s="29">
        <v>2</v>
      </c>
      <c r="L13" s="46"/>
      <c r="M13" s="29">
        <v>6</v>
      </c>
      <c r="N13" s="62">
        <f t="shared" si="0"/>
        <v>10</v>
      </c>
      <c r="O13" s="24"/>
    </row>
    <row r="14" spans="1:15" ht="29.1" customHeight="1" x14ac:dyDescent="0.2">
      <c r="A14" s="82">
        <v>6</v>
      </c>
      <c r="B14" s="81" t="s">
        <v>66</v>
      </c>
      <c r="C14" s="76" t="s">
        <v>85</v>
      </c>
      <c r="D14" s="70" t="s">
        <v>67</v>
      </c>
      <c r="E14" s="1"/>
      <c r="F14" s="30" t="s">
        <v>88</v>
      </c>
      <c r="G14" s="64">
        <v>0</v>
      </c>
      <c r="H14" s="28"/>
      <c r="I14" s="61"/>
      <c r="J14" s="46"/>
      <c r="K14" s="46"/>
      <c r="L14" s="46"/>
      <c r="M14" s="46"/>
      <c r="N14" s="62">
        <f t="shared" si="0"/>
        <v>0</v>
      </c>
      <c r="O14" s="24"/>
    </row>
    <row r="15" spans="1:15" ht="29.1" customHeight="1" x14ac:dyDescent="0.2">
      <c r="A15" s="82"/>
      <c r="B15" s="81"/>
      <c r="C15" s="76"/>
      <c r="D15" s="70"/>
      <c r="E15" s="1"/>
      <c r="F15" s="30" t="s">
        <v>123</v>
      </c>
      <c r="G15" s="25">
        <v>1</v>
      </c>
      <c r="H15" s="28" t="s">
        <v>105</v>
      </c>
      <c r="I15" s="29">
        <v>1</v>
      </c>
      <c r="J15" s="46"/>
      <c r="K15" s="29">
        <v>1</v>
      </c>
      <c r="L15" s="46"/>
      <c r="M15" s="29">
        <v>1</v>
      </c>
      <c r="N15" s="62">
        <f t="shared" si="0"/>
        <v>3</v>
      </c>
      <c r="O15" s="24"/>
    </row>
    <row r="16" spans="1:15" ht="27" customHeight="1" x14ac:dyDescent="0.2">
      <c r="A16" s="98" t="s">
        <v>124</v>
      </c>
      <c r="B16" s="99"/>
      <c r="C16" s="99"/>
      <c r="D16" s="99"/>
      <c r="E16" s="99"/>
      <c r="F16" s="99"/>
      <c r="G16" s="99"/>
      <c r="H16" s="100"/>
      <c r="I16" s="67">
        <f>SUM(I4:I15)</f>
        <v>8</v>
      </c>
      <c r="J16" s="67">
        <f>SUM(J4:J15)</f>
        <v>8</v>
      </c>
      <c r="K16" s="67">
        <f>SUM(K4:K15)</f>
        <v>8</v>
      </c>
      <c r="L16" s="67">
        <f>SUM(L4:L15)</f>
        <v>8</v>
      </c>
      <c r="M16" s="67">
        <f>SUM(M4:M15)</f>
        <v>8</v>
      </c>
      <c r="N16" s="67">
        <f>SUM(N4:N8)</f>
        <v>4</v>
      </c>
      <c r="O16" s="24"/>
    </row>
    <row r="17" spans="1:15" ht="29.1" customHeight="1" x14ac:dyDescent="0.2">
      <c r="A17" s="92" t="s">
        <v>127</v>
      </c>
      <c r="B17" s="93"/>
      <c r="C17" s="89" t="s">
        <v>128</v>
      </c>
      <c r="D17" s="86"/>
      <c r="E17" s="85" t="s">
        <v>129</v>
      </c>
      <c r="F17" s="85"/>
      <c r="G17" s="85"/>
      <c r="H17" s="86"/>
      <c r="I17" s="24" t="s">
        <v>194</v>
      </c>
      <c r="J17" s="24" t="s">
        <v>28</v>
      </c>
      <c r="K17" s="24" t="s">
        <v>194</v>
      </c>
      <c r="L17" s="108" t="s">
        <v>195</v>
      </c>
      <c r="M17" s="24" t="s">
        <v>196</v>
      </c>
      <c r="N17" s="24"/>
      <c r="O17" s="24"/>
    </row>
    <row r="18" spans="1:15" ht="41.1" customHeight="1" x14ac:dyDescent="0.2">
      <c r="A18" s="94"/>
      <c r="B18" s="95"/>
      <c r="C18" s="89"/>
      <c r="D18" s="86"/>
      <c r="E18" s="85" t="s">
        <v>133</v>
      </c>
      <c r="F18" s="85"/>
      <c r="G18" s="85"/>
      <c r="H18" s="86"/>
      <c r="I18" s="105" t="s">
        <v>197</v>
      </c>
      <c r="J18" s="105" t="s">
        <v>198</v>
      </c>
      <c r="K18" s="105" t="s">
        <v>199</v>
      </c>
      <c r="L18" s="108"/>
      <c r="M18" s="1" t="s">
        <v>200</v>
      </c>
      <c r="N18" s="1"/>
      <c r="O18" s="1"/>
    </row>
    <row r="19" spans="1:15" ht="18.95" customHeight="1" x14ac:dyDescent="0.2">
      <c r="A19" s="94"/>
      <c r="B19" s="95"/>
      <c r="C19" s="89"/>
      <c r="D19" s="86"/>
      <c r="E19" s="85" t="s">
        <v>137</v>
      </c>
      <c r="F19" s="85"/>
      <c r="G19" s="85"/>
      <c r="H19" s="86"/>
      <c r="I19" s="105"/>
      <c r="J19" s="105"/>
      <c r="K19" s="105"/>
      <c r="L19" s="108"/>
      <c r="M19" s="105" t="s">
        <v>29</v>
      </c>
      <c r="N19" s="1"/>
      <c r="O19" s="1"/>
    </row>
    <row r="20" spans="1:15" ht="42.95" customHeight="1" x14ac:dyDescent="0.2">
      <c r="A20" s="94"/>
      <c r="B20" s="95"/>
      <c r="C20" s="89" t="s">
        <v>140</v>
      </c>
      <c r="D20" s="86"/>
      <c r="E20" s="87" t="s">
        <v>141</v>
      </c>
      <c r="F20" s="87"/>
      <c r="G20" s="87"/>
      <c r="H20" s="88"/>
      <c r="I20" s="1" t="s">
        <v>201</v>
      </c>
      <c r="J20" s="1" t="s">
        <v>202</v>
      </c>
      <c r="K20" s="1" t="s">
        <v>203</v>
      </c>
      <c r="L20" s="108"/>
      <c r="M20" s="105"/>
      <c r="N20" s="1"/>
      <c r="O20" s="1"/>
    </row>
    <row r="21" spans="1:15" ht="29.1" customHeight="1" x14ac:dyDescent="0.2">
      <c r="A21" s="94"/>
      <c r="B21" s="95"/>
      <c r="C21" s="89"/>
      <c r="D21" s="86"/>
      <c r="E21" s="85" t="s">
        <v>144</v>
      </c>
      <c r="F21" s="85"/>
      <c r="G21" s="85"/>
      <c r="H21" s="86"/>
      <c r="I21" s="1" t="s">
        <v>204</v>
      </c>
      <c r="J21" s="105" t="s">
        <v>205</v>
      </c>
      <c r="K21" s="91" t="s">
        <v>206</v>
      </c>
      <c r="L21" s="108"/>
      <c r="M21" s="105"/>
      <c r="N21" s="49"/>
      <c r="O21" s="1"/>
    </row>
    <row r="22" spans="1:15" ht="26.1" customHeight="1" x14ac:dyDescent="0.2">
      <c r="A22" s="94"/>
      <c r="B22" s="95"/>
      <c r="C22" s="89"/>
      <c r="D22" s="86"/>
      <c r="E22" s="85" t="s">
        <v>148</v>
      </c>
      <c r="F22" s="85"/>
      <c r="G22" s="85"/>
      <c r="H22" s="86"/>
      <c r="I22" s="1" t="s">
        <v>207</v>
      </c>
      <c r="J22" s="105"/>
      <c r="K22" s="91"/>
      <c r="L22" s="108"/>
      <c r="M22" s="105" t="s">
        <v>208</v>
      </c>
      <c r="N22" s="1"/>
      <c r="O22" s="1"/>
    </row>
    <row r="23" spans="1:15" ht="26.1" customHeight="1" x14ac:dyDescent="0.2">
      <c r="A23" s="94"/>
      <c r="B23" s="95"/>
      <c r="C23" s="89"/>
      <c r="D23" s="86"/>
      <c r="E23" s="85" t="s">
        <v>152</v>
      </c>
      <c r="F23" s="85"/>
      <c r="G23" s="85"/>
      <c r="H23" s="86"/>
      <c r="I23" s="24" t="s">
        <v>194</v>
      </c>
      <c r="J23" s="1" t="s">
        <v>209</v>
      </c>
      <c r="K23" s="105" t="s">
        <v>210</v>
      </c>
      <c r="L23" s="108"/>
      <c r="M23" s="105"/>
      <c r="N23" s="1"/>
      <c r="O23" s="52"/>
    </row>
    <row r="24" spans="1:15" ht="45.95" customHeight="1" x14ac:dyDescent="0.2">
      <c r="A24" s="94"/>
      <c r="B24" s="95"/>
      <c r="C24" s="103" t="s">
        <v>156</v>
      </c>
      <c r="D24" s="104"/>
      <c r="E24" s="101" t="s">
        <v>157</v>
      </c>
      <c r="F24" s="101"/>
      <c r="G24" s="101"/>
      <c r="H24" s="102"/>
      <c r="I24" s="68" t="s">
        <v>211</v>
      </c>
      <c r="J24" s="68" t="s">
        <v>194</v>
      </c>
      <c r="K24" s="105"/>
      <c r="L24" s="108"/>
      <c r="M24" s="68" t="s">
        <v>192</v>
      </c>
      <c r="N24" s="55"/>
      <c r="O24" s="39"/>
    </row>
    <row r="25" spans="1:15" ht="45.95" customHeight="1" x14ac:dyDescent="0.2">
      <c r="A25" s="94"/>
      <c r="B25" s="95"/>
      <c r="C25" s="103"/>
      <c r="D25" s="104"/>
      <c r="E25" s="101" t="s">
        <v>161</v>
      </c>
      <c r="F25" s="101"/>
      <c r="G25" s="101"/>
      <c r="H25" s="102"/>
      <c r="I25" s="55"/>
      <c r="J25" s="55"/>
      <c r="K25" s="55"/>
      <c r="L25" s="55"/>
      <c r="M25" s="55"/>
      <c r="N25" s="39"/>
      <c r="O25" s="39"/>
    </row>
    <row r="26" spans="1:15" ht="18.95" customHeight="1" x14ac:dyDescent="0.2">
      <c r="A26" s="96"/>
      <c r="B26" s="97"/>
      <c r="C26" s="103"/>
      <c r="D26" s="104"/>
      <c r="E26" s="101" t="s">
        <v>162</v>
      </c>
      <c r="F26" s="101"/>
      <c r="G26" s="101"/>
      <c r="H26" s="102"/>
      <c r="I26" s="66"/>
      <c r="J26" s="66"/>
      <c r="K26" s="66"/>
      <c r="L26" s="66"/>
      <c r="M26" s="66"/>
      <c r="N26" s="39"/>
      <c r="O26" s="39"/>
    </row>
  </sheetData>
  <mergeCells count="45">
    <mergeCell ref="A6:A8"/>
    <mergeCell ref="A4:A5"/>
    <mergeCell ref="L17:L24"/>
    <mergeCell ref="K23:K24"/>
    <mergeCell ref="K21:K22"/>
    <mergeCell ref="J18:J19"/>
    <mergeCell ref="J21:J22"/>
    <mergeCell ref="I18:I19"/>
    <mergeCell ref="K18:K19"/>
    <mergeCell ref="D6:D8"/>
    <mergeCell ref="D4:D5"/>
    <mergeCell ref="C6:C8"/>
    <mergeCell ref="C4:C5"/>
    <mergeCell ref="B6:B8"/>
    <mergeCell ref="B4:B5"/>
    <mergeCell ref="C17:D19"/>
    <mergeCell ref="D12:D13"/>
    <mergeCell ref="D14:D15"/>
    <mergeCell ref="C24:D26"/>
    <mergeCell ref="E23:H23"/>
    <mergeCell ref="E22:H22"/>
    <mergeCell ref="E21:H21"/>
    <mergeCell ref="C10:C11"/>
    <mergeCell ref="A10:A11"/>
    <mergeCell ref="A12:A13"/>
    <mergeCell ref="B14:B15"/>
    <mergeCell ref="A14:A15"/>
    <mergeCell ref="C12:C13"/>
    <mergeCell ref="C14:C15"/>
    <mergeCell ref="E20:H20"/>
    <mergeCell ref="C20:D23"/>
    <mergeCell ref="O2:O3"/>
    <mergeCell ref="N2:N3"/>
    <mergeCell ref="E26:H26"/>
    <mergeCell ref="E25:H25"/>
    <mergeCell ref="E24:H24"/>
    <mergeCell ref="E19:H19"/>
    <mergeCell ref="E18:H18"/>
    <mergeCell ref="E17:H17"/>
    <mergeCell ref="A2:L2"/>
    <mergeCell ref="M19:M21"/>
    <mergeCell ref="M22:M23"/>
    <mergeCell ref="A17:B26"/>
    <mergeCell ref="A16:H16"/>
    <mergeCell ref="D10:D11"/>
  </mergeCells>
  <phoneticPr fontId="100" type="noConversion"/>
  <dataValidations count="2">
    <dataValidation type="list" operator="equal" allowBlank="1" sqref="B1 B3:B4 B6 B9:B14 B16:B26">
      <formula1>"建设,运维,通用"</formula1>
    </dataValidation>
    <dataValidation type="list" operator="equal" allowBlank="1" sqref="H4:H15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topLeftCell="B2" workbookViewId="0"/>
  </sheetViews>
  <sheetFormatPr defaultColWidth="14" defaultRowHeight="12.75" x14ac:dyDescent="0.2"/>
  <cols>
    <col min="1" max="2" width="18" customWidth="1"/>
    <col min="3" max="3" width="23" customWidth="1"/>
    <col min="4" max="5" width="9" customWidth="1"/>
    <col min="6" max="6" width="43" customWidth="1"/>
    <col min="7" max="7" width="11" customWidth="1"/>
    <col min="8" max="8" width="7" customWidth="1"/>
    <col min="9" max="9" width="31" customWidth="1"/>
    <col min="10" max="10" width="30" customWidth="1"/>
    <col min="11" max="11" width="31" customWidth="1"/>
    <col min="12" max="12" width="35" customWidth="1"/>
    <col min="13" max="13" width="28" customWidth="1"/>
    <col min="14" max="14" width="16" customWidth="1"/>
    <col min="15" max="15" width="24" customWidth="1"/>
    <col min="16" max="20" width="11" customWidth="1"/>
  </cols>
  <sheetData>
    <row r="1" spans="1:15" ht="21" customHeight="1" x14ac:dyDescent="0.2">
      <c r="A1" s="42" t="s">
        <v>91</v>
      </c>
      <c r="B1" s="42"/>
      <c r="C1" s="43">
        <v>44708</v>
      </c>
    </row>
    <row r="2" spans="1:15" ht="21" customHeight="1" x14ac:dyDescent="0.2">
      <c r="A2" s="72" t="str">
        <f>CONCATENATE("周总结&lt;",TEXT($C$1-4,"yyyy年mm月dd日"),"-",TEXT($C$1,"yyyy年mm月dd日"),"&gt;")</f>
        <v>周总结&lt;2022年05月23日-2022年05月27日&gt;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21"/>
      <c r="N2" s="80" t="s">
        <v>92</v>
      </c>
      <c r="O2" s="74" t="s">
        <v>52</v>
      </c>
    </row>
    <row r="3" spans="1:15" ht="42" customHeight="1" x14ac:dyDescent="0.2">
      <c r="A3" s="44" t="s">
        <v>53</v>
      </c>
      <c r="B3" s="44" t="s">
        <v>93</v>
      </c>
      <c r="C3" s="22" t="s">
        <v>7</v>
      </c>
      <c r="D3" s="45" t="s">
        <v>55</v>
      </c>
      <c r="E3" s="22" t="s">
        <v>94</v>
      </c>
      <c r="F3" s="17" t="s">
        <v>95</v>
      </c>
      <c r="G3" s="22" t="s">
        <v>96</v>
      </c>
      <c r="H3" s="22" t="s">
        <v>97</v>
      </c>
      <c r="I3" s="17" t="s">
        <v>98</v>
      </c>
      <c r="J3" s="17" t="s">
        <v>99</v>
      </c>
      <c r="K3" s="17" t="s">
        <v>100</v>
      </c>
      <c r="L3" s="17" t="s">
        <v>101</v>
      </c>
      <c r="M3" s="17" t="s">
        <v>102</v>
      </c>
      <c r="N3" s="74"/>
      <c r="O3" s="74"/>
    </row>
    <row r="4" spans="1:15" ht="29.1" customHeight="1" x14ac:dyDescent="0.2">
      <c r="A4" s="81">
        <v>1</v>
      </c>
      <c r="B4" s="83" t="s">
        <v>66</v>
      </c>
      <c r="C4" s="76" t="s">
        <v>65</v>
      </c>
      <c r="D4" s="70" t="s">
        <v>67</v>
      </c>
      <c r="E4" s="57"/>
      <c r="F4" s="48" t="s">
        <v>103</v>
      </c>
      <c r="G4" s="47" t="s">
        <v>104</v>
      </c>
      <c r="H4" s="28" t="s">
        <v>105</v>
      </c>
      <c r="I4" s="46"/>
      <c r="J4" s="29">
        <v>2</v>
      </c>
      <c r="K4" s="46"/>
      <c r="L4" s="46"/>
      <c r="M4" s="29">
        <v>1</v>
      </c>
      <c r="N4" s="23">
        <f t="shared" ref="N4:N15" si="0">SUM(I4:M4)</f>
        <v>3</v>
      </c>
      <c r="O4" s="24"/>
    </row>
    <row r="5" spans="1:15" ht="29.1" customHeight="1" x14ac:dyDescent="0.2">
      <c r="A5" s="81"/>
      <c r="B5" s="83"/>
      <c r="C5" s="76"/>
      <c r="D5" s="70"/>
      <c r="E5" s="24"/>
      <c r="F5" s="48" t="s">
        <v>110</v>
      </c>
      <c r="G5" s="47"/>
      <c r="H5" s="28"/>
      <c r="I5" s="61"/>
      <c r="J5" s="46"/>
      <c r="K5" s="46"/>
      <c r="L5" s="46"/>
      <c r="M5" s="46"/>
      <c r="N5" s="23">
        <f t="shared" si="0"/>
        <v>0</v>
      </c>
      <c r="O5" s="24"/>
    </row>
    <row r="6" spans="1:15" ht="29.1" customHeight="1" x14ac:dyDescent="0.2">
      <c r="A6" s="82">
        <v>2</v>
      </c>
      <c r="B6" s="84" t="s">
        <v>71</v>
      </c>
      <c r="C6" s="70" t="s">
        <v>70</v>
      </c>
      <c r="D6" s="70" t="s">
        <v>67</v>
      </c>
      <c r="E6" s="1"/>
      <c r="F6" s="58" t="s">
        <v>112</v>
      </c>
      <c r="G6" s="25">
        <v>1</v>
      </c>
      <c r="H6" s="28" t="s">
        <v>105</v>
      </c>
      <c r="I6" s="29">
        <v>1</v>
      </c>
      <c r="J6" s="46"/>
      <c r="K6" s="46"/>
      <c r="L6" s="46"/>
      <c r="M6" s="46"/>
      <c r="N6" s="23">
        <f t="shared" si="0"/>
        <v>1</v>
      </c>
      <c r="O6" s="24"/>
    </row>
    <row r="7" spans="1:15" ht="29.1" customHeight="1" x14ac:dyDescent="0.2">
      <c r="A7" s="82"/>
      <c r="B7" s="84"/>
      <c r="C7" s="70"/>
      <c r="D7" s="70"/>
      <c r="E7" s="1"/>
      <c r="F7" s="30" t="s">
        <v>114</v>
      </c>
      <c r="G7" s="25" t="s">
        <v>104</v>
      </c>
      <c r="H7" s="28" t="s">
        <v>105</v>
      </c>
      <c r="I7" s="61"/>
      <c r="J7" s="46"/>
      <c r="K7" s="46"/>
      <c r="L7" s="46"/>
      <c r="M7" s="29">
        <v>1</v>
      </c>
      <c r="N7" s="23">
        <f t="shared" si="0"/>
        <v>1</v>
      </c>
      <c r="O7" s="24"/>
    </row>
    <row r="8" spans="1:15" ht="29.1" customHeight="1" x14ac:dyDescent="0.2">
      <c r="A8" s="82"/>
      <c r="B8" s="84"/>
      <c r="C8" s="70"/>
      <c r="D8" s="70"/>
      <c r="E8" s="1"/>
      <c r="F8" s="30" t="s">
        <v>115</v>
      </c>
      <c r="G8" s="25"/>
      <c r="H8" s="28"/>
      <c r="I8" s="61"/>
      <c r="J8" s="46"/>
      <c r="K8" s="46"/>
      <c r="L8" s="46"/>
      <c r="M8" s="46"/>
      <c r="N8" s="23">
        <f t="shared" si="0"/>
        <v>0</v>
      </c>
      <c r="O8" s="24"/>
    </row>
    <row r="9" spans="1:15" ht="29.1" customHeight="1" x14ac:dyDescent="0.2">
      <c r="A9" s="32">
        <v>3</v>
      </c>
      <c r="B9" s="27" t="s">
        <v>77</v>
      </c>
      <c r="C9" s="16" t="s">
        <v>76</v>
      </c>
      <c r="D9" s="3" t="s">
        <v>67</v>
      </c>
      <c r="E9" s="1"/>
      <c r="F9" s="30" t="s">
        <v>116</v>
      </c>
      <c r="G9" s="25"/>
      <c r="H9" s="28"/>
      <c r="I9" s="61"/>
      <c r="J9" s="46"/>
      <c r="K9" s="46"/>
      <c r="L9" s="46"/>
      <c r="M9" s="46"/>
      <c r="N9" s="23">
        <f t="shared" si="0"/>
        <v>0</v>
      </c>
      <c r="O9" s="24"/>
    </row>
    <row r="10" spans="1:15" ht="29.1" customHeight="1" x14ac:dyDescent="0.2">
      <c r="A10" s="90">
        <v>4</v>
      </c>
      <c r="B10" s="27" t="s">
        <v>77</v>
      </c>
      <c r="C10" s="77" t="s">
        <v>79</v>
      </c>
      <c r="D10" s="70" t="s">
        <v>67</v>
      </c>
      <c r="E10" s="1"/>
      <c r="F10" s="30" t="s">
        <v>117</v>
      </c>
      <c r="G10" s="25">
        <v>1</v>
      </c>
      <c r="H10" s="28" t="s">
        <v>105</v>
      </c>
      <c r="I10" s="29">
        <v>1</v>
      </c>
      <c r="J10" s="29">
        <v>1</v>
      </c>
      <c r="K10" s="29">
        <v>2</v>
      </c>
      <c r="L10" s="46"/>
      <c r="M10" s="46"/>
      <c r="N10" s="23">
        <f t="shared" si="0"/>
        <v>4</v>
      </c>
      <c r="O10" s="24"/>
    </row>
    <row r="11" spans="1:15" ht="29.1" customHeight="1" x14ac:dyDescent="0.2">
      <c r="A11" s="90"/>
      <c r="B11" s="27" t="s">
        <v>77</v>
      </c>
      <c r="C11" s="77"/>
      <c r="D11" s="70"/>
      <c r="E11" s="1"/>
      <c r="F11" s="30" t="s">
        <v>118</v>
      </c>
      <c r="G11" s="25"/>
      <c r="H11" s="28"/>
      <c r="I11" s="61"/>
      <c r="J11" s="46"/>
      <c r="K11" s="46"/>
      <c r="L11" s="29">
        <v>1</v>
      </c>
      <c r="M11" s="46"/>
      <c r="N11" s="23">
        <f t="shared" si="0"/>
        <v>1</v>
      </c>
      <c r="O11" s="24"/>
    </row>
    <row r="12" spans="1:15" ht="29.1" customHeight="1" x14ac:dyDescent="0.2">
      <c r="A12" s="90">
        <v>5</v>
      </c>
      <c r="B12" s="27" t="s">
        <v>71</v>
      </c>
      <c r="C12" s="77" t="s">
        <v>81</v>
      </c>
      <c r="D12" s="70" t="s">
        <v>67</v>
      </c>
      <c r="E12" s="1"/>
      <c r="F12" s="30" t="s">
        <v>193</v>
      </c>
      <c r="G12" s="25" t="s">
        <v>104</v>
      </c>
      <c r="H12" s="28" t="s">
        <v>105</v>
      </c>
      <c r="I12" s="29">
        <v>2</v>
      </c>
      <c r="J12" s="29">
        <v>2</v>
      </c>
      <c r="K12" s="29">
        <v>2</v>
      </c>
      <c r="L12" s="46"/>
      <c r="M12" s="29">
        <v>2</v>
      </c>
      <c r="N12" s="23">
        <f t="shared" si="0"/>
        <v>8</v>
      </c>
      <c r="O12" s="24"/>
    </row>
    <row r="13" spans="1:15" ht="29.1" customHeight="1" x14ac:dyDescent="0.2">
      <c r="A13" s="90"/>
      <c r="B13" s="27" t="s">
        <v>77</v>
      </c>
      <c r="C13" s="77"/>
      <c r="D13" s="70"/>
      <c r="E13" s="1"/>
      <c r="F13" s="30" t="s">
        <v>163</v>
      </c>
      <c r="G13" s="25" t="s">
        <v>104</v>
      </c>
      <c r="H13" s="28" t="s">
        <v>105</v>
      </c>
      <c r="I13" s="46"/>
      <c r="J13" s="46"/>
      <c r="K13" s="29">
        <v>1</v>
      </c>
      <c r="L13" s="29">
        <v>4</v>
      </c>
      <c r="M13" s="29">
        <v>1</v>
      </c>
      <c r="N13" s="23">
        <f t="shared" si="0"/>
        <v>6</v>
      </c>
      <c r="O13" s="24"/>
    </row>
    <row r="14" spans="1:15" ht="29.1" customHeight="1" x14ac:dyDescent="0.2">
      <c r="A14" s="82">
        <v>6</v>
      </c>
      <c r="B14" s="81" t="s">
        <v>66</v>
      </c>
      <c r="C14" s="76" t="s">
        <v>85</v>
      </c>
      <c r="D14" s="70" t="s">
        <v>67</v>
      </c>
      <c r="E14" s="1"/>
      <c r="F14" s="30" t="s">
        <v>88</v>
      </c>
      <c r="G14" s="64">
        <v>3</v>
      </c>
      <c r="H14" s="64">
        <v>4</v>
      </c>
      <c r="I14" s="29">
        <v>3</v>
      </c>
      <c r="J14" s="29">
        <v>1</v>
      </c>
      <c r="K14" s="46"/>
      <c r="L14" s="46"/>
      <c r="M14" s="46"/>
      <c r="N14" s="23">
        <f t="shared" si="0"/>
        <v>4</v>
      </c>
      <c r="O14" s="24"/>
    </row>
    <row r="15" spans="1:15" ht="29.1" customHeight="1" x14ac:dyDescent="0.2">
      <c r="A15" s="82"/>
      <c r="B15" s="81"/>
      <c r="C15" s="76"/>
      <c r="D15" s="70"/>
      <c r="E15" s="1"/>
      <c r="F15" s="30" t="s">
        <v>123</v>
      </c>
      <c r="G15" s="25">
        <v>1</v>
      </c>
      <c r="H15" s="28" t="s">
        <v>105</v>
      </c>
      <c r="I15" s="29">
        <v>1</v>
      </c>
      <c r="J15" s="29">
        <v>2</v>
      </c>
      <c r="K15" s="29">
        <v>3</v>
      </c>
      <c r="L15" s="29">
        <v>3</v>
      </c>
      <c r="M15" s="29">
        <v>3</v>
      </c>
      <c r="N15" s="23">
        <f t="shared" si="0"/>
        <v>12</v>
      </c>
      <c r="O15" s="24"/>
    </row>
    <row r="16" spans="1:15" ht="27" customHeight="1" x14ac:dyDescent="0.2">
      <c r="A16" s="98" t="s">
        <v>124</v>
      </c>
      <c r="B16" s="99"/>
      <c r="C16" s="99"/>
      <c r="D16" s="99"/>
      <c r="E16" s="99"/>
      <c r="F16" s="99"/>
      <c r="G16" s="99"/>
      <c r="H16" s="100"/>
      <c r="I16" s="67">
        <f t="shared" ref="I16:N16" si="1">SUM(I4:I15)</f>
        <v>8</v>
      </c>
      <c r="J16" s="67">
        <f t="shared" si="1"/>
        <v>8</v>
      </c>
      <c r="K16" s="67">
        <f t="shared" si="1"/>
        <v>8</v>
      </c>
      <c r="L16" s="67">
        <f t="shared" si="1"/>
        <v>8</v>
      </c>
      <c r="M16" s="67">
        <f t="shared" si="1"/>
        <v>8</v>
      </c>
      <c r="N16" s="67">
        <f t="shared" si="1"/>
        <v>40</v>
      </c>
      <c r="O16" s="24"/>
    </row>
    <row r="17" spans="1:15" ht="42" customHeight="1" x14ac:dyDescent="0.2">
      <c r="A17" s="92" t="s">
        <v>127</v>
      </c>
      <c r="B17" s="93"/>
      <c r="C17" s="89" t="s">
        <v>128</v>
      </c>
      <c r="D17" s="86"/>
      <c r="E17" s="85" t="s">
        <v>129</v>
      </c>
      <c r="F17" s="85"/>
      <c r="G17" s="85"/>
      <c r="H17" s="86"/>
      <c r="I17" s="109" t="s">
        <v>42</v>
      </c>
      <c r="J17" s="24" t="s">
        <v>43</v>
      </c>
      <c r="K17" s="109" t="s">
        <v>44</v>
      </c>
      <c r="L17" s="24" t="s">
        <v>40</v>
      </c>
      <c r="M17" s="24" t="s">
        <v>41</v>
      </c>
      <c r="N17" s="24"/>
      <c r="O17" s="24"/>
    </row>
    <row r="18" spans="1:15" ht="39.950000000000003" customHeight="1" x14ac:dyDescent="0.2">
      <c r="A18" s="94"/>
      <c r="B18" s="95"/>
      <c r="C18" s="89"/>
      <c r="D18" s="86"/>
      <c r="E18" s="85" t="s">
        <v>133</v>
      </c>
      <c r="F18" s="85"/>
      <c r="G18" s="85"/>
      <c r="H18" s="86"/>
      <c r="I18" s="91"/>
      <c r="J18" s="109" t="s">
        <v>45</v>
      </c>
      <c r="K18" s="91"/>
      <c r="L18" s="109" t="s">
        <v>46</v>
      </c>
      <c r="M18" s="1" t="s">
        <v>212</v>
      </c>
      <c r="N18" s="1"/>
      <c r="O18" s="1"/>
    </row>
    <row r="19" spans="1:15" ht="39.950000000000003" customHeight="1" x14ac:dyDescent="0.2">
      <c r="A19" s="94"/>
      <c r="B19" s="95"/>
      <c r="C19" s="89"/>
      <c r="D19" s="86"/>
      <c r="E19" s="85" t="s">
        <v>137</v>
      </c>
      <c r="F19" s="85"/>
      <c r="G19" s="85"/>
      <c r="H19" s="86"/>
      <c r="I19" s="1" t="s">
        <v>213</v>
      </c>
      <c r="J19" s="91"/>
      <c r="K19" s="1" t="s">
        <v>31</v>
      </c>
      <c r="L19" s="110"/>
      <c r="M19" s="1" t="s">
        <v>30</v>
      </c>
      <c r="N19" s="1"/>
      <c r="O19" s="1"/>
    </row>
    <row r="20" spans="1:15" ht="39.950000000000003" customHeight="1" x14ac:dyDescent="0.2">
      <c r="A20" s="94"/>
      <c r="B20" s="95"/>
      <c r="C20" s="89" t="s">
        <v>140</v>
      </c>
      <c r="D20" s="86"/>
      <c r="E20" s="87" t="s">
        <v>141</v>
      </c>
      <c r="F20" s="87"/>
      <c r="G20" s="87"/>
      <c r="H20" s="88"/>
      <c r="I20" s="1" t="s">
        <v>38</v>
      </c>
      <c r="J20" s="109" t="s">
        <v>39</v>
      </c>
      <c r="K20" s="109" t="s">
        <v>214</v>
      </c>
      <c r="L20" s="110"/>
      <c r="M20" s="1" t="s">
        <v>30</v>
      </c>
      <c r="N20" s="1"/>
      <c r="O20" s="1"/>
    </row>
    <row r="21" spans="1:15" ht="39.950000000000003" customHeight="1" x14ac:dyDescent="0.2">
      <c r="A21" s="94"/>
      <c r="B21" s="95"/>
      <c r="C21" s="89"/>
      <c r="D21" s="86"/>
      <c r="E21" s="85" t="s">
        <v>144</v>
      </c>
      <c r="F21" s="85"/>
      <c r="G21" s="85"/>
      <c r="H21" s="86"/>
      <c r="I21" s="1" t="s">
        <v>36</v>
      </c>
      <c r="J21" s="91"/>
      <c r="K21" s="91"/>
      <c r="L21" s="91"/>
      <c r="M21" s="109" t="s">
        <v>37</v>
      </c>
      <c r="N21" s="49"/>
      <c r="O21" s="1"/>
    </row>
    <row r="22" spans="1:15" ht="30" customHeight="1" x14ac:dyDescent="0.2">
      <c r="A22" s="94"/>
      <c r="B22" s="95"/>
      <c r="C22" s="89"/>
      <c r="D22" s="86"/>
      <c r="E22" s="85" t="s">
        <v>148</v>
      </c>
      <c r="F22" s="85"/>
      <c r="G22" s="85"/>
      <c r="H22" s="86"/>
      <c r="I22" s="1" t="s">
        <v>47</v>
      </c>
      <c r="J22" s="109" t="s">
        <v>49</v>
      </c>
      <c r="K22" s="109" t="s">
        <v>215</v>
      </c>
      <c r="L22" s="109" t="s">
        <v>48</v>
      </c>
      <c r="M22" s="110"/>
      <c r="N22" s="1"/>
      <c r="O22" s="1"/>
    </row>
    <row r="23" spans="1:15" ht="33" customHeight="1" x14ac:dyDescent="0.2">
      <c r="A23" s="94"/>
      <c r="B23" s="95"/>
      <c r="C23" s="89"/>
      <c r="D23" s="86"/>
      <c r="E23" s="85" t="s">
        <v>152</v>
      </c>
      <c r="F23" s="85"/>
      <c r="G23" s="85"/>
      <c r="H23" s="86"/>
      <c r="I23" s="1" t="s">
        <v>50</v>
      </c>
      <c r="J23" s="91"/>
      <c r="K23" s="91"/>
      <c r="L23" s="110"/>
      <c r="M23" s="91"/>
      <c r="N23" s="1"/>
      <c r="O23" s="52"/>
    </row>
    <row r="24" spans="1:15" ht="26.1" customHeight="1" x14ac:dyDescent="0.2">
      <c r="A24" s="94"/>
      <c r="B24" s="95"/>
      <c r="C24" s="103" t="s">
        <v>156</v>
      </c>
      <c r="D24" s="104"/>
      <c r="E24" s="101" t="s">
        <v>157</v>
      </c>
      <c r="F24" s="101"/>
      <c r="G24" s="101"/>
      <c r="H24" s="102"/>
      <c r="I24" s="55" t="s">
        <v>35</v>
      </c>
      <c r="J24" s="55" t="s">
        <v>32</v>
      </c>
      <c r="K24" s="55" t="s">
        <v>33</v>
      </c>
      <c r="L24" s="91"/>
      <c r="M24" s="55" t="s">
        <v>34</v>
      </c>
      <c r="N24" s="55"/>
      <c r="O24" s="39"/>
    </row>
    <row r="25" spans="1:15" ht="18.95" customHeight="1" x14ac:dyDescent="0.2">
      <c r="A25" s="94"/>
      <c r="B25" s="95"/>
      <c r="C25" s="103"/>
      <c r="D25" s="104"/>
      <c r="E25" s="101" t="s">
        <v>161</v>
      </c>
      <c r="F25" s="101"/>
      <c r="G25" s="101"/>
      <c r="H25" s="102"/>
      <c r="I25" s="55"/>
      <c r="J25" s="55"/>
      <c r="K25" s="55"/>
      <c r="L25" s="55"/>
      <c r="M25" s="55"/>
      <c r="N25" s="39"/>
      <c r="O25" s="39"/>
    </row>
    <row r="26" spans="1:15" ht="18.95" customHeight="1" x14ac:dyDescent="0.2">
      <c r="A26" s="96"/>
      <c r="B26" s="97"/>
      <c r="C26" s="103"/>
      <c r="D26" s="104"/>
      <c r="E26" s="101" t="s">
        <v>162</v>
      </c>
      <c r="F26" s="101"/>
      <c r="G26" s="101"/>
      <c r="H26" s="102"/>
      <c r="I26" s="66"/>
      <c r="J26" s="66"/>
      <c r="K26" s="66"/>
      <c r="L26" s="66"/>
      <c r="M26" s="66"/>
      <c r="N26" s="39"/>
      <c r="O26" s="39"/>
    </row>
  </sheetData>
  <mergeCells count="46">
    <mergeCell ref="M21:M23"/>
    <mergeCell ref="L22:L24"/>
    <mergeCell ref="I17:I18"/>
    <mergeCell ref="J18:J19"/>
    <mergeCell ref="J22:J23"/>
    <mergeCell ref="J20:J21"/>
    <mergeCell ref="K17:K18"/>
    <mergeCell ref="K20:K21"/>
    <mergeCell ref="K22:K23"/>
    <mergeCell ref="L18:L21"/>
    <mergeCell ref="E19:H19"/>
    <mergeCell ref="C20:D23"/>
    <mergeCell ref="E20:H20"/>
    <mergeCell ref="E21:H21"/>
    <mergeCell ref="E22:H22"/>
    <mergeCell ref="E23:H23"/>
    <mergeCell ref="A10:A11"/>
    <mergeCell ref="C10:C11"/>
    <mergeCell ref="D10:D11"/>
    <mergeCell ref="A2:L2"/>
    <mergeCell ref="A4:A5"/>
    <mergeCell ref="B4:B5"/>
    <mergeCell ref="C4:C5"/>
    <mergeCell ref="D4:D5"/>
    <mergeCell ref="N2:N3"/>
    <mergeCell ref="O2:O3"/>
    <mergeCell ref="A6:A8"/>
    <mergeCell ref="B6:B8"/>
    <mergeCell ref="C6:C8"/>
    <mergeCell ref="D6:D8"/>
    <mergeCell ref="C24:D26"/>
    <mergeCell ref="E24:H24"/>
    <mergeCell ref="E25:H25"/>
    <mergeCell ref="A12:A13"/>
    <mergeCell ref="C12:C13"/>
    <mergeCell ref="D12:D13"/>
    <mergeCell ref="A14:A15"/>
    <mergeCell ref="B14:B15"/>
    <mergeCell ref="C14:C15"/>
    <mergeCell ref="D14:D15"/>
    <mergeCell ref="E26:H26"/>
    <mergeCell ref="A16:H16"/>
    <mergeCell ref="A17:B26"/>
    <mergeCell ref="C17:D19"/>
    <mergeCell ref="E17:H17"/>
    <mergeCell ref="E18:H18"/>
  </mergeCells>
  <phoneticPr fontId="100" type="noConversion"/>
  <dataValidations count="2">
    <dataValidation type="list" operator="equal" allowBlank="1" sqref="H4:H13 H15">
      <formula1>"完成,延迟"</formula1>
    </dataValidation>
    <dataValidation type="list" operator="equal" allowBlank="1" sqref="B1 B3:B4 B6 B9:B14 B16:B26">
      <formula1>"建设,运维,通用"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本月计划性工作要点</vt:lpstr>
      <vt:lpstr>第1周工作计划</vt:lpstr>
      <vt:lpstr>第2周工作计划 </vt:lpstr>
      <vt:lpstr>第3周工作计划 </vt:lpstr>
      <vt:lpstr>第4周工作计划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Zhenbin</cp:lastModifiedBy>
  <dcterms:modified xsi:type="dcterms:W3CDTF">2022-05-30T01:46:00Z</dcterms:modified>
</cp:coreProperties>
</file>