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附表-1" sheetId="2" r:id="rId5"/>
    <sheet name="本月工作要点" sheetId="3" r:id="rId6"/>
    <sheet name="第1周工作计划" sheetId="4" r:id="rId7"/>
    <sheet name="第2周工作计划 " sheetId="5" r:id="rId8"/>
    <sheet name="第3周工作计划 " sheetId="6" r:id="rId9"/>
    <sheet name="第4周工作计划 " sheetId="7" r:id="rId10"/>
    <sheet name="第5周工作计划 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<sst xmlns="http://schemas.openxmlformats.org/spreadsheetml/2006/main" count="5" uniqueCount="5">
  <si>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  </t>
  </si>
  <si>
    <t/>
    <r>
      <rPr>
        <b val="true"/>
        <sz val="9"/>
        <color rgb="FF000000"/>
        <rFont val="Calibri"/>
        <family val="2"/>
      </rPr>
      <t xml:space="preserve">目标2：日常运维及优化
交付件：</t>
    </r>
    <r>
      <rPr>
        <sz val="9"/>
        <color rgb="FF000000"/>
        <rFont val="Calibri"/>
        <family val="2"/>
      </rPr>
      <t>问题清单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</si>
  <si>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日常运维及优化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问题清单</t>
    </r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</si>
  <si>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</si>
  <si>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b val="true"/>
        <sz val="9"/>
        <color rgb="FF000000"/>
        <rFont val="Calibri"/>
        <family val="2"/>
      </rPr>
      <t xml:space="preserve">目标1：日常运维及系统优化
交付件：</t>
    </r>
    <r>
      <rPr>
        <sz val="9"/>
        <color rgb="FF000000"/>
        <rFont val="Calibri"/>
        <family val="2"/>
      </rPr>
      <t>问题清单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</si>
</sst>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5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[$-F800]dddd\,\ mmmm\ dd\,\ yyyy"/>
    <numFmt numFmtId="170" formatCode="0%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m/d/yy"/>
    <numFmt numFmtId="187" formatCode="[$-F800]dddd\,\ mmmm\ dd\,\ yyyy"/>
    <numFmt numFmtId="188" formatCode="[$-F800]dddd\,\ mmmm\ dd\,\ yyyy"/>
    <numFmt numFmtId="189" formatCode="0.0_);[Red]\(0.0\)"/>
    <numFmt numFmtId="190" formatCode="0.0_);[Red]\(0.0\)"/>
    <numFmt numFmtId="191" formatCode="[$-F800]dddd\,\ mmmm\ dd\,\ yyyy"/>
    <numFmt numFmtId="192" formatCode="0%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0.0_);[Red]\(0.0\)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0.0_);[Red]\(0.0\)"/>
    <numFmt numFmtId="214" formatCode="0%"/>
    <numFmt numFmtId="215" formatCode="[$-F800]dddd\,\ mmmm\ dd\,\ yyyy"/>
    <numFmt numFmtId="216" formatCode="[$-F800]dddd\,\ mmmm\ dd\,\ yyyy"/>
    <numFmt numFmtId="217" formatCode="[$-F800]dddd\,\ mmmm\ dd\,\ yyyy"/>
    <numFmt numFmtId="218" formatCode="[$-F800]dddd\,\ mmmm\ dd\,\ yyyy"/>
  </numFmts>
  <fonts count="71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</fonts>
  <fills count="3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0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00B050"/>
        <bgColor/>
      </patternFill>
    </fill>
    <fill>
      <patternFill patternType="solid">
        <fgColor rgb="FFF2DBDB"/>
        <bgColor/>
      </patternFill>
    </fill>
    <fill>
      <patternFill patternType="solid">
        <fgColor rgb="FF92CDD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/>
    </xf>
    <xf applyAlignment="true" applyBorder="false" applyFill="false" applyFont="true" applyNumberFormat="true" applyProtection="false" borderId="2" fillId="0" fontId="2" numFmtId="165" xfId="0">
      <alignment vertical="center"/>
    </xf>
    <xf applyAlignment="true" applyBorder="false" applyFill="false" applyFont="true" applyNumberFormat="true" applyProtection="false" borderId="3" fillId="0" fontId="3" numFmtId="166" xfId="0">
      <alignment horizontal="center" vertical="center"/>
    </xf>
    <xf applyAlignment="true" applyBorder="false" applyFill="false" applyFont="true" applyNumberFormat="true" applyProtection="false" borderId="4" fillId="2" fontId="4" numFmtId="167" xfId="0">
      <alignment horizontal="center" vertical="center"/>
    </xf>
    <xf applyAlignment="true" applyBorder="false" applyFill="false" applyFont="true" applyNumberFormat="true" applyProtection="false" borderId="5" fillId="0" fontId="5" numFmtId="168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9" xfId="0">
      <alignment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true" applyProtection="false" borderId="9" fillId="0" fontId="9" numFmtId="170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true" applyProtection="false" borderId="12" fillId="3" fontId="12" numFmtId="171" xfId="0">
      <alignment horizontal="center" vertical="center"/>
    </xf>
    <xf applyAlignment="true" applyBorder="false" applyFill="false" applyFont="true" applyNumberFormat="true" applyProtection="false" borderId="13" fillId="4" fontId="13" numFmtId="172" xfId="0">
      <alignment horizontal="center" vertical="center"/>
    </xf>
    <xf applyAlignment="true" applyBorder="false" applyFill="false" applyFont="true" applyNumberFormat="true" applyProtection="false" borderId="14" fillId="5" fontId="14" numFmtId="173" xfId="0">
      <alignment horizontal="center" vertical="center"/>
    </xf>
    <xf applyAlignment="true" applyBorder="false" applyFill="false" applyFont="true" applyNumberFormat="true" applyProtection="false" borderId="15" fillId="6" fontId="15" numFmtId="174" xfId="0">
      <alignment horizontal="center" vertical="center" wrapText="true"/>
    </xf>
    <xf applyAlignment="true" applyBorder="false" applyFill="false" applyFont="true" applyNumberFormat="true" applyProtection="false" borderId="16" fillId="0" fontId="16" numFmtId="175" xfId="0">
      <alignment horizontal="center" vertical="center"/>
    </xf>
    <xf applyAlignment="true" applyBorder="false" applyFill="false" applyFont="true" applyNumberFormat="true" applyProtection="false" borderId="17" fillId="0" fontId="17" numFmtId="176" xfId="0">
      <alignment vertical="center" wrapText="true"/>
    </xf>
    <xf applyAlignment="true" applyBorder="false" applyFill="false" applyFont="true" applyNumberFormat="true" applyProtection="false" borderId="18" fillId="0" fontId="18" numFmtId="177" xfId="0">
      <alignment vertical="center"/>
    </xf>
    <xf applyAlignment="true" applyBorder="false" applyFill="false" applyFont="true" applyNumberFormat="true" applyProtection="false" borderId="19" fillId="7" fontId="19" numFmtId="178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horizontal="center" vertical="center" wrapText="true"/>
    </xf>
    <xf applyAlignment="true" applyBorder="false" applyFill="false" applyFont="true" applyNumberFormat="true" applyProtection="false" borderId="21" fillId="0" fontId="21" numFmtId="179" xfId="0">
      <alignment horizontal="center" vertical="center"/>
    </xf>
    <xf applyAlignment="true" applyBorder="false" applyFill="false" applyFont="true" applyNumberFormat="false" applyProtection="false" borderId="22" fillId="0" fontId="22" numFmtId="0" xfId="0">
      <alignment horizontal="center" vertical="center" wrapText="true"/>
    </xf>
    <xf applyAlignment="true" applyBorder="false" applyFill="false" applyFont="true" applyNumberFormat="true" applyProtection="false" borderId="23" fillId="0" fontId="23" numFmtId="180" xfId="0">
      <alignment horizontal="center" vertical="center"/>
    </xf>
    <xf applyAlignment="true" applyBorder="false" applyFill="false" applyFont="true" applyNumberFormat="true" applyProtection="false" borderId="24" fillId="0" fontId="24" numFmtId="181" xfId="0">
      <alignment horizontal="center" vertical="center"/>
    </xf>
    <xf applyAlignment="true" applyBorder="false" applyFill="false" applyFont="true" applyNumberFormat="true" applyProtection="false" borderId="25" fillId="0" fontId="25" numFmtId="182" xfId="0">
      <alignment horizontal="center" vertical="center"/>
    </xf>
    <xf applyAlignment="true" applyBorder="false" applyFill="false" applyFont="true" applyNumberFormat="true" applyProtection="false" borderId="26" fillId="8" fontId="26" numFmtId="183" xfId="0">
      <alignment horizontal="center" vertical="center" wrapText="true"/>
    </xf>
    <xf applyAlignment="true" applyBorder="false" applyFill="false" applyFont="true" applyNumberFormat="true" applyProtection="false" borderId="27" fillId="0" fontId="27" numFmtId="184" xfId="0">
      <alignment horizontal="left" vertical="center" wrapText="true"/>
    </xf>
    <xf applyAlignment="true" applyBorder="false" applyFill="false" applyFont="true" applyNumberFormat="true" applyProtection="false" borderId="28" fillId="0" fontId="28" numFmtId="185" xfId="0">
      <alignment vertical="center"/>
    </xf>
    <xf applyAlignment="true" applyBorder="false" applyFill="false" applyFont="true" applyNumberFormat="true" applyProtection="false" borderId="29" fillId="0" fontId="29" numFmtId="186" xfId="0">
      <alignment horizontal="center" vertical="center"/>
    </xf>
    <xf applyAlignment="true" applyBorder="false" applyFill="false" applyFont="true" applyNumberFormat="true" applyProtection="false" borderId="30" fillId="0" fontId="30" numFmtId="187" xfId="0">
      <alignment vertical="center"/>
    </xf>
    <xf applyAlignment="true" applyBorder="false" applyFill="false" applyFont="true" applyNumberFormat="true" applyProtection="false" borderId="31" fillId="0" fontId="31" numFmtId="188" xfId="0">
      <alignment horizontal="center" vertical="center"/>
    </xf>
    <xf applyAlignment="true" applyBorder="false" applyFill="false" applyFont="true" applyNumberFormat="true" applyProtection="false" borderId="32" fillId="9" fontId="32" numFmtId="189" xfId="0">
      <alignment horizontal="center" vertical="center"/>
    </xf>
    <xf applyAlignment="true" applyBorder="false" applyFill="false" applyFont="true" applyNumberFormat="true" applyProtection="false" borderId="33" fillId="10" fontId="33" numFmtId="190" xfId="0">
      <alignment horizontal="center" vertical="center"/>
    </xf>
    <xf applyAlignment="true" applyBorder="false" applyFill="false" applyFont="true" applyNumberFormat="true" applyProtection="false" borderId="34" fillId="0" fontId="34" numFmtId="191" xfId="0">
      <alignment horizontal="center" vertical="center" wrapText="true"/>
    </xf>
    <xf applyAlignment="true" applyBorder="false" applyFill="false" applyFont="true" applyNumberFormat="true" applyProtection="false" borderId="35" fillId="0" fontId="35" numFmtId="192" xfId="0">
      <alignment horizontal="center" vertical="center"/>
    </xf>
    <xf applyAlignment="true" applyBorder="false" applyFill="false" applyFont="true" applyNumberFormat="false" applyProtection="false" borderId="36" fillId="0" fontId="36" numFmtId="0" xfId="0">
      <alignment vertical="center" wrapText="true"/>
    </xf>
    <xf applyAlignment="true" applyBorder="false" applyFill="false" applyFont="true" applyNumberFormat="true" applyProtection="false" borderId="37" fillId="11" fontId="37" numFmtId="193" xfId="0">
      <alignment horizontal="center" vertical="center" wrapText="true"/>
    </xf>
    <xf applyAlignment="true" applyBorder="false" applyFill="false" applyFont="true" applyNumberFormat="true" applyProtection="false" borderId="38" fillId="12" fontId="38" numFmtId="194" xfId="0">
      <alignment horizontal="center" vertical="center"/>
    </xf>
    <xf applyAlignment="true" applyBorder="false" applyFill="false" applyFont="true" applyNumberFormat="true" applyProtection="false" borderId="39" fillId="13" fontId="39" numFmtId="195" xfId="0">
      <alignment horizontal="center" vertical="center"/>
    </xf>
    <xf applyAlignment="true" applyBorder="false" applyFill="false" applyFont="true" applyNumberFormat="true" applyProtection="false" borderId="40" fillId="14" fontId="40" numFmtId="196" xfId="0">
      <alignment vertical="center" wrapText="true"/>
    </xf>
    <xf applyAlignment="true" applyBorder="false" applyFill="false" applyFont="true" applyNumberFormat="true" applyProtection="false" borderId="41" fillId="15" fontId="41" numFmtId="197" xfId="0">
      <alignment horizontal="center" vertical="center"/>
    </xf>
    <xf applyAlignment="true" applyBorder="false" applyFill="false" applyFont="true" applyNumberFormat="true" applyProtection="false" borderId="42" fillId="16" fontId="42" numFmtId="198" xfId="0">
      <alignment horizontal="center" vertical="center"/>
    </xf>
    <xf applyAlignment="true" applyBorder="false" applyFill="false" applyFont="true" applyNumberFormat="true" applyProtection="false" borderId="43" fillId="17" fontId="43" numFmtId="199" xfId="0">
      <alignment vertical="center"/>
    </xf>
    <xf applyAlignment="true" applyBorder="false" applyFill="false" applyFont="true" applyNumberFormat="true" applyProtection="false" borderId="44" fillId="18" fontId="44" numFmtId="200" xfId="0">
      <alignment horizontal="center" vertical="center"/>
    </xf>
    <xf applyAlignment="true" applyBorder="false" applyFill="false" applyFont="true" applyNumberFormat="true" applyProtection="false" borderId="45" fillId="19" fontId="45" numFmtId="201" xfId="0">
      <alignment horizontal="center" vertical="center"/>
    </xf>
    <xf applyAlignment="true" applyBorder="false" applyFill="false" applyFont="true" applyNumberFormat="true" applyProtection="false" borderId="46" fillId="20" fontId="46" numFmtId="202" xfId="0">
      <alignment horizontal="center" vertical="center" wrapText="true"/>
    </xf>
    <xf applyAlignment="true" applyBorder="false" applyFill="false" applyFont="true" applyNumberFormat="false" applyProtection="false" borderId="47" fillId="21" fontId="47" numFmtId="0" xfId="0">
      <alignment horizontal="center" vertical="center"/>
    </xf>
    <xf applyAlignment="true" applyBorder="false" applyFill="false" applyFont="true" applyNumberFormat="false" applyProtection="false" borderId="48" fillId="22" fontId="48" numFmtId="0" xfId="0">
      <alignment horizontal="center" vertical="center"/>
    </xf>
    <xf applyAlignment="true" applyBorder="false" applyFill="false" applyFont="true" applyNumberFormat="true" applyProtection="false" borderId="49" fillId="23" fontId="49" numFmtId="203" xfId="0">
      <alignment horizontal="center" vertical="center"/>
    </xf>
    <xf applyAlignment="true" applyBorder="false" applyFill="false" applyFont="true" applyNumberFormat="false" applyProtection="false" borderId="50" fillId="24" fontId="50" numFmtId="0" xfId="0">
      <alignment horizontal="center" vertical="center"/>
    </xf>
    <xf applyAlignment="true" applyBorder="false" applyFill="false" applyFont="true" applyNumberFormat="true" applyProtection="false" borderId="51" fillId="0" fontId="51" numFmtId="204" xfId="0">
      <alignment vertical="center" wrapText="true"/>
    </xf>
    <xf applyAlignment="true" applyBorder="false" applyFill="false" applyFont="true" applyNumberFormat="true" applyProtection="false" borderId="52" fillId="25" fontId="52" numFmtId="205" xfId="0">
      <alignment horizontal="center" vertical="center"/>
    </xf>
    <xf applyAlignment="true" applyBorder="false" applyFill="false" applyFont="true" applyNumberFormat="true" applyProtection="false" borderId="53" fillId="26" fontId="53" numFmtId="206" xfId="0">
      <alignment horizontal="center" vertical="center"/>
    </xf>
    <xf applyAlignment="true" applyBorder="false" applyFill="false" applyFont="true" applyNumberFormat="false" applyProtection="false" borderId="54" fillId="0" fontId="54" numFmtId="0" xfId="0">
      <alignment horizontal="center" vertical="center" wrapText="true"/>
    </xf>
    <xf applyAlignment="true" applyBorder="false" applyFill="false" applyFont="true" applyNumberFormat="false" applyProtection="false" borderId="55" fillId="0" fontId="55" numFmtId="0" xfId="0">
      <alignment horizontal="center" vertical="center" wrapText="true"/>
    </xf>
    <xf applyAlignment="true" applyBorder="false" applyFill="false" applyFont="true" applyNumberFormat="true" applyProtection="false" borderId="56" fillId="0" fontId="56" numFmtId="207" xfId="0">
      <alignment vertical="center" wrapText="true"/>
    </xf>
    <xf applyAlignment="true" applyBorder="false" applyFill="false" applyFont="true" applyNumberFormat="true" applyProtection="false" borderId="57" fillId="27" fontId="57" numFmtId="208" xfId="0">
      <alignment horizontal="center" vertical="center" wrapText="true"/>
    </xf>
    <xf applyAlignment="true" applyBorder="false" applyFill="false" applyFont="true" applyNumberFormat="true" applyProtection="false" borderId="58" fillId="28" fontId="58" numFmtId="209" xfId="0">
      <alignment horizontal="center" vertical="center" wrapText="true"/>
    </xf>
    <xf applyAlignment="true" applyBorder="false" applyFill="false" applyFont="true" applyNumberFormat="false" applyProtection="false" borderId="59" fillId="0" fontId="59" numFmtId="0" xfId="0">
      <alignment horizontal="center" vertical="center" wrapText="true"/>
    </xf>
    <xf applyAlignment="true" applyBorder="false" applyFill="false" applyFont="true" applyNumberFormat="true" applyProtection="false" borderId="60" fillId="29" fontId="60" numFmtId="210" xfId="0">
      <alignment vertical="center" wrapText="true"/>
    </xf>
    <xf applyAlignment="true" applyBorder="false" applyFill="false" applyFont="true" applyNumberFormat="false" applyProtection="false" borderId="61" fillId="0" fontId="61" numFmtId="0" xfId="0">
      <alignment horizontal="center" vertical="center" wrapText="true"/>
    </xf>
    <xf applyAlignment="true" applyBorder="false" applyFill="false" applyFont="true" applyNumberFormat="true" applyProtection="false" borderId="62" fillId="0" fontId="62" numFmtId="211" xfId="0">
      <alignment vertical="center" wrapText="true"/>
    </xf>
    <xf applyAlignment="true" applyBorder="false" applyFill="false" applyFont="true" applyNumberFormat="true" applyProtection="false" borderId="63" fillId="0" fontId="63" numFmtId="212" xfId="0">
      <alignment vertical="center" wrapText="true"/>
    </xf>
    <xf applyAlignment="true" applyBorder="false" applyFill="false" applyFont="true" applyNumberFormat="true" applyProtection="false" borderId="64" fillId="0" fontId="64" numFmtId="213" xfId="0">
      <alignment horizontal="center" vertical="center"/>
    </xf>
    <xf applyAlignment="true" applyBorder="false" applyFill="false" applyFont="true" applyNumberFormat="true" applyProtection="false" borderId="65" fillId="0" fontId="65" numFmtId="214" xfId="0">
      <alignment horizontal="center" vertical="center"/>
    </xf>
    <xf applyAlignment="true" applyBorder="false" applyFill="false" applyFont="true" applyNumberFormat="false" applyProtection="false" borderId="66" fillId="0" fontId="66" numFmtId="0" xfId="0">
      <alignment horizontal="left" vertical="center"/>
    </xf>
    <xf applyAlignment="true" applyBorder="false" applyFill="false" applyFont="true" applyNumberFormat="true" applyProtection="false" borderId="67" fillId="0" fontId="67" numFmtId="215" xfId="0">
      <alignment horizontal="center" vertical="center" wrapText="true"/>
    </xf>
    <xf applyAlignment="true" applyBorder="false" applyFill="false" applyFont="true" applyNumberFormat="true" applyProtection="false" borderId="68" fillId="0" fontId="68" numFmtId="216" xfId="0">
      <alignment vertical="center" wrapText="true"/>
    </xf>
    <xf applyAlignment="true" applyBorder="false" applyFill="false" applyFont="true" applyNumberFormat="true" applyProtection="false" borderId="69" fillId="0" fontId="69" numFmtId="217" xfId="0">
      <alignment vertical="center" wrapText="true"/>
    </xf>
    <xf applyAlignment="true" applyBorder="false" applyFill="false" applyFont="true" applyNumberFormat="true" applyProtection="false" borderId="70" fillId="0" fontId="70" numFmtId="218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45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4" t="str">
        <v>项目分类</v>
      </c>
      <c r="B1" s="4" t="str">
        <v>项目名称</v>
      </c>
    </row>
    <row customHeight="true" ht="15" r="2">
      <c r="A2" s="4"/>
      <c r="B2" s="4"/>
    </row>
    <row customHeight="true" ht="15" r="3">
      <c r="A3" s="4"/>
      <c r="B3" s="4"/>
    </row>
    <row customHeight="true" ht="15" r="4">
      <c r="A4" s="3" t="str">
        <v>国企改革三年行动任务</v>
      </c>
      <c r="B4" s="2" t="str">
        <v>全流程先进过程控制</v>
      </c>
    </row>
    <row customHeight="true" ht="15" r="5">
      <c r="A5" s="3"/>
      <c r="B5" s="2" t="str">
        <v>质量管理系统</v>
      </c>
    </row>
    <row customHeight="true" ht="15" r="6">
      <c r="A6" s="3"/>
      <c r="B6" s="2" t="str">
        <v>数字化矿山</v>
      </c>
    </row>
    <row customHeight="true" ht="15" r="7">
      <c r="A7" s="3"/>
      <c r="B7" s="2" t="str">
        <v>智能化验室</v>
      </c>
    </row>
    <row customHeight="true" ht="15" r="8">
      <c r="A8" s="3"/>
      <c r="B8" s="2" t="str">
        <v>混凝土智能制造试点</v>
      </c>
    </row>
    <row customHeight="true" ht="15" r="9">
      <c r="A9" s="3"/>
      <c r="B9" s="2" t="str">
        <v>基地报表线上化</v>
      </c>
    </row>
    <row customHeight="true" ht="15" r="10">
      <c r="A10" s="3"/>
      <c r="B10" s="5" t="str">
        <v>智能物流（系统迭代及推广）</v>
      </c>
    </row>
    <row customHeight="true" ht="15" r="11">
      <c r="A11" s="3"/>
      <c r="B11" s="2" t="str">
        <v>新业务（装配式）数字化堆场</v>
      </c>
    </row>
    <row customHeight="true" ht="15" r="12">
      <c r="A12" s="3"/>
      <c r="B12" s="2" t="str">
        <v>信息化系统推广覆盖</v>
      </c>
    </row>
    <row customHeight="true" ht="15" r="13">
      <c r="A13" s="3" t="str">
        <v>控股经营业绩合同任务</v>
      </c>
      <c r="B13" s="2" t="str">
        <v>5G专网建设</v>
      </c>
    </row>
    <row customHeight="true" ht="15" r="14">
      <c r="A14" s="3"/>
      <c r="B14" s="2" t="str">
        <v>5G终端接入</v>
      </c>
    </row>
    <row customHeight="true" ht="15" r="15">
      <c r="A15" s="3"/>
      <c r="B15" s="2" t="str">
        <v>设备在线监测</v>
      </c>
    </row>
    <row customHeight="true" ht="15" r="16">
      <c r="A16" s="1" t="str">
        <v>商业计划工作</v>
      </c>
      <c r="B16" s="2" t="str">
        <v>封开灯塔工厂（一期）项目</v>
      </c>
    </row>
    <row customHeight="true" ht="15" r="17">
      <c r="A17" s="1"/>
      <c r="B17" s="2" t="str">
        <v>能源管理系统推广（家）</v>
      </c>
    </row>
    <row customHeight="true" ht="15" r="18">
      <c r="A18" s="1"/>
      <c r="B18" s="2" t="str">
        <v>财务系统优化</v>
      </c>
    </row>
    <row customHeight="true" ht="15" r="19">
      <c r="A19" s="1"/>
      <c r="B19" s="2" t="str">
        <v>智税平台项目</v>
      </c>
    </row>
    <row customHeight="true" ht="15" r="20">
      <c r="A20" s="1"/>
      <c r="B20" s="2" t="str">
        <v>财务报表自助分析</v>
      </c>
    </row>
    <row customHeight="true" ht="15" r="21">
      <c r="A21" s="1"/>
      <c r="B21" s="2" t="str">
        <v>档案管理系统</v>
      </c>
    </row>
    <row customHeight="true" ht="15" r="22">
      <c r="A22" s="1"/>
      <c r="B22" s="2" t="str">
        <v>集团督办系统</v>
      </c>
    </row>
    <row customHeight="true" ht="15" r="23">
      <c r="A23" s="1"/>
      <c r="B23" s="2" t="str">
        <v>集团非现场审计系统推广</v>
      </c>
    </row>
    <row customHeight="true" ht="15" r="24">
      <c r="A24" s="1"/>
      <c r="B24" s="2" t="str">
        <v>智慧审计平台优化</v>
      </c>
    </row>
    <row customHeight="true" ht="15" r="25">
      <c r="A25" s="1"/>
      <c r="B25" s="2" t="str">
        <v>人力资源系统优化</v>
      </c>
    </row>
    <row customHeight="true" ht="15" r="26">
      <c r="A26" s="1"/>
      <c r="B26" s="2" t="str">
        <v>人力资源数据分析</v>
      </c>
    </row>
    <row customHeight="true" ht="15" r="27">
      <c r="A27" s="1"/>
      <c r="B27" s="2" t="str">
        <v>共享运营指标及大屏展示</v>
      </c>
    </row>
    <row customHeight="true" ht="15" r="28">
      <c r="A28" s="1"/>
      <c r="B28" s="2" t="str">
        <v>控股组织管控模式优化配套系统改造</v>
      </c>
    </row>
    <row customHeight="true" ht="15" r="29">
      <c r="A29" s="1"/>
      <c r="B29" s="2" t="str">
        <v>汽运调度管理系统升级项目</v>
      </c>
    </row>
    <row customHeight="true" ht="15" r="30">
      <c r="A30" s="1"/>
      <c r="B30" s="2" t="str">
        <v>智能物流推广
 （系统迭代及推广）</v>
      </c>
    </row>
    <row customHeight="true" ht="15" r="31">
      <c r="A31" s="1"/>
      <c r="B31" s="2" t="str">
        <v>辅材备件共享平台优化项目</v>
      </c>
    </row>
    <row customHeight="true" ht="15" r="32">
      <c r="A32" s="1"/>
      <c r="B32" s="2" t="str">
        <v>数字化采购平台</v>
      </c>
    </row>
    <row customHeight="true" ht="15" r="33">
      <c r="A33" s="1"/>
      <c r="B33" s="2" t="str">
        <v>装配式生产管理系统推广及系统集成项目</v>
      </c>
    </row>
    <row customHeight="true" ht="15" r="34">
      <c r="A34" s="1"/>
      <c r="B34" s="2" t="str">
        <v>新业态基础信息化系统改造项目</v>
      </c>
    </row>
    <row customHeight="true" ht="15" r="35">
      <c r="A35" s="1"/>
      <c r="B35" s="2" t="str">
        <v>石材ERP一期建设项目</v>
      </c>
    </row>
    <row customHeight="true" ht="15" r="36">
      <c r="A36" s="1"/>
      <c r="B36" s="2" t="str">
        <v>CRM客户关系管理系统项目二期</v>
      </c>
    </row>
    <row customHeight="true" ht="15" r="37">
      <c r="A37" s="1"/>
      <c r="B37" s="2" t="str">
        <v>研发项目管理系统</v>
      </c>
    </row>
    <row customHeight="true" ht="15" r="38">
      <c r="A38" s="1"/>
      <c r="B38" s="2" t="str">
        <v>BI人民币报表优化</v>
      </c>
    </row>
    <row customHeight="true" ht="15" r="39">
      <c r="A39" s="1"/>
      <c r="B39" s="2" t="str">
        <v>数据标准化（含数据资产目录梳理）</v>
      </c>
    </row>
    <row customHeight="true" ht="15" r="40">
      <c r="A40" s="1"/>
      <c r="B40" s="2" t="str">
        <v>应用系统运维</v>
      </c>
    </row>
    <row customHeight="true" ht="15" r="41">
      <c r="A41" s="1"/>
      <c r="B41" s="2" t="str">
        <v>信创终端
（办公终端）</v>
      </c>
    </row>
    <row customHeight="true" ht="15" r="42">
      <c r="A42" s="1"/>
      <c r="B42" s="2" t="str">
        <v>IOT对接-基础设施建设</v>
      </c>
    </row>
    <row customHeight="true" ht="15" r="43">
      <c r="A43" s="1"/>
      <c r="B43" s="2" t="str">
        <v>IOT对接-田阳安全加固</v>
      </c>
    </row>
    <row customHeight="true" ht="15" r="44">
      <c r="A44" s="1"/>
      <c r="B44" s="2" t="str">
        <v>IOT对接-超融合试点</v>
      </c>
    </row>
    <row customHeight="true" ht="15" r="45">
      <c r="A45" s="1"/>
      <c r="B45" s="2" t="str">
        <v>基础设施运维</v>
      </c>
    </row>
    <row customHeight="true" ht="15" r="46">
      <c r="A46" s="1" t="str">
        <v>智数化管理工作</v>
      </c>
      <c r="B46" s="2" t="str">
        <v>数字化转型进展情况填报</v>
      </c>
    </row>
    <row customHeight="true" ht="15" r="47">
      <c r="A47" s="1"/>
      <c r="B47" s="2" t="str">
        <v>国企改革三年行动总结</v>
      </c>
    </row>
    <row customHeight="true" ht="15" r="48">
      <c r="A48" s="1"/>
      <c r="B48" s="2" t="str">
        <v>世界一流对标提升总结</v>
      </c>
    </row>
    <row customHeight="true" ht="15" r="49">
      <c r="A49" s="1"/>
      <c r="B49" s="2" t="str">
        <v>组织开展事业部智数化解决方案编制与评审</v>
      </c>
    </row>
    <row customHeight="true" ht="15" r="50">
      <c r="A50" s="1"/>
      <c r="B50" s="2" t="str">
        <v>承办集团年度IT经理人会议</v>
      </c>
    </row>
    <row customHeight="true" ht="15" r="51">
      <c r="A51" s="1"/>
      <c r="B51" s="2" t="str">
        <v>智数化工作简报（集团，季度）</v>
      </c>
    </row>
    <row customHeight="true" ht="15" r="52">
      <c r="A52" s="1"/>
      <c r="B52" s="2" t="str">
        <v>智数化工作简报（内部，月度）</v>
      </c>
    </row>
    <row customHeight="true" ht="15" r="53">
      <c r="A53" s="1"/>
      <c r="B53" s="2" t="str">
        <v>2022年度商业计划项目统一立项</v>
      </c>
    </row>
    <row customHeight="true" ht="15" r="54">
      <c r="A54" s="1"/>
      <c r="B54" s="5" t="str">
        <v>2021年度控股、部门业绩合同自评</v>
      </c>
    </row>
    <row customHeight="true" ht="15" r="55">
      <c r="A55" s="1"/>
      <c r="B55" s="2" t="str">
        <v>2021年度智能线业绩合同自评</v>
      </c>
    </row>
    <row customHeight="true" ht="15" r="56">
      <c r="A56" s="1"/>
      <c r="B56" s="2" t="str">
        <v>系统运维管理</v>
      </c>
    </row>
    <row customHeight="true" ht="15" r="57">
      <c r="A57" s="1"/>
      <c r="B57" s="2" t="str">
        <v>基础设施管理</v>
      </c>
    </row>
    <row customHeight="true" ht="15" r="58">
      <c r="A58" s="1"/>
      <c r="B58" s="2" t="str">
        <v>信创工作规划与推进</v>
      </c>
    </row>
    <row customHeight="true" ht="15" r="59">
      <c r="A59" s="1"/>
      <c r="B59" s="2" t="str">
        <v>保密技术支持</v>
      </c>
    </row>
    <row customHeight="true" ht="15" r="60">
      <c r="A60" s="1"/>
      <c r="B60" s="2" t="str">
        <v>会议管理</v>
      </c>
    </row>
    <row customHeight="true" ht="15" r="61">
      <c r="A61" s="1"/>
      <c r="B61" s="2" t="str">
        <v>档案管理</v>
      </c>
    </row>
    <row customHeight="true" ht="15" r="62">
      <c r="A62" s="1"/>
      <c r="B62" s="2" t="str">
        <v>IT采购支持</v>
      </c>
    </row>
    <row customHeight="true" ht="15" r="63">
      <c r="A63" s="1"/>
      <c r="B63" s="2" t="str">
        <v>内部公文管理</v>
      </c>
    </row>
    <row customHeight="true" ht="15" r="64">
      <c r="A64" s="1"/>
      <c r="B64" s="2" t="str">
        <v>行政工作</v>
      </c>
    </row>
    <row customHeight="true" ht="15" r="65">
      <c r="A65" s="1"/>
      <c r="B65" s="2" t="str">
        <v>专项任务</v>
      </c>
    </row>
    <row customHeight="true" ht="15" r="66">
      <c r="A66" s="1"/>
      <c r="B66" s="2" t="str">
        <v>其他任务</v>
      </c>
    </row>
  </sheetData>
  <mergeCells>
    <mergeCell ref="A46:A66"/>
    <mergeCell ref="A1:A3"/>
    <mergeCell ref="B1:B3"/>
    <mergeCell ref="A4:A12"/>
    <mergeCell ref="A13:A15"/>
    <mergeCell ref="A16:A45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10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16"/>
    <col collapsed="false" customWidth="true" hidden="false" max="10" min="10" style="0" width="30"/>
    <col collapsed="false" customWidth="true" hidden="false" max="11" min="11" style="0" width="30"/>
    <col collapsed="false" customWidth="true" hidden="false" max="12" min="12" style="0" width="30"/>
    <col collapsed="false" customWidth="true" hidden="false" max="13" min="13" style="0" width="30"/>
    <col collapsed="false" customWidth="true" hidden="false" max="14" min="14" style="0" width="30"/>
    <col collapsed="false" customWidth="true" hidden="false" max="15" min="15" style="0" width="12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>
      <c r="A1" s="13" t="str">
        <v>月度计划性工作&lt;2022年05月30日-2022年07月01日&gt;</v>
      </c>
      <c r="B1" s="13"/>
      <c r="C1" s="13"/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2" t="str">
        <v>备注</v>
      </c>
    </row>
    <row customHeight="true" ht="31" r="2">
      <c r="A2" s="12" t="str">
        <v>任务编号</v>
      </c>
      <c r="B2" s="12" t="str">
        <v>任务属性</v>
      </c>
      <c r="C2" s="15" t="s">
        <v>3</v>
      </c>
      <c r="D2" s="12" t="str">
        <v>当前进度</v>
      </c>
      <c r="E2" s="15" t="str">
        <v>任务</v>
      </c>
      <c r="F2" s="15" t="str">
        <v>负责人</v>
      </c>
      <c r="G2" s="15" t="str">
        <v>干系人</v>
      </c>
      <c r="H2" s="15" t="str">
        <v>目标
完成</v>
      </c>
      <c r="I2" s="15" t="str">
        <v>实际
完成情况</v>
      </c>
      <c r="J2" s="12" t="str">
        <v>第1周</v>
      </c>
      <c r="K2" s="12" t="str">
        <v>第2周</v>
      </c>
      <c r="L2" s="12" t="str">
        <v>第3周</v>
      </c>
      <c r="M2" s="12" t="str">
        <v>第4周</v>
      </c>
      <c r="N2" s="12" t="str">
        <v>第5周</v>
      </c>
      <c r="O2" s="12"/>
    </row>
    <row customHeight="true" ht="36" r="3">
      <c r="A3" s="6">
        <v>1</v>
      </c>
      <c r="B3" s="6" t="str">
        <v>运维</v>
      </c>
      <c r="C3" s="10" t="str">
        <v>应用系统运维及优化(SRM/ISP/守正）</v>
      </c>
      <c r="D3" s="11"/>
      <c r="E3" s="7" t="s">
        <v>1</v>
      </c>
      <c r="F3" s="8" t="str">
        <v>卢绍松</v>
      </c>
      <c r="G3" s="8" t="str">
        <v>卢绍松</v>
      </c>
      <c r="H3" s="9" t="str">
        <v>完成</v>
      </c>
      <c r="I3" s="9" t="str">
        <v>完成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</sheetData>
  <mergeCells>
    <mergeCell ref="O1:O2"/>
    <mergeCell ref="A1:M1"/>
  </mergeCells>
  <dataValidations count="2">
    <dataValidation allowBlank="true" operator="equal" sqref="B3" type="list">
      <formula1>"建设,开发,运维,通用"</formula1>
    </dataValidation>
    <dataValidation allowBlank="true" operator="equal" sqref="B2" type="list">
      <formula1>"建设,运维,通用"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9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32"/>
    <col collapsed="false" customWidth="true" hidden="false" max="8" min="8" style="0" width="10"/>
    <col collapsed="false" customWidth="true" hidden="false" max="9" min="9" style="0" width="9"/>
    <col collapsed="false" customWidth="true" hidden="false" max="10" min="10" style="0" width="22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28" t="str">
        <v>填报日期-周五</v>
      </c>
      <c r="B1" s="28"/>
      <c r="C1" s="29">
        <v>44717</v>
      </c>
      <c r="D1" s="30"/>
      <c r="G1" s="31"/>
      <c r="H1" s="30"/>
    </row>
    <row customHeight="true" ht="19" r="2">
      <c r="A2" s="13">
        <f>CONCATENATE("周总结&lt;",TEXT($C$1-6,"yyyy年mm月dd日"),"-",TEXT($C$1,"yyyy年mm月dd日"),"&gt;")</f>
      </c>
      <c r="B2" s="13"/>
      <c r="C2" s="52"/>
      <c r="D2" s="14"/>
      <c r="E2" s="14"/>
      <c r="F2" s="14"/>
      <c r="G2" s="14"/>
      <c r="H2" s="14"/>
      <c r="I2" s="14"/>
      <c r="J2" s="14"/>
      <c r="K2" s="14"/>
      <c r="L2" s="53"/>
      <c r="M2" s="53"/>
      <c r="N2" s="53"/>
      <c r="O2" s="53"/>
      <c r="P2" s="53"/>
      <c r="Q2" s="15" t="str">
        <v>项目用时统计
（小时）</v>
      </c>
      <c r="R2" s="12" t="str">
        <v>备注</v>
      </c>
    </row>
    <row customHeight="true" ht="31" r="3">
      <c r="A3" s="45" t="str">
        <v>任务编号</v>
      </c>
      <c r="B3" s="45" t="str">
        <v>任务分类</v>
      </c>
      <c r="C3" s="15" t="str">
        <v>项目名称
</v>
      </c>
      <c r="D3" s="15" t="str">
        <v>当前进度</v>
      </c>
      <c r="E3" s="46" t="str">
        <v>负责人</v>
      </c>
      <c r="F3" s="15" t="str">
        <v>协助人</v>
      </c>
      <c r="G3" s="12" t="str">
        <v>交付件/工作文档</v>
      </c>
      <c r="H3" s="15" t="str">
        <v>目标
完成</v>
      </c>
      <c r="I3" s="15" t="str">
        <v>实际
完成</v>
      </c>
      <c r="J3" s="12" t="str">
        <v>星期一</v>
      </c>
      <c r="K3" s="12" t="str">
        <v>星期二</v>
      </c>
      <c r="L3" s="12" t="str">
        <v>星期三</v>
      </c>
      <c r="M3" s="12" t="str">
        <v>星期四</v>
      </c>
      <c r="N3" s="12" t="str">
        <v>星期五</v>
      </c>
      <c r="O3" s="12" t="str">
        <v>星期六</v>
      </c>
      <c r="P3" s="12" t="str">
        <v>星期日</v>
      </c>
      <c r="Q3" s="12"/>
      <c r="R3" s="12"/>
    </row>
    <row customHeight="true" ht="32" r="4">
      <c r="A4" s="6">
        <v>1</v>
      </c>
      <c r="B4" s="6" t="str">
        <v>运维</v>
      </c>
      <c r="C4" s="36" t="str">
        <v>SRM/ISP/守正日常运维及优化</v>
      </c>
      <c r="D4" s="11"/>
      <c r="E4" s="6" t="str">
        <v>卢绍松</v>
      </c>
      <c r="F4" s="34" t="str">
        <v>徐勇</v>
      </c>
      <c r="G4" s="27" t="s">
        <v>4</v>
      </c>
      <c r="H4" s="35" t="str">
        <v>完成</v>
      </c>
      <c r="I4" s="35" t="str">
        <v>完成</v>
      </c>
      <c r="J4" s="32">
        <v>8</v>
      </c>
      <c r="K4" s="32">
        <v>8</v>
      </c>
      <c r="L4" s="32">
        <v>8</v>
      </c>
      <c r="M4" s="32">
        <v>8</v>
      </c>
      <c r="N4" s="32"/>
      <c r="O4" s="32"/>
      <c r="P4" s="32"/>
      <c r="Q4" s="33">
        <f>SUM(J4:P4)</f>
      </c>
      <c r="R4" s="7"/>
    </row>
    <row customHeight="true" ht="25" r="5">
      <c r="A5" s="50" t="str">
        <v>小计</v>
      </c>
      <c r="B5" s="47"/>
      <c r="C5" s="47"/>
      <c r="D5" s="47"/>
      <c r="E5" s="47"/>
      <c r="F5" s="47"/>
      <c r="G5" s="47"/>
      <c r="H5" s="47"/>
      <c r="I5" s="48"/>
      <c r="J5" s="49">
        <f>SUM(J4:J4)</f>
      </c>
      <c r="K5" s="49">
        <f>SUM(K4:K4)</f>
      </c>
      <c r="L5" s="49">
        <f>SUM(L4:L4)</f>
      </c>
      <c r="M5" s="49">
        <f>SUM(M4:M4)</f>
      </c>
      <c r="N5" s="49">
        <f>SUM(N4:N4)</f>
      </c>
      <c r="O5" s="49">
        <f>SUM(O4:O4)</f>
      </c>
      <c r="P5" s="49">
        <f>SUM(P4:P4)</f>
      </c>
      <c r="Q5" s="49">
        <f>SUM(Q4:Q4)</f>
      </c>
      <c r="R5" s="7"/>
    </row>
    <row customHeight="true" ht="29" r="6">
      <c r="A6" s="55" t="str">
        <v>任务完成情况</v>
      </c>
      <c r="B6" s="54"/>
      <c r="C6" s="21" t="str">
        <v>上午</v>
      </c>
      <c r="D6" s="16"/>
      <c r="E6" s="23"/>
      <c r="F6" s="16" t="str">
        <v>09:00 ~ 10:00</v>
      </c>
      <c r="G6" s="16"/>
      <c r="H6" s="16"/>
      <c r="I6" s="23"/>
      <c r="J6" s="7" t="str">
        <v>解决平南水泥评委无法确认邮件的问题</v>
      </c>
      <c r="K6" s="7" t="str">
        <v>处理平南水泥评委指派问题</v>
      </c>
      <c r="L6" s="18" t="str">
        <v>处理结构建材无法定标的问题</v>
      </c>
      <c r="M6" s="56" t="str">
        <v>排查合同C166040222190612报账系统查看不了问题</v>
      </c>
      <c r="N6" s="26"/>
      <c r="O6" s="26"/>
      <c r="P6" s="26"/>
      <c r="Q6" s="7"/>
      <c r="R6" s="7"/>
    </row>
    <row customHeight="true" ht="24" r="7">
      <c r="A7" s="22"/>
      <c r="B7" s="20"/>
      <c r="C7" s="21"/>
      <c r="D7" s="16"/>
      <c r="E7" s="23"/>
      <c r="F7" s="16" t="str">
        <v>10:00 ~ 11:00</v>
      </c>
      <c r="G7" s="16"/>
      <c r="H7" s="16"/>
      <c r="I7" s="23"/>
      <c r="J7" s="17" t="str">
        <v>处理ITSM运维单2单</v>
      </c>
      <c r="K7" s="17" t="str">
        <v>徐勇Rmeet会议</v>
      </c>
      <c r="L7" s="18" t="str">
        <v>与麦渊文律师及王露经理就结构建材法务审批人的沟通</v>
      </c>
      <c r="M7" s="7" t="str">
        <v>处理ITSM4单</v>
      </c>
      <c r="N7" s="37"/>
      <c r="O7" s="37"/>
      <c r="P7" s="37"/>
      <c r="Q7" s="17"/>
      <c r="R7" s="17"/>
    </row>
    <row customHeight="true" ht="27" r="8">
      <c r="A8" s="22"/>
      <c r="B8" s="20"/>
      <c r="C8" s="21"/>
      <c r="D8" s="16"/>
      <c r="E8" s="23"/>
      <c r="F8" s="16" t="str">
        <v>11:00 ~ 12:00</v>
      </c>
      <c r="G8" s="16"/>
      <c r="H8" s="16"/>
      <c r="I8" s="23"/>
      <c r="J8" s="17" t="str">
        <v>IT账号权限SRM分配6单</v>
      </c>
      <c r="K8" s="17" t="str">
        <v>供应商注册咨询</v>
      </c>
      <c r="L8" s="18" t="str">
        <v>处理ITSM5单</v>
      </c>
      <c r="M8" s="7" t="str">
        <v>定安润丰矿业角色名称配置</v>
      </c>
      <c r="N8" s="19"/>
      <c r="O8" s="19"/>
      <c r="P8" s="19"/>
      <c r="Q8" s="17"/>
      <c r="R8" s="17"/>
    </row>
    <row customHeight="true" ht="31" r="9">
      <c r="A9" s="22"/>
      <c r="B9" s="20"/>
      <c r="C9" s="21" t="str">
        <v>下午</v>
      </c>
      <c r="D9" s="16"/>
      <c r="E9" s="23"/>
      <c r="F9" s="24" t="str">
        <v>13:30 ~ 14:30</v>
      </c>
      <c r="G9" s="24"/>
      <c r="H9" s="24"/>
      <c r="I9" s="25"/>
      <c r="J9" s="17" t="str">
        <v>东南大学技术攻关及研发项目沟通会</v>
      </c>
      <c r="K9" s="17" t="str">
        <v>陆川水泥无法定标问题</v>
      </c>
      <c r="L9" s="17" t="str">
        <v>变更单2单</v>
      </c>
      <c r="M9" s="7" t="str">
        <v>供应商变更审批不了问题排查：广西铭意科技有限公司</v>
      </c>
      <c r="N9" s="26"/>
      <c r="O9" s="26"/>
      <c r="P9" s="26"/>
      <c r="Q9" s="17"/>
      <c r="R9" s="17"/>
    </row>
    <row customHeight="true" ht="30" r="10">
      <c r="A10" s="22"/>
      <c r="B10" s="20"/>
      <c r="C10" s="21"/>
      <c r="D10" s="16"/>
      <c r="E10" s="23"/>
      <c r="F10" s="16" t="str">
        <v>14:30 ~ 15:30</v>
      </c>
      <c r="G10" s="16"/>
      <c r="H10" s="16"/>
      <c r="I10" s="23"/>
      <c r="J10" s="17" t="str">
        <v>处理ITSM运维单2单</v>
      </c>
      <c r="K10" s="17" t="str">
        <v>处理ITSM运维单4单</v>
      </c>
      <c r="L10" s="18" t="str">
        <v>处理ITSM8单</v>
      </c>
      <c r="M10" s="7" t="str">
        <v>供应商变更审批不了问题排查：广西铭意科技有限公司</v>
      </c>
      <c r="N10" s="19"/>
      <c r="O10" s="19"/>
      <c r="P10" s="19"/>
      <c r="Q10" s="27"/>
      <c r="R10" s="17"/>
    </row>
    <row customHeight="true" ht="32" r="11">
      <c r="A11" s="22"/>
      <c r="B11" s="20"/>
      <c r="C11" s="21"/>
      <c r="D11" s="16"/>
      <c r="E11" s="23"/>
      <c r="F11" s="16" t="str">
        <v>15:30 ~ 16:30</v>
      </c>
      <c r="G11" s="16"/>
      <c r="H11" s="16"/>
      <c r="I11" s="23"/>
      <c r="J11" s="17" t="str">
        <v>昌江水泥李宏浩待阅问题处理</v>
      </c>
      <c r="K11" s="17" t="str">
        <v>IT账号权限SRM分配6单</v>
      </c>
      <c r="L11" s="17" t="str">
        <v>处理守正账号8单</v>
      </c>
      <c r="M11" s="18" t="str">
        <v>处理ITSM6单</v>
      </c>
      <c r="N11" s="26"/>
      <c r="O11" s="26"/>
      <c r="P11" s="26"/>
      <c r="Q11" s="17"/>
      <c r="R11" s="17"/>
    </row>
    <row customHeight="true" ht="29" r="12">
      <c r="A12" s="22"/>
      <c r="B12" s="20"/>
      <c r="C12" s="21"/>
      <c r="D12" s="16"/>
      <c r="E12" s="23"/>
      <c r="F12" s="16" t="str">
        <v>16:30 ~ 17:30</v>
      </c>
      <c r="G12" s="16"/>
      <c r="H12" s="16"/>
      <c r="I12" s="23"/>
      <c r="J12" s="17" t="str">
        <v>核查李保军总审批异常的问题</v>
      </c>
      <c r="K12" s="17" t="str">
        <v>IT账号权限SRM分配8单</v>
      </c>
      <c r="L12" s="17" t="str">
        <v>处理IT账号权限15单</v>
      </c>
      <c r="M12" s="17" t="str">
        <v>处理IT账号权限15单</v>
      </c>
      <c r="N12" s="19"/>
      <c r="O12" s="19"/>
      <c r="P12" s="19"/>
      <c r="Q12" s="17"/>
      <c r="R12" s="51"/>
    </row>
    <row customHeight="true" ht="27" r="13">
      <c r="A13" s="22"/>
      <c r="B13" s="20"/>
      <c r="C13" s="41" t="str">
        <v>加班</v>
      </c>
      <c r="D13" s="42"/>
      <c r="E13" s="38"/>
      <c r="F13" s="39" t="str">
        <v>17:30 ~ 18:30</v>
      </c>
      <c r="G13" s="39"/>
      <c r="H13" s="39"/>
      <c r="I13" s="44"/>
      <c r="J13" s="40"/>
      <c r="K13" s="40"/>
      <c r="L13" s="40"/>
      <c r="M13" s="58"/>
      <c r="N13" s="57"/>
      <c r="O13" s="57"/>
      <c r="P13" s="57"/>
      <c r="Q13" s="40"/>
      <c r="R13" s="43"/>
    </row>
    <row customHeight="true" ht="27" r="14">
      <c r="A14" s="22"/>
      <c r="B14" s="20"/>
      <c r="C14" s="41"/>
      <c r="D14" s="42"/>
      <c r="E14" s="38"/>
      <c r="F14" s="39" t="str">
        <v>18:30 ~ 19:30</v>
      </c>
      <c r="G14" s="39"/>
      <c r="H14" s="39"/>
      <c r="I14" s="44"/>
      <c r="J14" s="40"/>
      <c r="K14" s="40"/>
      <c r="L14" s="40"/>
      <c r="M14" s="40"/>
      <c r="N14" s="40"/>
      <c r="O14" s="40"/>
      <c r="P14" s="40"/>
      <c r="Q14" s="43"/>
      <c r="R14" s="43"/>
    </row>
    <row customHeight="true" ht="36" r="15">
      <c r="A15" s="61"/>
      <c r="B15" s="59"/>
      <c r="C15" s="41"/>
      <c r="D15" s="42"/>
      <c r="E15" s="38"/>
      <c r="F15" s="39" t="str">
        <v>19:30 ~ 20:30</v>
      </c>
      <c r="G15" s="39"/>
      <c r="H15" s="39"/>
      <c r="I15" s="44"/>
      <c r="J15" s="60"/>
      <c r="K15" s="60"/>
      <c r="L15" s="60"/>
      <c r="M15" s="60"/>
      <c r="N15" s="60"/>
      <c r="O15" s="60"/>
      <c r="P15" s="60"/>
      <c r="Q15" s="43"/>
      <c r="R15" s="43"/>
    </row>
    <row customHeight="true" ht="19" r="16"/>
  </sheetData>
  <mergeCells>
    <mergeCell ref="F9:I9"/>
    <mergeCell ref="F10:I10"/>
    <mergeCell ref="P11:P12"/>
    <mergeCell ref="P6:P8"/>
    <mergeCell ref="P9:P10"/>
    <mergeCell ref="N6:N8"/>
    <mergeCell ref="N9:N10"/>
    <mergeCell ref="N11:N12"/>
    <mergeCell ref="F11:I11"/>
    <mergeCell ref="F12:I12"/>
    <mergeCell ref="R2:R3"/>
    <mergeCell ref="Q2:Q3"/>
    <mergeCell ref="A5:I5"/>
    <mergeCell ref="A6:B15"/>
    <mergeCell ref="C6:E8"/>
    <mergeCell ref="F6:I6"/>
    <mergeCell ref="C13:E15"/>
    <mergeCell ref="F13:I13"/>
    <mergeCell ref="F14:I14"/>
    <mergeCell ref="F15:I15"/>
    <mergeCell ref="F7:I7"/>
    <mergeCell ref="A2:L2"/>
    <mergeCell ref="F8:I8"/>
    <mergeCell ref="C9:E12"/>
  </mergeCells>
  <dataValidations count="2">
    <dataValidation allowBlank="true" operator="equal" sqref="B1:B3 B5:B16" type="list">
      <formula1>"建设,运维,通用"</formula1>
    </dataValidation>
    <dataValidation allowBlank="true" operator="equal" sqref="B4" type="list">
      <formula1>"建设,开发,运维,通用"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2"/>
    <col collapsed="false" customWidth="true" hidden="false" max="4" min="4" style="0" width="10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16"/>
    <col collapsed="false" customWidth="true" hidden="false" max="8" min="8" style="0" width="10"/>
    <col collapsed="false" customWidth="true" hidden="false" max="9" min="9" style="0" width="6"/>
    <col collapsed="false" customWidth="true" hidden="false" max="10" min="10" style="0" width="27"/>
    <col collapsed="false" customWidth="true" hidden="false" max="11" min="11" style="0" width="28"/>
    <col collapsed="false" customWidth="true" hidden="false" max="12" min="12" style="0" width="27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28" t="str">
        <v>填报日期-周五</v>
      </c>
      <c r="B1" s="28"/>
      <c r="C1" s="29">
        <v>44724</v>
      </c>
      <c r="D1" s="29"/>
    </row>
    <row customHeight="true" ht="19" r="2">
      <c r="A2" s="13">
        <f>CONCATENATE("周总结&lt;",TEXT('第1周工作计划'!$C$1-6,"yyyy年mm月dd日"),"-",TEXT('第1周工作计划'!$C$1,"yyyy年mm月dd日"),"&gt;")</f>
      </c>
      <c r="B2" s="13"/>
      <c r="C2" s="52"/>
      <c r="D2" s="52"/>
      <c r="E2" s="14"/>
      <c r="F2" s="14"/>
      <c r="G2" s="14"/>
      <c r="H2" s="14"/>
      <c r="I2" s="14"/>
      <c r="J2" s="14"/>
      <c r="K2" s="14"/>
      <c r="L2" s="14"/>
      <c r="M2" s="53"/>
      <c r="N2" s="53"/>
      <c r="O2" s="53"/>
      <c r="P2" s="53"/>
      <c r="Q2" s="15" t="str">
        <v>项目用时统计
（小时）</v>
      </c>
      <c r="R2" s="12" t="str">
        <v>备注</v>
      </c>
    </row>
    <row customHeight="true" ht="47" r="3">
      <c r="A3" s="45" t="str">
        <v>任务编号</v>
      </c>
      <c r="B3" s="45" t="str">
        <v>任务分类</v>
      </c>
      <c r="C3" s="15" t="str">
        <v>项目名称
</v>
      </c>
      <c r="D3" s="46" t="str">
        <v>当前进度</v>
      </c>
      <c r="E3" s="46" t="str">
        <v>负责人</v>
      </c>
      <c r="F3" s="15" t="str">
        <v>协助人</v>
      </c>
      <c r="G3" s="12" t="str">
        <v>交付件/工作文档</v>
      </c>
      <c r="H3" s="15" t="str">
        <v>计划
完成比例</v>
      </c>
      <c r="I3" s="15" t="str">
        <v>实际
完成比例</v>
      </c>
      <c r="J3" s="12" t="str">
        <v>星期一</v>
      </c>
      <c r="K3" s="12" t="str">
        <v>星期二</v>
      </c>
      <c r="L3" s="12" t="str">
        <v>星期三</v>
      </c>
      <c r="M3" s="12" t="str">
        <v>星期四</v>
      </c>
      <c r="N3" s="12" t="str">
        <v>星期五</v>
      </c>
      <c r="O3" s="12" t="str">
        <v>星期六</v>
      </c>
      <c r="P3" s="12" t="str">
        <v>星期日</v>
      </c>
      <c r="Q3" s="12"/>
      <c r="R3" s="12"/>
    </row>
    <row customHeight="true" ht="16" r="4">
      <c r="A4" s="6">
        <v>1</v>
      </c>
      <c r="B4" s="6" t="str">
        <v>运维</v>
      </c>
      <c r="C4" s="66" t="str">
        <v>SRM/ISP/守正日常运维及优化</v>
      </c>
      <c r="D4" s="66"/>
      <c r="E4" s="6" t="str">
        <v>卢绍松</v>
      </c>
      <c r="F4" s="17" t="str">
        <v>徐勇</v>
      </c>
      <c r="G4" s="65" t="str">
        <v>目标1：日常运维及系统优化
交付件：问题清单</v>
      </c>
      <c r="H4" s="65">
        <v>1</v>
      </c>
      <c r="I4" s="67" t="str">
        <v>完成</v>
      </c>
      <c r="J4" s="64">
        <v>8</v>
      </c>
      <c r="K4" s="64">
        <v>8</v>
      </c>
      <c r="L4" s="64">
        <v>8</v>
      </c>
      <c r="M4" s="64">
        <v>8</v>
      </c>
      <c r="N4" s="64">
        <v>8</v>
      </c>
      <c r="O4" s="64"/>
      <c r="P4" s="64"/>
      <c r="Q4" s="33">
        <f>SUM(J4:P4)</f>
      </c>
      <c r="R4" s="7"/>
    </row>
    <row customHeight="true" ht="25" r="5">
      <c r="A5" s="50" t="str">
        <v>小计</v>
      </c>
      <c r="B5" s="47"/>
      <c r="C5" s="47"/>
      <c r="D5" s="47"/>
      <c r="E5" s="47"/>
      <c r="F5" s="47"/>
      <c r="G5" s="47"/>
      <c r="H5" s="47"/>
      <c r="I5" s="48"/>
      <c r="J5" s="49">
        <f>SUM(J4:J4)</f>
      </c>
      <c r="K5" s="49">
        <f>SUM(K4:K4)</f>
      </c>
      <c r="L5" s="49">
        <f>SUM(L4:L4)</f>
      </c>
      <c r="M5" s="49">
        <f>SUM(M4:M4)</f>
      </c>
      <c r="N5" s="49">
        <f>SUM(N4:N4)</f>
      </c>
      <c r="O5" s="49">
        <f>SUM(O4:O4)</f>
      </c>
      <c r="P5" s="49">
        <f>SUM(P4:P4)</f>
      </c>
      <c r="Q5" s="49">
        <f>SUM(Q4:Q4)</f>
      </c>
      <c r="R5" s="7"/>
    </row>
    <row customHeight="true" ht="17" r="6">
      <c r="A6" s="55" t="str">
        <v>任务完成情况</v>
      </c>
      <c r="B6" s="54"/>
      <c r="C6" s="21" t="str">
        <v>上午</v>
      </c>
      <c r="D6" s="16"/>
      <c r="E6" s="23"/>
      <c r="F6" s="16" t="str">
        <v>09:00 ~ 10:00</v>
      </c>
      <c r="G6" s="16"/>
      <c r="H6" s="16"/>
      <c r="I6" s="23"/>
      <c r="J6" s="68" t="str">
        <v>与大区吴庆，技术何远沟通供应商例外评价流程</v>
      </c>
      <c r="K6" s="69" t="str">
        <v>处理ITSM 2单,李卓枢的待办处理</v>
      </c>
      <c r="L6" s="69" t="str">
        <v>现场支持财务共享招标工作</v>
      </c>
      <c r="M6" s="69" t="str">
        <v>供应商注册附件删除不同步的沟通及验证</v>
      </c>
      <c r="N6" s="69" t="str">
        <v>平南水泥单一来源开启多伦报价供应商无法报价的问题的排查</v>
      </c>
      <c r="O6" s="7"/>
      <c r="P6" s="7"/>
      <c r="Q6" s="7"/>
      <c r="R6" s="7"/>
    </row>
    <row customHeight="true" ht="17" r="7">
      <c r="A7" s="22"/>
      <c r="B7" s="20"/>
      <c r="C7" s="21"/>
      <c r="D7" s="16"/>
      <c r="E7" s="23"/>
      <c r="F7" s="16" t="str">
        <v>10:00 ~ 11:00</v>
      </c>
      <c r="G7" s="16"/>
      <c r="H7" s="16"/>
      <c r="I7" s="23"/>
      <c r="J7" s="68" t="str">
        <v>与大区吴庆，技术何远沟通供应商淘汰优化需求</v>
      </c>
      <c r="K7" s="62" t="str">
        <v>漳平水泥驻场采购权限的分配沟通</v>
      </c>
      <c r="L7" s="62" t="str">
        <v>海南金江基地供应商资格预审流程有误的沟通及解决</v>
      </c>
      <c r="M7" s="62" t="str">
        <v>供应商注册附件删除不同步的沟通及验证</v>
      </c>
      <c r="N7" s="62" t="str">
        <v>验证昨晚发版供应商淘汰的优化问题</v>
      </c>
      <c r="O7" s="17"/>
      <c r="P7" s="17"/>
      <c r="Q7" s="17"/>
      <c r="R7" s="17"/>
    </row>
    <row customHeight="true" ht="17" r="8">
      <c r="A8" s="22"/>
      <c r="B8" s="20"/>
      <c r="C8" s="21"/>
      <c r="D8" s="16"/>
      <c r="E8" s="23"/>
      <c r="F8" s="16" t="str">
        <v>11:00 ~ 12:00</v>
      </c>
      <c r="G8" s="16"/>
      <c r="H8" s="16"/>
      <c r="I8" s="23"/>
      <c r="J8" s="63" t="str">
        <v>供应商注册附件删除更新的验证测试</v>
      </c>
      <c r="K8" s="62" t="str">
        <v>福建石膏公开询比价定标问题沟通</v>
      </c>
      <c r="L8" s="62" t="str">
        <v>金江粉磨站运行部审批流程配置</v>
      </c>
      <c r="M8" s="62" t="str">
        <v>处理ITSM2单</v>
      </c>
      <c r="N8" s="62" t="str">
        <v>陆川 水泥供应商无法报价问题的排查</v>
      </c>
      <c r="O8" s="17"/>
      <c r="P8" s="17"/>
      <c r="Q8" s="17"/>
      <c r="R8" s="17"/>
    </row>
    <row customHeight="true" ht="17" r="9">
      <c r="A9" s="22"/>
      <c r="B9" s="20"/>
      <c r="C9" s="21" t="str">
        <v>下午</v>
      </c>
      <c r="D9" s="16"/>
      <c r="E9" s="23"/>
      <c r="F9" s="24" t="str">
        <v>13:30 ~ 14:30</v>
      </c>
      <c r="G9" s="24"/>
      <c r="H9" s="24"/>
      <c r="I9" s="25"/>
      <c r="J9" s="63" t="str">
        <v>漳平水泥定标无法生成合同的问题排查</v>
      </c>
      <c r="K9" s="62" t="str">
        <v>处理ITSM 2单</v>
      </c>
      <c r="L9" s="62" t="str">
        <v>IT账号权限变更及分配12单</v>
      </c>
      <c r="M9" s="62" t="str">
        <v>用户咨询答疑及处理IT账号权限分配9单</v>
      </c>
      <c r="N9" s="62" t="str">
        <v>广西大区审计数据提取</v>
      </c>
      <c r="O9" s="17"/>
      <c r="P9" s="17"/>
      <c r="Q9" s="17"/>
      <c r="R9" s="17"/>
    </row>
    <row customHeight="true" ht="17" r="10">
      <c r="A10" s="22"/>
      <c r="B10" s="20"/>
      <c r="C10" s="21"/>
      <c r="D10" s="16"/>
      <c r="E10" s="23"/>
      <c r="F10" s="16" t="str">
        <v>14:30 ~ 15:30</v>
      </c>
      <c r="G10" s="16"/>
      <c r="H10" s="16"/>
      <c r="I10" s="23"/>
      <c r="J10" s="63" t="str">
        <v>处理ITSM3单</v>
      </c>
      <c r="K10" s="62" t="str">
        <v>应用系统数据维护1单，及广西大区商务标评分规则有误的处理</v>
      </c>
      <c r="L10" s="62" t="str">
        <v>IT账号权限变更及分配9单</v>
      </c>
      <c r="M10" s="62" t="str">
        <v>处理守正平台11单</v>
      </c>
      <c r="N10" s="62" t="str">
        <v>广西大区审计数据提取</v>
      </c>
      <c r="O10" s="17"/>
      <c r="P10" s="17"/>
      <c r="Q10" s="27"/>
      <c r="R10" s="17"/>
    </row>
    <row customHeight="true" ht="17" r="11">
      <c r="A11" s="22"/>
      <c r="B11" s="20"/>
      <c r="C11" s="21"/>
      <c r="D11" s="16"/>
      <c r="E11" s="23"/>
      <c r="F11" s="16" t="str">
        <v>15:30 ~ 16:30</v>
      </c>
      <c r="G11" s="16"/>
      <c r="H11" s="16"/>
      <c r="I11" s="23"/>
      <c r="J11" s="63" t="str">
        <v>处理IT账号权限流程9单</v>
      </c>
      <c r="K11" s="62" t="str">
        <v>来宾环球经典评委邮件无法确认问题排查</v>
      </c>
      <c r="L11" s="62" t="str">
        <v>处理ITSM4单</v>
      </c>
      <c r="M11" s="62" t="str">
        <v>变更单处理4单</v>
      </c>
      <c r="N11" s="62" t="str">
        <v>ITSM处理4单</v>
      </c>
      <c r="O11" s="17"/>
      <c r="P11" s="17"/>
      <c r="Q11" s="17"/>
      <c r="R11" s="17"/>
    </row>
    <row customHeight="true" ht="17" r="12">
      <c r="A12" s="22"/>
      <c r="B12" s="20"/>
      <c r="C12" s="21"/>
      <c r="D12" s="16"/>
      <c r="E12" s="23"/>
      <c r="F12" s="16" t="str">
        <v>16:30 ~ 17:30</v>
      </c>
      <c r="G12" s="16"/>
      <c r="H12" s="16"/>
      <c r="I12" s="23"/>
      <c r="J12" s="63" t="str">
        <v>处理IT账号权限流程16单</v>
      </c>
      <c r="K12" s="62" t="str">
        <v>处理IT账号权限流程13单</v>
      </c>
      <c r="L12" s="62" t="str">
        <v>处理ITSM2单及IT账号权限变更及分配6单</v>
      </c>
      <c r="M12" s="62" t="str">
        <v>IT账号权限变更及分配21单</v>
      </c>
      <c r="N12" s="62" t="str">
        <v>IT账号权限变更及分配28单</v>
      </c>
      <c r="O12" s="17"/>
      <c r="P12" s="17"/>
      <c r="Q12" s="17"/>
      <c r="R12" s="51"/>
    </row>
    <row customHeight="true" ht="19" r="13">
      <c r="A13" s="22"/>
      <c r="B13" s="20"/>
      <c r="C13" s="41" t="str">
        <v>加班</v>
      </c>
      <c r="D13" s="42"/>
      <c r="E13" s="38"/>
      <c r="F13" s="39" t="str">
        <v>17:30 ~ 18:30</v>
      </c>
      <c r="G13" s="39"/>
      <c r="H13" s="39"/>
      <c r="I13" s="44"/>
      <c r="J13" s="40"/>
      <c r="K13" s="40"/>
      <c r="L13" s="40"/>
      <c r="M13" s="40"/>
      <c r="N13" s="40"/>
      <c r="O13" s="40"/>
      <c r="P13" s="40"/>
      <c r="Q13" s="40"/>
      <c r="R13" s="43"/>
    </row>
    <row customHeight="true" ht="19" r="14">
      <c r="A14" s="22"/>
      <c r="B14" s="20"/>
      <c r="C14" s="41"/>
      <c r="D14" s="42"/>
      <c r="E14" s="38"/>
      <c r="F14" s="39" t="str">
        <v>18:30 ~ 19:30</v>
      </c>
      <c r="G14" s="39"/>
      <c r="H14" s="39"/>
      <c r="I14" s="44"/>
      <c r="J14" s="40"/>
      <c r="K14" s="40"/>
      <c r="L14" s="40"/>
      <c r="M14" s="40"/>
      <c r="N14" s="40"/>
      <c r="O14" s="40"/>
      <c r="P14" s="40"/>
      <c r="Q14" s="43"/>
      <c r="R14" s="43"/>
    </row>
    <row customHeight="true" ht="19" r="15">
      <c r="A15" s="61"/>
      <c r="B15" s="59"/>
      <c r="C15" s="41"/>
      <c r="D15" s="42"/>
      <c r="E15" s="38"/>
      <c r="F15" s="39" t="str">
        <v>19:30 ~ 20:30</v>
      </c>
      <c r="G15" s="39"/>
      <c r="H15" s="39"/>
      <c r="I15" s="44"/>
      <c r="J15" s="60"/>
      <c r="K15" s="60"/>
      <c r="L15" s="60"/>
      <c r="M15" s="60"/>
      <c r="N15" s="60"/>
      <c r="O15" s="60"/>
      <c r="P15" s="60"/>
      <c r="Q15" s="43"/>
      <c r="R15" s="43"/>
    </row>
    <row customHeight="true" ht="19" r="16"/>
  </sheetData>
  <mergeCells>
    <mergeCell ref="R2:R3"/>
    <mergeCell ref="A5:I5"/>
    <mergeCell ref="A6:B15"/>
    <mergeCell ref="C6:E8"/>
    <mergeCell ref="F6:I6"/>
    <mergeCell ref="F7:I7"/>
    <mergeCell ref="F8:I8"/>
    <mergeCell ref="C9:E12"/>
    <mergeCell ref="F9:I9"/>
    <mergeCell ref="F10:I10"/>
    <mergeCell ref="F11:I11"/>
    <mergeCell ref="F12:I12"/>
    <mergeCell ref="C13:E15"/>
    <mergeCell ref="F13:I13"/>
    <mergeCell ref="F14:I14"/>
    <mergeCell ref="F15:I15"/>
    <mergeCell ref="A2:M2"/>
    <mergeCell ref="Q2:Q3"/>
  </mergeCells>
  <dataValidations count="3">
    <dataValidation allowBlank="true" operator="equal" sqref="B1:B3 B5:B16" type="list">
      <formula1>"建设,运维,通用"</formula1>
    </dataValidation>
    <dataValidation allowBlank="true" operator="equal" sqref="B4" type="list">
      <formula1>"建设,开发,运维,通用"</formula1>
    </dataValidation>
    <dataValidation allowBlank="true" operator="equal" sqref="I4" type="list">
      <formula1>"完成,延迟"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0"/>
    <col collapsed="false" customWidth="true" hidden="false" max="4" min="4" style="0" width="10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16"/>
    <col collapsed="false" customWidth="true" hidden="false" max="8" min="8" style="0" width="10"/>
    <col collapsed="false" customWidth="true" hidden="false" max="9" min="9" style="0" width="6"/>
    <col collapsed="false" customWidth="true" hidden="false" max="10" min="10" style="0" width="27"/>
    <col collapsed="false" customWidth="true" hidden="false" max="11" min="11" style="0" width="28"/>
    <col collapsed="false" customWidth="true" hidden="false" max="12" min="12" style="0" width="27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28" t="str">
        <v>填报日期-周五</v>
      </c>
      <c r="B1" s="28"/>
      <c r="C1" s="29">
        <v>44731</v>
      </c>
      <c r="D1" s="29"/>
    </row>
    <row customHeight="true" ht="19" r="2">
      <c r="A2" s="13">
        <f>CONCATENATE("周总结&lt;",TEXT('第1周工作计划'!$C$1-6,"yyyy年mm月dd日"),"-",TEXT('第1周工作计划'!$C$1,"yyyy年mm月dd日"),"&gt;")</f>
      </c>
      <c r="B2" s="13"/>
      <c r="C2" s="52"/>
      <c r="D2" s="52"/>
      <c r="E2" s="14"/>
      <c r="F2" s="14"/>
      <c r="G2" s="14"/>
      <c r="H2" s="14"/>
      <c r="I2" s="14"/>
      <c r="J2" s="14"/>
      <c r="K2" s="14"/>
      <c r="L2" s="14"/>
      <c r="M2" s="53"/>
      <c r="N2" s="53"/>
      <c r="O2" s="53"/>
      <c r="P2" s="53"/>
      <c r="Q2" s="15" t="str">
        <v>项目用时统计
（小时）</v>
      </c>
      <c r="R2" s="12" t="str">
        <v>备注</v>
      </c>
    </row>
    <row customHeight="true" ht="47" r="3">
      <c r="A3" s="45" t="str">
        <v>任务编号</v>
      </c>
      <c r="B3" s="45" t="str">
        <v>任务分类</v>
      </c>
      <c r="C3" s="15" t="str">
        <v>项目名称
</v>
      </c>
      <c r="D3" s="46" t="str">
        <v>当前进度</v>
      </c>
      <c r="E3" s="46" t="str">
        <v>负责人</v>
      </c>
      <c r="F3" s="15" t="str">
        <v>协助人</v>
      </c>
      <c r="G3" s="12" t="str">
        <v>交付件/工作文档</v>
      </c>
      <c r="H3" s="15" t="str">
        <v>计划
完成比例</v>
      </c>
      <c r="I3" s="15" t="str">
        <v>实际
完成比例</v>
      </c>
      <c r="J3" s="12" t="str">
        <v>星期一</v>
      </c>
      <c r="K3" s="12" t="str">
        <v>星期二</v>
      </c>
      <c r="L3" s="12" t="str">
        <v>星期三</v>
      </c>
      <c r="M3" s="12" t="str">
        <v>星期四</v>
      </c>
      <c r="N3" s="12" t="str">
        <v>星期五</v>
      </c>
      <c r="O3" s="12" t="str">
        <v>星期六</v>
      </c>
      <c r="P3" s="12" t="str">
        <v>星期日</v>
      </c>
      <c r="Q3" s="12"/>
      <c r="R3" s="12"/>
    </row>
    <row customHeight="true" ht="16" r="4">
      <c r="A4" s="6">
        <v>1</v>
      </c>
      <c r="B4" s="6" t="str">
        <v>运维</v>
      </c>
      <c r="C4" s="66" t="str">
        <v>SRM/ISP/守正日常运维及优化</v>
      </c>
      <c r="D4" s="66"/>
      <c r="E4" s="6" t="str">
        <v>卢绍松</v>
      </c>
      <c r="F4" s="17" t="str">
        <v>徐勇</v>
      </c>
      <c r="G4" s="65" t="str">
        <v>目标1：日常运维及系统优化
交付件：问题清单</v>
      </c>
      <c r="H4" s="65" t="str">
        <v>完成</v>
      </c>
      <c r="I4" s="67" t="str">
        <v>完成</v>
      </c>
      <c r="J4" s="64">
        <v>8</v>
      </c>
      <c r="K4" s="64">
        <v>8</v>
      </c>
      <c r="L4" s="64">
        <v>8</v>
      </c>
      <c r="M4" s="64">
        <v>8</v>
      </c>
      <c r="N4" s="64">
        <v>8</v>
      </c>
      <c r="O4" s="64"/>
      <c r="P4" s="64"/>
      <c r="Q4" s="33">
        <f>SUM(J4:P4)</f>
      </c>
      <c r="R4" s="7"/>
    </row>
    <row customHeight="true" ht="25" r="5">
      <c r="A5" s="50" t="str">
        <v>小计</v>
      </c>
      <c r="B5" s="47"/>
      <c r="C5" s="47"/>
      <c r="D5" s="47"/>
      <c r="E5" s="47"/>
      <c r="F5" s="47"/>
      <c r="G5" s="47"/>
      <c r="H5" s="47"/>
      <c r="I5" s="48"/>
      <c r="J5" s="49">
        <f>SUM(J4:J4)</f>
      </c>
      <c r="K5" s="49">
        <f>SUM(K4:K4)</f>
      </c>
      <c r="L5" s="49">
        <f>SUM(L4:L4)</f>
      </c>
      <c r="M5" s="49">
        <f>SUM(M4:M4)</f>
      </c>
      <c r="N5" s="49">
        <f>SUM(N4:N4)</f>
      </c>
      <c r="O5" s="49">
        <f>SUM(O4:O4)</f>
      </c>
      <c r="P5" s="49">
        <f>SUM(P4:P4)</f>
      </c>
      <c r="Q5" s="49">
        <f>SUM(Q4:Q4)</f>
      </c>
      <c r="R5" s="7"/>
    </row>
    <row customHeight="true" ht="17" r="6">
      <c r="A6" s="55" t="str">
        <v>任务完成情况</v>
      </c>
      <c r="B6" s="54"/>
      <c r="C6" s="21" t="str">
        <v>上午</v>
      </c>
      <c r="D6" s="16"/>
      <c r="E6" s="23"/>
      <c r="F6" s="16" t="str">
        <v>09:00 ~ 10:00</v>
      </c>
      <c r="G6" s="16"/>
      <c r="H6" s="16"/>
      <c r="I6" s="23"/>
      <c r="J6" s="68" t="str">
        <v>请假</v>
      </c>
      <c r="K6" s="69" t="str">
        <v>柳州砼供应商附件无法下载问题排查</v>
      </c>
      <c r="L6" s="69" t="str">
        <v>平南水泥单一来源无法最低价定标问题排查</v>
      </c>
      <c r="M6" s="70" t="str">
        <v>金沙水泥采购层级配置</v>
      </c>
      <c r="N6" s="69" t="str">
        <v>守正平台处理8单</v>
      </c>
      <c r="O6" s="7"/>
      <c r="P6" s="7"/>
      <c r="Q6" s="7"/>
      <c r="R6" s="7"/>
    </row>
    <row customHeight="true" ht="17" r="7">
      <c r="A7" s="22"/>
      <c r="B7" s="20"/>
      <c r="C7" s="21"/>
      <c r="D7" s="16"/>
      <c r="E7" s="23"/>
      <c r="F7" s="16" t="str">
        <v>10:00 ~ 11:00</v>
      </c>
      <c r="G7" s="16"/>
      <c r="H7" s="16"/>
      <c r="I7" s="23"/>
      <c r="J7" s="68" t="str">
        <v>请假</v>
      </c>
      <c r="K7" s="62" t="str">
        <v>润丰贸易服务供应商银行账号无法同步报账系统的问题处理</v>
      </c>
      <c r="L7" s="62" t="str">
        <v>解决ITSM2单</v>
      </c>
      <c r="M7" s="70" t="str">
        <v>金沙水泥审批流程检查</v>
      </c>
      <c r="N7" s="62" t="str">
        <v>守正平台处理6单</v>
      </c>
      <c r="O7" s="17"/>
      <c r="P7" s="17"/>
      <c r="Q7" s="17"/>
      <c r="R7" s="17"/>
    </row>
    <row customHeight="true" ht="17" r="8">
      <c r="A8" s="22"/>
      <c r="B8" s="20"/>
      <c r="C8" s="21"/>
      <c r="D8" s="16"/>
      <c r="E8" s="23"/>
      <c r="F8" s="16" t="str">
        <v>11:00 ~ 12:00</v>
      </c>
      <c r="G8" s="16"/>
      <c r="H8" s="16"/>
      <c r="I8" s="23"/>
      <c r="J8" s="68" t="str">
        <v>请假</v>
      </c>
      <c r="K8" s="62" t="str">
        <v>解决ITSM2单</v>
      </c>
      <c r="L8" s="62" t="str">
        <v>解决IT账号权限申请及变更13单</v>
      </c>
      <c r="M8" s="62" t="str">
        <v>广西大区市场部评委打分无法退回的问题排查</v>
      </c>
      <c r="N8" s="62" t="str">
        <v>安顺水泥采购层级配置</v>
      </c>
      <c r="O8" s="17"/>
      <c r="P8" s="17"/>
      <c r="Q8" s="17"/>
      <c r="R8" s="17"/>
    </row>
    <row customHeight="true" ht="17" r="9">
      <c r="A9" s="22"/>
      <c r="B9" s="20"/>
      <c r="C9" s="21" t="str">
        <v>下午</v>
      </c>
      <c r="D9" s="16"/>
      <c r="E9" s="23"/>
      <c r="F9" s="24" t="str">
        <v>13:30 ~ 14:30</v>
      </c>
      <c r="G9" s="24"/>
      <c r="H9" s="24"/>
      <c r="I9" s="25"/>
      <c r="J9" s="68" t="str">
        <v>请假</v>
      </c>
      <c r="K9" s="62" t="str">
        <v>解决ITSM4单</v>
      </c>
      <c r="L9" s="62" t="str">
        <v>解决IT账号权限申请及变更12单</v>
      </c>
      <c r="M9" s="62" t="str">
        <v>解决ITSM3单</v>
      </c>
      <c r="N9" s="62" t="str">
        <v>安顺水泥角色配置</v>
      </c>
      <c r="O9" s="17"/>
      <c r="P9" s="17"/>
      <c r="Q9" s="17"/>
      <c r="R9" s="17"/>
    </row>
    <row customHeight="true" ht="17" r="10">
      <c r="A10" s="22"/>
      <c r="B10" s="20"/>
      <c r="C10" s="21"/>
      <c r="D10" s="16"/>
      <c r="E10" s="23"/>
      <c r="F10" s="16" t="str">
        <v>14:30 ~ 15:30</v>
      </c>
      <c r="G10" s="16"/>
      <c r="H10" s="16"/>
      <c r="I10" s="23"/>
      <c r="J10" s="68" t="str">
        <v>请假</v>
      </c>
      <c r="K10" s="62" t="str">
        <v>福建大区基地执行和结算角色配置</v>
      </c>
      <c r="L10" s="62" t="str">
        <v>贵州大区采购策略调整36766条</v>
      </c>
      <c r="M10" s="62" t="str">
        <v>解决IT账号权限申请及变更12单</v>
      </c>
      <c r="N10" s="62" t="str">
        <v>田阳水泥总经理审批不了问题排查</v>
      </c>
      <c r="O10" s="17"/>
      <c r="P10" s="17"/>
      <c r="Q10" s="27"/>
      <c r="R10" s="17"/>
    </row>
    <row customHeight="true" ht="17" r="11">
      <c r="A11" s="22"/>
      <c r="B11" s="20"/>
      <c r="C11" s="21"/>
      <c r="D11" s="16"/>
      <c r="E11" s="23"/>
      <c r="F11" s="16" t="str">
        <v>15:30 ~ 16:30</v>
      </c>
      <c r="G11" s="16"/>
      <c r="H11" s="16"/>
      <c r="I11" s="23"/>
      <c r="J11" s="68" t="str">
        <v>请假</v>
      </c>
      <c r="K11" s="62" t="str">
        <v>解决IT账号权限申请及变更13单</v>
      </c>
      <c r="L11" s="62" t="str">
        <v>解决ITSM4单</v>
      </c>
      <c r="M11" s="62" t="str">
        <v>解决IT账号权限申请及变更12单</v>
      </c>
      <c r="N11" s="62" t="str">
        <v>田阳水泥总经理审批不了问题排查</v>
      </c>
      <c r="O11" s="17"/>
      <c r="P11" s="17"/>
      <c r="Q11" s="17"/>
      <c r="R11" s="17"/>
    </row>
    <row customHeight="true" ht="17" r="12">
      <c r="A12" s="22"/>
      <c r="B12" s="20"/>
      <c r="C12" s="21"/>
      <c r="D12" s="16"/>
      <c r="E12" s="23"/>
      <c r="F12" s="16" t="str">
        <v>16:30 ~ 17:30</v>
      </c>
      <c r="G12" s="16"/>
      <c r="H12" s="16"/>
      <c r="I12" s="23"/>
      <c r="J12" s="68" t="str">
        <v>请假</v>
      </c>
      <c r="K12" s="62" t="str">
        <v>解决IT账号权限申请及变更12单</v>
      </c>
      <c r="L12" s="62" t="str">
        <v>变更单3单</v>
      </c>
      <c r="M12" s="62" t="str">
        <v>金沙水泥角色配置</v>
      </c>
      <c r="N12" s="62" t="str">
        <v>解决IT账号权限申请及变更9单</v>
      </c>
      <c r="O12" s="17"/>
      <c r="P12" s="17"/>
      <c r="Q12" s="17"/>
      <c r="R12" s="51"/>
    </row>
    <row customHeight="true" ht="19" r="13">
      <c r="A13" s="22"/>
      <c r="B13" s="20"/>
      <c r="C13" s="41" t="str">
        <v>加班</v>
      </c>
      <c r="D13" s="42"/>
      <c r="E13" s="38"/>
      <c r="F13" s="39" t="str">
        <v>17:30 ~ 18:30</v>
      </c>
      <c r="G13" s="39"/>
      <c r="H13" s="39"/>
      <c r="I13" s="44"/>
      <c r="J13" s="40"/>
      <c r="K13" s="40"/>
      <c r="L13" s="40"/>
      <c r="M13" s="40"/>
      <c r="N13" s="40"/>
      <c r="O13" s="40"/>
      <c r="P13" s="40"/>
      <c r="Q13" s="40"/>
      <c r="R13" s="43"/>
    </row>
    <row customHeight="true" ht="19" r="14">
      <c r="A14" s="22"/>
      <c r="B14" s="20"/>
      <c r="C14" s="41"/>
      <c r="D14" s="42"/>
      <c r="E14" s="38"/>
      <c r="F14" s="39" t="str">
        <v>18:30 ~ 19:30</v>
      </c>
      <c r="G14" s="39"/>
      <c r="H14" s="39"/>
      <c r="I14" s="44"/>
      <c r="J14" s="40"/>
      <c r="K14" s="40"/>
      <c r="L14" s="40"/>
      <c r="M14" s="40"/>
      <c r="N14" s="40"/>
      <c r="O14" s="40"/>
      <c r="P14" s="40"/>
      <c r="Q14" s="43"/>
      <c r="R14" s="43"/>
    </row>
    <row customHeight="true" ht="19" r="15">
      <c r="A15" s="61"/>
      <c r="B15" s="59"/>
      <c r="C15" s="41"/>
      <c r="D15" s="42"/>
      <c r="E15" s="38"/>
      <c r="F15" s="39" t="str">
        <v>19:30 ~ 20:30</v>
      </c>
      <c r="G15" s="39"/>
      <c r="H15" s="39"/>
      <c r="I15" s="44"/>
      <c r="J15" s="60"/>
      <c r="K15" s="60"/>
      <c r="L15" s="60"/>
      <c r="M15" s="60"/>
      <c r="N15" s="60"/>
      <c r="O15" s="60"/>
      <c r="P15" s="60"/>
      <c r="Q15" s="43"/>
      <c r="R15" s="43"/>
    </row>
    <row customHeight="true" ht="19" r="16"/>
  </sheetData>
  <mergeCells>
    <mergeCell ref="R2:R3"/>
    <mergeCell ref="A5:I5"/>
    <mergeCell ref="A6:B15"/>
    <mergeCell ref="C6:E8"/>
    <mergeCell ref="F6:I6"/>
    <mergeCell ref="F7:I7"/>
    <mergeCell ref="F8:I8"/>
    <mergeCell ref="C9:E12"/>
    <mergeCell ref="F9:I9"/>
    <mergeCell ref="F10:I10"/>
    <mergeCell ref="F11:I11"/>
    <mergeCell ref="F12:I12"/>
    <mergeCell ref="C13:E15"/>
    <mergeCell ref="F13:I13"/>
    <mergeCell ref="F14:I14"/>
    <mergeCell ref="F15:I15"/>
    <mergeCell ref="A2:M2"/>
    <mergeCell ref="Q2:Q3"/>
  </mergeCells>
  <dataValidations count="3">
    <dataValidation allowBlank="true" operator="equal" sqref="B1:B3 B5:B16" type="list">
      <formula1>"建设,运维,通用"</formula1>
    </dataValidation>
    <dataValidation allowBlank="true" operator="equal" sqref="I4" type="list">
      <formula1>"完成,延迟"</formula1>
    </dataValidation>
    <dataValidation allowBlank="true" operator="equal" sqref="B4" type="list">
      <formula1>"建设,开发,运维,通用"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8"/>
    <col collapsed="false" customWidth="true" hidden="false" max="5" min="5" style="0" width="8"/>
    <col collapsed="false" customWidth="true" hidden="false" max="6" min="6" style="0" width="16"/>
    <col collapsed="false" customWidth="true" hidden="false" max="7" min="7" style="0" width="10"/>
    <col collapsed="false" customWidth="true" hidden="false" max="8" min="8" style="0" width="6"/>
    <col collapsed="false" customWidth="true" hidden="false" max="9" min="9" style="0" width="27"/>
    <col collapsed="false" customWidth="true" hidden="false" max="10" min="10" style="0" width="28"/>
    <col collapsed="false" customWidth="true" hidden="false" max="11" min="11" style="0" width="27"/>
    <col collapsed="false" customWidth="true" hidden="false" max="12" min="12" style="0" width="2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15"/>
    <col collapsed="false" customWidth="true" hidden="false" max="17" min="17" style="0" width="2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28" t="str">
        <v>填报日期-周五</v>
      </c>
      <c r="B1" s="28"/>
      <c r="C1" s="29">
        <v>44738</v>
      </c>
    </row>
    <row customHeight="true" ht="19" r="2">
      <c r="A2" s="13">
        <f>CONCATENATE("周总结&lt;",TEXT('第1周工作计划'!$C$1-6,"yyyy年mm月dd日"),"-",TEXT('第1周工作计划'!$C$1,"yyyy年mm月dd日"),"&gt;")</f>
      </c>
      <c r="B2" s="13"/>
      <c r="C2" s="52"/>
      <c r="D2" s="14"/>
      <c r="E2" s="14"/>
      <c r="F2" s="14"/>
      <c r="G2" s="14"/>
      <c r="H2" s="14"/>
      <c r="I2" s="14"/>
      <c r="J2" s="14"/>
      <c r="K2" s="14"/>
      <c r="L2" s="53"/>
      <c r="M2" s="53"/>
      <c r="N2" s="53"/>
      <c r="O2" s="53"/>
      <c r="P2" s="15" t="str">
        <v>项目用时统计
（小时）</v>
      </c>
      <c r="Q2" s="12" t="str">
        <v>备注</v>
      </c>
    </row>
    <row customHeight="true" ht="47" r="3">
      <c r="A3" s="45" t="str">
        <v>任务编号</v>
      </c>
      <c r="B3" s="45" t="str">
        <v>任务分类</v>
      </c>
      <c r="C3" s="15" t="str">
        <v>项目名称</v>
      </c>
      <c r="D3" s="46" t="str">
        <v>负责人</v>
      </c>
      <c r="E3" s="15" t="str">
        <v>协助人</v>
      </c>
      <c r="F3" s="12" t="str">
        <v>交付件/工作文档</v>
      </c>
      <c r="G3" s="15" t="str">
        <v>计划
完成比例</v>
      </c>
      <c r="H3" s="15" t="str">
        <v>实际
完成比例</v>
      </c>
      <c r="I3" s="12" t="str">
        <v>星期一</v>
      </c>
      <c r="J3" s="12" t="str">
        <v>星期二</v>
      </c>
      <c r="K3" s="12" t="str">
        <v>星期三</v>
      </c>
      <c r="L3" s="12" t="str">
        <v>星期四</v>
      </c>
      <c r="M3" s="12" t="str">
        <v>星期五</v>
      </c>
      <c r="N3" s="12" t="str">
        <v>星期六</v>
      </c>
      <c r="O3" s="12" t="str">
        <v>星期日</v>
      </c>
      <c r="P3" s="12"/>
      <c r="Q3" s="12"/>
    </row>
    <row customHeight="true" ht="16" r="4">
      <c r="A4" s="6">
        <v>1</v>
      </c>
      <c r="B4" s="6" t="str">
        <v>运维</v>
      </c>
      <c r="C4" s="66" t="str">
        <v>SRM/ISP/守正日常运维及优化</v>
      </c>
      <c r="D4" s="6" t="str">
        <v>卢绍松</v>
      </c>
      <c r="E4" s="17" t="str">
        <v>徐勇</v>
      </c>
      <c r="F4" s="65" t="str">
        <v>目标1：日常运维及系统优化
交付件：问题清单</v>
      </c>
      <c r="G4" s="65" t="str">
        <v>完成</v>
      </c>
      <c r="H4" s="67" t="str">
        <v>完成</v>
      </c>
      <c r="I4" s="64">
        <v>8</v>
      </c>
      <c r="J4" s="64">
        <v>8</v>
      </c>
      <c r="K4" s="64">
        <v>8</v>
      </c>
      <c r="L4" s="64">
        <v>8</v>
      </c>
      <c r="M4" s="64">
        <v>8</v>
      </c>
      <c r="N4" s="64"/>
      <c r="O4" s="64"/>
      <c r="P4" s="33">
        <f>SUM(I4:O4)</f>
      </c>
      <c r="Q4" s="7"/>
    </row>
    <row customHeight="true" ht="25" r="5">
      <c r="A5" s="50" t="str">
        <v>小计</v>
      </c>
      <c r="B5" s="47"/>
      <c r="C5" s="47"/>
      <c r="D5" s="47"/>
      <c r="E5" s="47"/>
      <c r="F5" s="47"/>
      <c r="G5" s="47"/>
      <c r="H5" s="48"/>
      <c r="I5" s="49">
        <f>SUM(I4:I4)</f>
      </c>
      <c r="J5" s="49">
        <f>SUM(J4:J4)</f>
      </c>
      <c r="K5" s="49">
        <f>SUM(K4:K4)</f>
      </c>
      <c r="L5" s="49">
        <f>SUM(L4:L4)</f>
      </c>
      <c r="M5" s="49">
        <f>SUM(M4:M4)</f>
      </c>
      <c r="N5" s="49">
        <f>SUM(N4:N4)</f>
      </c>
      <c r="O5" s="49">
        <f>SUM(O4:O4)</f>
      </c>
      <c r="P5" s="49">
        <f>SUM(P4:P4)</f>
      </c>
      <c r="Q5" s="7"/>
    </row>
    <row customHeight="true" ht="17" r="6">
      <c r="A6" s="55" t="str">
        <v>任务完成情况</v>
      </c>
      <c r="B6" s="54"/>
      <c r="C6" s="21" t="str">
        <v>上午</v>
      </c>
      <c r="D6" s="23"/>
      <c r="E6" s="16" t="str">
        <v>09:00 ~ 10:00</v>
      </c>
      <c r="F6" s="16"/>
      <c r="G6" s="16"/>
      <c r="H6" s="23"/>
      <c r="I6" s="68" t="str">
        <v>西南大区审批流程检查</v>
      </c>
      <c r="J6" s="69" t="str">
        <v>审计数据提取1</v>
      </c>
      <c r="K6" s="69" t="str">
        <v>处理ITSM3单</v>
      </c>
      <c r="L6" s="69" t="str">
        <v>处理ITSM4单</v>
      </c>
      <c r="M6" s="69" t="str">
        <v>来宾装配式工程流程异常排查</v>
      </c>
      <c r="N6" s="7"/>
      <c r="O6" s="7"/>
      <c r="P6" s="7"/>
      <c r="Q6" s="7"/>
    </row>
    <row customHeight="true" ht="17" r="7">
      <c r="A7" s="22"/>
      <c r="B7" s="20"/>
      <c r="C7" s="21"/>
      <c r="D7" s="23"/>
      <c r="E7" s="16" t="str">
        <v>10:00 ~ 11:00</v>
      </c>
      <c r="F7" s="16"/>
      <c r="G7" s="16"/>
      <c r="H7" s="23"/>
      <c r="I7" s="68" t="str">
        <v>西南大区审批流程检查及上思用户账号权限咨询答疑</v>
      </c>
      <c r="J7" s="69" t="str">
        <v>审计数据提取2</v>
      </c>
      <c r="K7" s="62" t="str">
        <v>处理ITSM4单</v>
      </c>
      <c r="L7" s="62" t="str">
        <v>处理ITSM5单</v>
      </c>
      <c r="M7" s="69" t="str">
        <v>处理ITSM4单</v>
      </c>
      <c r="N7" s="17"/>
      <c r="O7" s="17"/>
      <c r="P7" s="17"/>
      <c r="Q7" s="17"/>
    </row>
    <row customHeight="true" ht="17" r="8">
      <c r="A8" s="22"/>
      <c r="B8" s="20"/>
      <c r="C8" s="21"/>
      <c r="D8" s="23"/>
      <c r="E8" s="16" t="str">
        <v>11:00 ~ 12:00</v>
      </c>
      <c r="F8" s="16"/>
      <c r="G8" s="16"/>
      <c r="H8" s="23"/>
      <c r="I8" s="63" t="str">
        <v>处理ITSM3单</v>
      </c>
      <c r="J8" s="69" t="str">
        <v>审计数据提取3</v>
      </c>
      <c r="K8" s="62" t="str">
        <v>审计数据提取6</v>
      </c>
      <c r="L8" s="62" t="str">
        <v>罗定水泥数据提取，变更单3单</v>
      </c>
      <c r="M8" s="69" t="str">
        <v>变更单2单</v>
      </c>
      <c r="N8" s="17"/>
      <c r="O8" s="17"/>
      <c r="P8" s="17"/>
      <c r="Q8" s="17"/>
    </row>
    <row customHeight="true" ht="17" r="9">
      <c r="A9" s="22"/>
      <c r="B9" s="20"/>
      <c r="C9" s="21" t="str">
        <v>下午</v>
      </c>
      <c r="D9" s="23"/>
      <c r="E9" s="24" t="str">
        <v>13:30 ~ 14:30</v>
      </c>
      <c r="F9" s="24"/>
      <c r="G9" s="24"/>
      <c r="H9" s="25"/>
      <c r="I9" s="63" t="str">
        <v>处理ITSM4单</v>
      </c>
      <c r="J9" s="69" t="str">
        <v>审计数据提取4</v>
      </c>
      <c r="K9" s="62" t="str">
        <v>福建大区计划匹配不了采购测了问题处理</v>
      </c>
      <c r="L9" s="62" t="str">
        <v>处理ITSM4单</v>
      </c>
      <c r="M9" s="69" t="str">
        <v>变更单2单</v>
      </c>
      <c r="N9" s="17"/>
      <c r="O9" s="17"/>
      <c r="P9" s="17"/>
      <c r="Q9" s="17"/>
    </row>
    <row customHeight="true" ht="17" r="10">
      <c r="A10" s="22"/>
      <c r="B10" s="20"/>
      <c r="C10" s="21"/>
      <c r="D10" s="23"/>
      <c r="E10" s="16" t="str">
        <v>14:30 ~ 15:30</v>
      </c>
      <c r="F10" s="16"/>
      <c r="G10" s="16"/>
      <c r="H10" s="23"/>
      <c r="I10" s="63" t="str">
        <v>越德服务合同审批流优化测试</v>
      </c>
      <c r="J10" s="62" t="str">
        <v>广西研发定标流程异常处理</v>
      </c>
      <c r="K10" s="62" t="str">
        <v>海南大区下基地人员权限配置</v>
      </c>
      <c r="L10" s="62" t="str">
        <v>IT账号权限分配处理23单</v>
      </c>
      <c r="M10" s="62" t="str">
        <v>IT账号权限分配处理11单</v>
      </c>
      <c r="N10" s="17"/>
      <c r="O10" s="17"/>
      <c r="P10" s="27"/>
      <c r="Q10" s="17"/>
    </row>
    <row customHeight="true" ht="17" r="11">
      <c r="A11" s="22"/>
      <c r="B11" s="20"/>
      <c r="C11" s="21"/>
      <c r="D11" s="23"/>
      <c r="E11" s="16" t="str">
        <v>15:30 ~ 16:30</v>
      </c>
      <c r="F11" s="16"/>
      <c r="G11" s="16"/>
      <c r="H11" s="23"/>
      <c r="I11" s="63" t="str">
        <v>越德服务合同审批流优化测试</v>
      </c>
      <c r="J11" s="62" t="str">
        <v>海南区供应商评价咨询</v>
      </c>
      <c r="K11" s="62" t="str">
        <v>IT账号权限分配处理12单及守正平台处理8单</v>
      </c>
      <c r="L11" s="62" t="str">
        <v>数据数据提取7</v>
      </c>
      <c r="M11" s="69" t="str">
        <v>处理ITSM4单</v>
      </c>
      <c r="N11" s="17"/>
      <c r="O11" s="17"/>
      <c r="P11" s="17"/>
      <c r="Q11" s="17"/>
    </row>
    <row customHeight="true" ht="17" r="12">
      <c r="A12" s="22"/>
      <c r="B12" s="20"/>
      <c r="C12" s="21"/>
      <c r="D12" s="23"/>
      <c r="E12" s="16" t="str">
        <v>16:30 ~ 17:30</v>
      </c>
      <c r="F12" s="16"/>
      <c r="G12" s="16"/>
      <c r="H12" s="23"/>
      <c r="I12" s="63" t="str">
        <v>IT账号权限分配及变更18单</v>
      </c>
      <c r="J12" s="69" t="str">
        <v>审计数据提取5</v>
      </c>
      <c r="K12" s="62" t="str">
        <v>IT账号权限分配处理18单，变更单2单</v>
      </c>
      <c r="L12" s="62" t="str">
        <v>IT账号权限分配处理11单</v>
      </c>
      <c r="M12" s="62" t="str">
        <v>IT账号权限分配处理10单</v>
      </c>
      <c r="N12" s="17"/>
      <c r="O12" s="17"/>
      <c r="P12" s="17"/>
      <c r="Q12" s="51"/>
    </row>
    <row customHeight="true" ht="19" r="13">
      <c r="A13" s="22"/>
      <c r="B13" s="20"/>
      <c r="C13" s="41" t="str">
        <v>加班</v>
      </c>
      <c r="D13" s="38"/>
      <c r="E13" s="39" t="str">
        <v>17:30 ~ 18:30</v>
      </c>
      <c r="F13" s="39"/>
      <c r="G13" s="39"/>
      <c r="H13" s="44"/>
      <c r="I13" s="40"/>
      <c r="J13" s="40"/>
      <c r="K13" s="40"/>
      <c r="L13" s="40"/>
      <c r="M13" s="40"/>
      <c r="N13" s="40"/>
      <c r="O13" s="40"/>
      <c r="P13" s="40"/>
      <c r="Q13" s="43"/>
    </row>
    <row customHeight="true" ht="19" r="14">
      <c r="A14" s="22"/>
      <c r="B14" s="20"/>
      <c r="C14" s="41"/>
      <c r="D14" s="38"/>
      <c r="E14" s="39" t="str">
        <v>18:30 ~ 19:30</v>
      </c>
      <c r="F14" s="39"/>
      <c r="G14" s="39"/>
      <c r="H14" s="44"/>
      <c r="I14" s="40"/>
      <c r="J14" s="40"/>
      <c r="K14" s="40"/>
      <c r="L14" s="40"/>
      <c r="M14" s="40"/>
      <c r="N14" s="40"/>
      <c r="O14" s="40"/>
      <c r="P14" s="43"/>
      <c r="Q14" s="43"/>
    </row>
    <row customHeight="true" ht="19" r="15">
      <c r="A15" s="61"/>
      <c r="B15" s="59"/>
      <c r="C15" s="41"/>
      <c r="D15" s="38"/>
      <c r="E15" s="39" t="str">
        <v>19:30 ~ 20:30</v>
      </c>
      <c r="F15" s="39"/>
      <c r="G15" s="39"/>
      <c r="H15" s="44"/>
      <c r="I15" s="60"/>
      <c r="J15" s="60"/>
      <c r="K15" s="60"/>
      <c r="L15" s="60"/>
      <c r="M15" s="60"/>
      <c r="N15" s="60"/>
      <c r="O15" s="60"/>
      <c r="P15" s="43"/>
      <c r="Q15" s="43"/>
    </row>
    <row customHeight="true" ht="19" r="16"/>
  </sheetData>
  <mergeCells>
    <mergeCell ref="Q2:Q3"/>
    <mergeCell ref="A5:H5"/>
    <mergeCell ref="A6:B15"/>
    <mergeCell ref="C6:D8"/>
    <mergeCell ref="E6:H6"/>
    <mergeCell ref="E7:H7"/>
    <mergeCell ref="E8:H8"/>
    <mergeCell ref="C9:D12"/>
    <mergeCell ref="E9:H9"/>
    <mergeCell ref="E10:H10"/>
    <mergeCell ref="E11:H11"/>
    <mergeCell ref="E12:H12"/>
    <mergeCell ref="C13:D15"/>
    <mergeCell ref="E13:H13"/>
    <mergeCell ref="E14:H14"/>
    <mergeCell ref="E15:H15"/>
    <mergeCell ref="A2:L2"/>
    <mergeCell ref="P2:P3"/>
  </mergeCells>
  <dataValidations count="3">
    <dataValidation allowBlank="true" operator="equal" sqref="B1:B3 B5:B16" type="list">
      <formula1>"建设,运维,通用"</formula1>
    </dataValidation>
    <dataValidation allowBlank="true" operator="equal" sqref="H4" type="list">
      <formula1>"完成,延迟"</formula1>
    </dataValidation>
    <dataValidation allowBlank="true" operator="equal" sqref="B4" type="list">
      <formula1>"建设,开发,运维,通用"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8"/>
    <col collapsed="false" customWidth="true" hidden="false" max="5" min="5" style="0" width="8"/>
    <col collapsed="false" customWidth="true" hidden="false" max="6" min="6" style="0" width="16"/>
    <col collapsed="false" customWidth="true" hidden="false" max="7" min="7" style="0" width="10"/>
    <col collapsed="false" customWidth="true" hidden="false" max="8" min="8" style="0" width="6"/>
    <col collapsed="false" customWidth="true" hidden="false" max="9" min="9" style="0" width="27"/>
    <col collapsed="false" customWidth="true" hidden="false" max="10" min="10" style="0" width="28"/>
    <col collapsed="false" customWidth="true" hidden="false" max="11" min="11" style="0" width="27"/>
    <col collapsed="false" customWidth="true" hidden="false" max="12" min="12" style="0" width="2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15"/>
    <col collapsed="false" customWidth="true" hidden="false" max="17" min="17" style="0" width="2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28" t="str">
        <v>填报日期-周五</v>
      </c>
      <c r="B1" s="28"/>
      <c r="C1" s="29">
        <v>44745</v>
      </c>
    </row>
    <row customHeight="true" ht="19" r="2">
      <c r="A2" s="13">
        <f>CONCATENATE("周总结&lt;",TEXT('第1周工作计划'!$C$1-6,"yyyy年mm月dd日"),"-",TEXT('第1周工作计划'!$C$1,"yyyy年mm月dd日"),"&gt;")</f>
      </c>
      <c r="B2" s="13"/>
      <c r="C2" s="52"/>
      <c r="D2" s="14"/>
      <c r="E2" s="14"/>
      <c r="F2" s="14"/>
      <c r="G2" s="14"/>
      <c r="H2" s="14"/>
      <c r="I2" s="14"/>
      <c r="J2" s="14"/>
      <c r="K2" s="14"/>
      <c r="L2" s="53"/>
      <c r="M2" s="53"/>
      <c r="N2" s="53"/>
      <c r="O2" s="53"/>
      <c r="P2" s="15" t="str">
        <v>项目用时统计
（小时）</v>
      </c>
      <c r="Q2" s="12" t="str">
        <v>备注</v>
      </c>
    </row>
    <row customHeight="true" ht="47" r="3">
      <c r="A3" s="45" t="str">
        <v>任务编号</v>
      </c>
      <c r="B3" s="45" t="str">
        <v>任务分类</v>
      </c>
      <c r="C3" s="15" t="str">
        <v>项目名称</v>
      </c>
      <c r="D3" s="46" t="str">
        <v>负责人</v>
      </c>
      <c r="E3" s="15" t="str">
        <v>协助人</v>
      </c>
      <c r="F3" s="12" t="str">
        <v>交付件/工作文档</v>
      </c>
      <c r="G3" s="15" t="str">
        <v>计划
完成比例</v>
      </c>
      <c r="H3" s="15" t="str">
        <v>实际
完成比例</v>
      </c>
      <c r="I3" s="12" t="str">
        <v>星期一</v>
      </c>
      <c r="J3" s="12" t="str">
        <v>星期二</v>
      </c>
      <c r="K3" s="12" t="str">
        <v>星期三</v>
      </c>
      <c r="L3" s="12" t="str">
        <v>星期四</v>
      </c>
      <c r="M3" s="12" t="str">
        <v>星期五</v>
      </c>
      <c r="N3" s="12" t="str">
        <v>星期六</v>
      </c>
      <c r="O3" s="12" t="str">
        <v>星期日</v>
      </c>
      <c r="P3" s="12"/>
      <c r="Q3" s="12"/>
    </row>
    <row customHeight="true" ht="16" r="4">
      <c r="A4" s="6">
        <v>1</v>
      </c>
      <c r="B4" s="6" t="str">
        <v>运维</v>
      </c>
      <c r="C4" s="66" t="str">
        <v>SRM/ISP/守正日常运维及优化</v>
      </c>
      <c r="D4" s="6" t="str">
        <v>卢绍松</v>
      </c>
      <c r="E4" s="17" t="str">
        <v>徐勇</v>
      </c>
      <c r="F4" s="65" t="str">
        <v>目标1：日常运维及系统优化
交付件：问题清单</v>
      </c>
      <c r="G4" s="65" t="str">
        <v>完成</v>
      </c>
      <c r="H4" s="67" t="str">
        <v>完成</v>
      </c>
      <c r="I4" s="64"/>
      <c r="J4" s="64"/>
      <c r="K4" s="64"/>
      <c r="L4" s="64"/>
      <c r="M4" s="64"/>
      <c r="N4" s="64"/>
      <c r="O4" s="64"/>
      <c r="P4" s="33">
        <f>SUM(I4:O4)</f>
      </c>
      <c r="Q4" s="7"/>
    </row>
    <row customHeight="true" ht="25" r="5">
      <c r="A5" s="50" t="str">
        <v>小计</v>
      </c>
      <c r="B5" s="47"/>
      <c r="C5" s="47"/>
      <c r="D5" s="47"/>
      <c r="E5" s="47"/>
      <c r="F5" s="47"/>
      <c r="G5" s="47"/>
      <c r="H5" s="48"/>
      <c r="I5" s="49">
        <f>SUM(I4:I4)</f>
      </c>
      <c r="J5" s="49">
        <f>SUM(J4:J4)</f>
      </c>
      <c r="K5" s="49">
        <f>SUM(K4:K4)</f>
      </c>
      <c r="L5" s="49">
        <f>SUM(L4:L4)</f>
      </c>
      <c r="M5" s="49"/>
      <c r="N5" s="49"/>
      <c r="O5" s="49">
        <f>SUM(O4:O4)</f>
      </c>
      <c r="P5" s="49">
        <f>SUM(P4:P4)</f>
      </c>
      <c r="Q5" s="7"/>
    </row>
    <row customHeight="true" ht="17" r="6">
      <c r="A6" s="55" t="str">
        <v>任务完成情况</v>
      </c>
      <c r="B6" s="54"/>
      <c r="C6" s="21" t="str">
        <v>上午</v>
      </c>
      <c r="D6" s="23"/>
      <c r="E6" s="16" t="str">
        <v>09:00 ~ 10:00</v>
      </c>
      <c r="F6" s="16"/>
      <c r="G6" s="16"/>
      <c r="H6" s="23"/>
      <c r="I6" s="68" t="str">
        <v>润丰贸易供应商无法登陆系统的问题沟通及排除</v>
      </c>
      <c r="J6" s="69" t="str">
        <v>上思水泥评委录入问题排查</v>
      </c>
      <c r="K6" s="69" t="str">
        <v>临高建材角色及权限配置</v>
      </c>
      <c r="L6" s="69" t="str">
        <v>汕头竞价问题的处理</v>
      </c>
      <c r="M6" s="62" t="str">
        <v>IT账号权限分配13单</v>
      </c>
      <c r="N6" s="7"/>
      <c r="O6" s="7"/>
      <c r="P6" s="7"/>
      <c r="Q6" s="7"/>
    </row>
    <row customHeight="true" ht="17" r="7">
      <c r="A7" s="22"/>
      <c r="B7" s="20"/>
      <c r="C7" s="21"/>
      <c r="D7" s="23"/>
      <c r="E7" s="16" t="str">
        <v>10:00 ~ 11:00</v>
      </c>
      <c r="F7" s="16"/>
      <c r="G7" s="16"/>
      <c r="H7" s="23"/>
      <c r="I7" s="68" t="str">
        <v>润丰贸易供应商无法登陆系统的问题沟通及排除</v>
      </c>
      <c r="J7" s="62" t="str">
        <v>肇庆砼无法延长报名的问题排查</v>
      </c>
      <c r="K7" s="62" t="str">
        <v>LDAP迁移沟通会议</v>
      </c>
      <c r="L7" s="62" t="str">
        <v>技术研发守正平台审批流程调整</v>
      </c>
      <c r="M7" s="62" t="str">
        <v>IT账号权限分配13单</v>
      </c>
      <c r="N7" s="17"/>
      <c r="O7" s="17"/>
      <c r="P7" s="17"/>
      <c r="Q7" s="17"/>
    </row>
    <row customHeight="true" ht="17" r="8">
      <c r="A8" s="22"/>
      <c r="B8" s="20"/>
      <c r="C8" s="21"/>
      <c r="D8" s="23"/>
      <c r="E8" s="16" t="str">
        <v>11:00 ~ 12:00</v>
      </c>
      <c r="F8" s="16"/>
      <c r="G8" s="16"/>
      <c r="H8" s="23"/>
      <c r="I8" s="63" t="str">
        <v>来宾环球用户守正平台子账号维护</v>
      </c>
      <c r="J8" s="62" t="str">
        <v>供应商评价优化测试</v>
      </c>
      <c r="K8" s="62" t="str">
        <v>来宾砼定标流程异常处理及IT账号权限分配8单</v>
      </c>
      <c r="L8" s="62" t="str">
        <v>IT账号权限分配13单</v>
      </c>
      <c r="M8" s="62" t="str">
        <v>IT账号权限分配13单</v>
      </c>
      <c r="N8" s="17"/>
      <c r="O8" s="17"/>
      <c r="P8" s="17"/>
      <c r="Q8" s="17"/>
    </row>
    <row customHeight="true" ht="17" r="9">
      <c r="A9" s="22"/>
      <c r="B9" s="20"/>
      <c r="C9" s="21" t="str">
        <v>下午</v>
      </c>
      <c r="D9" s="23"/>
      <c r="E9" s="24" t="str">
        <v>13:30 ~ 14:30</v>
      </c>
      <c r="F9" s="24"/>
      <c r="G9" s="24"/>
      <c r="H9" s="25"/>
      <c r="I9" s="63" t="str">
        <v>北流站库存组织配置及处理IT账号权限分配7单</v>
      </c>
      <c r="J9" s="62" t="str">
        <v>评分标准维护及查询优化测试</v>
      </c>
      <c r="K9" s="62" t="str">
        <v>ITSM处理3单</v>
      </c>
      <c r="L9" s="62" t="str">
        <v>ITSM处理3单</v>
      </c>
      <c r="M9" s="62" t="str">
        <v>守正平台5单</v>
      </c>
      <c r="N9" s="17"/>
      <c r="O9" s="17"/>
      <c r="P9" s="17"/>
      <c r="Q9" s="17"/>
    </row>
    <row customHeight="true" ht="17" r="10">
      <c r="A10" s="22"/>
      <c r="B10" s="20"/>
      <c r="C10" s="21"/>
      <c r="D10" s="23"/>
      <c r="E10" s="16" t="str">
        <v>14:30 ~ 15:30</v>
      </c>
      <c r="F10" s="16"/>
      <c r="G10" s="16"/>
      <c r="H10" s="23"/>
      <c r="I10" s="63" t="str">
        <v>西乡塘站无法匹配长协问题排查</v>
      </c>
      <c r="J10" s="62" t="str">
        <v>计划添加至执行单优化测试</v>
      </c>
      <c r="K10" s="62" t="str">
        <v>ITSM处理3单</v>
      </c>
      <c r="L10" s="62" t="str">
        <v>ITSM处理4单</v>
      </c>
      <c r="M10" s="62" t="str">
        <v>守正平台6单</v>
      </c>
      <c r="N10" s="17"/>
      <c r="O10" s="17"/>
      <c r="P10" s="27"/>
      <c r="Q10" s="17"/>
    </row>
    <row customHeight="true" ht="17" r="11">
      <c r="A11" s="22"/>
      <c r="B11" s="20"/>
      <c r="C11" s="21"/>
      <c r="D11" s="23"/>
      <c r="E11" s="16" t="str">
        <v>15:30 ~ 16:30</v>
      </c>
      <c r="F11" s="16"/>
      <c r="G11" s="16"/>
      <c r="H11" s="23"/>
      <c r="I11" s="63" t="str">
        <v>处理ITSM3单</v>
      </c>
      <c r="J11" s="62" t="str">
        <v>IT账号权限分配15单</v>
      </c>
      <c r="K11" s="62" t="str">
        <v>江门砼联合体供应商合同调价无法获取问题排查及IT账号权限分配5单</v>
      </c>
      <c r="L11" s="62" t="str">
        <v>IT账号及守正权限分配8单</v>
      </c>
      <c r="M11" s="62" t="str">
        <v>守正平台6单</v>
      </c>
      <c r="N11" s="17"/>
      <c r="O11" s="17"/>
      <c r="P11" s="17"/>
      <c r="Q11" s="17"/>
    </row>
    <row customHeight="true" ht="17" r="12">
      <c r="A12" s="22"/>
      <c r="B12" s="20"/>
      <c r="C12" s="21"/>
      <c r="D12" s="23"/>
      <c r="E12" s="16" t="str">
        <v>16:30 ~ 17:30</v>
      </c>
      <c r="F12" s="16"/>
      <c r="G12" s="16"/>
      <c r="H12" s="23"/>
      <c r="I12" s="63" t="str">
        <v>IT账号权限分配12单</v>
      </c>
      <c r="J12" s="62" t="str">
        <v>IT账号权限分配13单</v>
      </c>
      <c r="K12" s="62" t="str">
        <v>阳春供应商报名无法删除附件问题处理及IT账号权限分配3单</v>
      </c>
      <c r="L12" s="62" t="str">
        <v>IT账号权限分配13单</v>
      </c>
      <c r="M12" s="62" t="str">
        <v>ITSM处理3单及IT账号权限分配9单</v>
      </c>
      <c r="N12" s="17"/>
      <c r="O12" s="17"/>
      <c r="P12" s="17"/>
      <c r="Q12" s="51"/>
    </row>
    <row customHeight="true" ht="19" r="13">
      <c r="A13" s="22"/>
      <c r="B13" s="20"/>
      <c r="C13" s="41" t="str">
        <v>加班</v>
      </c>
      <c r="D13" s="38"/>
      <c r="E13" s="39" t="str">
        <v>17:30 ~ 18:30</v>
      </c>
      <c r="F13" s="39"/>
      <c r="G13" s="39"/>
      <c r="H13" s="44"/>
      <c r="I13" s="40"/>
      <c r="J13" s="40"/>
      <c r="K13" s="40"/>
      <c r="L13" s="40"/>
      <c r="M13" s="40"/>
      <c r="N13" s="40"/>
      <c r="O13" s="40"/>
      <c r="P13" s="40"/>
      <c r="Q13" s="43"/>
    </row>
    <row customHeight="true" ht="19" r="14">
      <c r="A14" s="22"/>
      <c r="B14" s="20"/>
      <c r="C14" s="41"/>
      <c r="D14" s="38"/>
      <c r="E14" s="39" t="str">
        <v>18:30 ~ 19:30</v>
      </c>
      <c r="F14" s="39"/>
      <c r="G14" s="39"/>
      <c r="H14" s="44"/>
      <c r="I14" s="40"/>
      <c r="J14" s="40"/>
      <c r="K14" s="40"/>
      <c r="L14" s="40"/>
      <c r="M14" s="40"/>
      <c r="N14" s="40"/>
      <c r="O14" s="40"/>
      <c r="P14" s="43"/>
      <c r="Q14" s="43"/>
    </row>
    <row customHeight="true" ht="19" r="15">
      <c r="A15" s="61"/>
      <c r="B15" s="59"/>
      <c r="C15" s="41"/>
      <c r="D15" s="38"/>
      <c r="E15" s="39" t="str">
        <v>19:30 ~ 20:30</v>
      </c>
      <c r="F15" s="39"/>
      <c r="G15" s="39"/>
      <c r="H15" s="44"/>
      <c r="I15" s="60"/>
      <c r="J15" s="60"/>
      <c r="K15" s="60"/>
      <c r="L15" s="60"/>
      <c r="M15" s="60"/>
      <c r="N15" s="60"/>
      <c r="O15" s="60"/>
      <c r="P15" s="43"/>
      <c r="Q15" s="43"/>
    </row>
    <row customHeight="true" ht="19" r="16"/>
  </sheetData>
  <mergeCells>
    <mergeCell ref="Q2:Q3"/>
    <mergeCell ref="A5:H5"/>
    <mergeCell ref="A6:B15"/>
    <mergeCell ref="C6:D8"/>
    <mergeCell ref="E6:H6"/>
    <mergeCell ref="E7:H7"/>
    <mergeCell ref="E8:H8"/>
    <mergeCell ref="C9:D12"/>
    <mergeCell ref="E9:H9"/>
    <mergeCell ref="E10:H10"/>
    <mergeCell ref="E11:H11"/>
    <mergeCell ref="E12:H12"/>
    <mergeCell ref="C13:D15"/>
    <mergeCell ref="E13:H13"/>
    <mergeCell ref="E14:H14"/>
    <mergeCell ref="E15:H15"/>
    <mergeCell ref="A2:L2"/>
    <mergeCell ref="P2:P3"/>
  </mergeCells>
  <dataValidations count="3">
    <dataValidation allowBlank="true" operator="equal" sqref="B1:B3 B5:B16" type="list">
      <formula1>"建设,运维,通用"</formula1>
    </dataValidation>
    <dataValidation allowBlank="true" operator="equal" sqref="B4" type="list">
      <formula1>"建设,开发,运维,通用"</formula1>
    </dataValidation>
    <dataValidation allowBlank="true" operator="equal" sqref="H4" type="list">
      <formula1>"完成,延迟"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