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MO\4.小组月报5月及后续\input\22M6\"/>
    </mc:Choice>
  </mc:AlternateContent>
  <xr:revisionPtr revIDLastSave="0" documentId="13_ncr:1_{92DBF460-F6A1-4224-9DAF-DD29A675B3B9}" xr6:coauthVersionLast="47" xr6:coauthVersionMax="47" xr10:uidLastSave="{00000000-0000-0000-0000-000000000000}"/>
  <bookViews>
    <workbookView xWindow="-110" yWindow="-110" windowWidth="21820" windowHeight="13900" activeTab="6" xr2:uid="{00000000-000D-0000-FFFF-FFFF00000000}"/>
  </bookViews>
  <sheets>
    <sheet name="附表-1" sheetId="2" r:id="rId1"/>
    <sheet name="本月工作要点" sheetId="3" r:id="rId2"/>
    <sheet name="第1周工作计划" sheetId="4" r:id="rId3"/>
    <sheet name="第2周工作计划" sheetId="5" r:id="rId4"/>
    <sheet name="第3周工作计划" sheetId="6" r:id="rId5"/>
    <sheet name="第4周工作计划" sheetId="7" r:id="rId6"/>
    <sheet name="第5周工作计划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4" i="8" l="1"/>
  <c r="N14" i="8"/>
  <c r="M14" i="8"/>
  <c r="L14" i="8"/>
  <c r="K14" i="8"/>
  <c r="J14" i="8"/>
  <c r="Q13" i="8"/>
  <c r="Q12" i="8"/>
  <c r="Q6" i="8"/>
  <c r="Q5" i="8"/>
  <c r="Q4" i="8"/>
  <c r="Q14" i="8" s="1"/>
  <c r="A2" i="8"/>
  <c r="P14" i="7"/>
  <c r="O14" i="7"/>
  <c r="N14" i="7"/>
  <c r="M14" i="7"/>
  <c r="L14" i="7"/>
  <c r="K14" i="7"/>
  <c r="J14" i="7"/>
  <c r="Q13" i="7"/>
  <c r="Q12" i="7"/>
  <c r="Q11" i="7"/>
  <c r="Q10" i="7"/>
  <c r="Q9" i="7"/>
  <c r="Q8" i="7"/>
  <c r="Q7" i="7"/>
  <c r="Q6" i="7"/>
  <c r="Q5" i="7"/>
  <c r="Q14" i="7" s="1"/>
  <c r="Q4" i="7"/>
  <c r="A2" i="7"/>
  <c r="P14" i="6"/>
  <c r="O14" i="6"/>
  <c r="N14" i="6"/>
  <c r="M14" i="6"/>
  <c r="L14" i="6"/>
  <c r="K14" i="6"/>
  <c r="J14" i="6"/>
  <c r="Q13" i="6"/>
  <c r="Q7" i="6"/>
  <c r="Q6" i="6"/>
  <c r="Q5" i="6"/>
  <c r="Q4" i="6"/>
  <c r="Q14" i="6" s="1"/>
  <c r="A2" i="6"/>
  <c r="Q14" i="5"/>
  <c r="P14" i="5"/>
  <c r="O14" i="5"/>
  <c r="N14" i="5"/>
  <c r="M14" i="5"/>
  <c r="L14" i="5"/>
  <c r="K14" i="5"/>
  <c r="J14" i="5"/>
  <c r="Q13" i="5"/>
  <c r="Q12" i="5"/>
  <c r="Q6" i="5"/>
  <c r="Q5" i="5"/>
  <c r="Q4" i="5"/>
  <c r="A2" i="5"/>
  <c r="Q13" i="4"/>
  <c r="P13" i="4"/>
  <c r="O13" i="4"/>
  <c r="N13" i="4"/>
  <c r="M13" i="4"/>
  <c r="L13" i="4"/>
  <c r="K13" i="4"/>
  <c r="J13" i="4"/>
  <c r="Q12" i="4"/>
  <c r="Q7" i="4"/>
  <c r="Q6" i="4"/>
  <c r="Q5" i="4"/>
  <c r="Q4" i="4"/>
  <c r="A2" i="4"/>
</calcChain>
</file>

<file path=xl/sharedStrings.xml><?xml version="1.0" encoding="utf-8"?>
<sst xmlns="http://schemas.openxmlformats.org/spreadsheetml/2006/main" count="679" uniqueCount="285">
  <si>
    <r>
      <rPr>
        <b/>
        <sz val="9"/>
        <color rgb="FF000000"/>
        <rFont val="Calibri"/>
        <family val="2"/>
      </rPr>
      <t>目标2</t>
    </r>
    <r>
      <rPr>
        <sz val="9"/>
        <color rgb="FF000000"/>
        <rFont val="Calibri"/>
        <family val="2"/>
      </rPr>
      <t xml:space="preserve">：初拟物料管理分类优化方案
</t>
    </r>
    <r>
      <rPr>
        <b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：物料管理分类优化方案</t>
    </r>
  </si>
  <si>
    <r>
      <rPr>
        <b/>
        <sz val="9"/>
        <color rgb="FF000000"/>
        <rFont val="Calibri"/>
        <family val="2"/>
      </rPr>
      <t>目标2</t>
    </r>
    <r>
      <rPr>
        <sz val="9"/>
        <color rgb="FF000000"/>
        <rFont val="Calibri"/>
        <family val="2"/>
      </rPr>
      <t xml:space="preserve">：初拟物料管理分类优化方案
</t>
    </r>
    <r>
      <rPr>
        <b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：物料管理分类优化方案V20220530.pptx</t>
    </r>
  </si>
  <si>
    <r>
      <t xml:space="preserve">项目名称
</t>
    </r>
    <r>
      <rPr>
        <b/>
        <sz val="9"/>
        <color rgb="FFFF0000"/>
        <rFont val="Calibri"/>
        <family val="2"/>
      </rPr>
      <t/>
    </r>
  </si>
  <si>
    <r>
      <rPr>
        <b/>
        <sz val="9"/>
        <color rgb="FF000000"/>
        <rFont val="Calibri"/>
        <family val="2"/>
      </rPr>
      <t>目标</t>
    </r>
    <r>
      <rPr>
        <b/>
        <sz val="9"/>
        <color rgb="FF000000"/>
        <rFont val="Calibri"/>
        <family val="2"/>
      </rPr>
      <t>1</t>
    </r>
    <r>
      <rPr>
        <sz val="9"/>
        <color rgb="FF000000"/>
        <rFont val="Calibri"/>
        <family val="2"/>
      </rPr>
      <t xml:space="preserve">：
</t>
    </r>
    <r>
      <rPr>
        <b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</t>
    </r>
  </si>
  <si>
    <r>
      <rPr>
        <b/>
        <sz val="9"/>
        <color rgb="FF000000"/>
        <rFont val="Calibri"/>
        <family val="2"/>
      </rPr>
      <t>目标</t>
    </r>
    <r>
      <rPr>
        <b/>
        <sz val="9"/>
        <color rgb="FF000000"/>
        <rFont val="Calibri"/>
        <family val="2"/>
      </rPr>
      <t>1</t>
    </r>
    <r>
      <rPr>
        <b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物料数据运维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数据处理记录</t>
    </r>
  </si>
  <si>
    <r>
      <rPr>
        <b/>
        <sz val="9"/>
        <color rgb="FF000000"/>
        <rFont val="Calibri"/>
        <family val="2"/>
      </rPr>
      <t>目标</t>
    </r>
    <r>
      <rPr>
        <b/>
        <sz val="9"/>
        <color rgb="FF000000"/>
        <rFont val="Calibri"/>
        <family val="2"/>
      </rPr>
      <t>1</t>
    </r>
    <r>
      <rPr>
        <b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供应商数据运维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数据处理记录</t>
    </r>
  </si>
  <si>
    <r>
      <rPr>
        <b/>
        <sz val="9"/>
        <color rgb="FF000000"/>
        <rFont val="Calibri"/>
        <family val="2"/>
      </rPr>
      <t>目标3</t>
    </r>
    <r>
      <rPr>
        <sz val="9"/>
        <color rgb="FF000000"/>
        <rFont val="Calibri"/>
        <family val="2"/>
      </rPr>
      <t xml:space="preserve">：项目支持：梳理装配式建筑物料分类与管理分类映射关系。
</t>
    </r>
    <r>
      <rPr>
        <b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：清单</t>
    </r>
  </si>
  <si>
    <r>
      <rPr>
        <b/>
        <sz val="9"/>
        <color rgb="FF000000"/>
        <rFont val="Calibri"/>
        <family val="2"/>
      </rPr>
      <t>目标1</t>
    </r>
    <r>
      <rPr>
        <sz val="9"/>
        <color rgb="FF000000"/>
        <rFont val="Calibri"/>
        <family val="2"/>
      </rPr>
      <t xml:space="preserve">：ERP及质检系统中“润丰”商标信息更新及添加的需求
</t>
    </r>
    <r>
      <rPr>
        <b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</t>
    </r>
  </si>
  <si>
    <r>
      <rPr>
        <b/>
        <sz val="9"/>
        <color rgb="FF000000"/>
        <rFont val="Calibri"/>
        <family val="2"/>
      </rPr>
      <t>目标3</t>
    </r>
    <r>
      <rPr>
        <sz val="9"/>
        <color rgb="FF000000"/>
        <rFont val="Calibri"/>
        <family val="2"/>
      </rPr>
      <t xml:space="preserve">：
</t>
    </r>
    <r>
      <rPr>
        <b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</t>
    </r>
  </si>
  <si>
    <r>
      <rPr>
        <b/>
        <sz val="9"/>
        <color rgb="FF000000"/>
        <rFont val="Calibri"/>
        <family val="2"/>
      </rPr>
      <t>目标</t>
    </r>
    <r>
      <rPr>
        <b/>
        <sz val="9"/>
        <color rgb="FF000000"/>
        <rFont val="Calibri"/>
        <family val="2"/>
      </rPr>
      <t>3</t>
    </r>
    <r>
      <rPr>
        <b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MDM平台运维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运维单据</t>
    </r>
  </si>
  <si>
    <r>
      <rPr>
        <b/>
        <sz val="9"/>
        <color rgb="FF000000"/>
        <rFont val="Calibri"/>
        <family val="2"/>
      </rPr>
      <t>目标1</t>
    </r>
    <r>
      <rPr>
        <sz val="9"/>
        <color rgb="FF000000"/>
        <rFont val="Calibri"/>
        <family val="2"/>
      </rPr>
      <t xml:space="preserve">：项目支持：协同配置田阳江安石业的业务实体，为接收供应商数据做准备。
</t>
    </r>
    <r>
      <rPr>
        <b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：配置记录</t>
    </r>
  </si>
  <si>
    <r>
      <rPr>
        <b/>
        <sz val="9"/>
        <color rgb="FF000000"/>
        <rFont val="Calibri"/>
        <family val="2"/>
      </rPr>
      <t>目标2</t>
    </r>
    <r>
      <rPr>
        <sz val="9"/>
        <color rgb="FF000000"/>
        <rFont val="Calibri"/>
        <family val="2"/>
      </rPr>
      <t xml:space="preserve">：项目支持：配合EAM系统测试订阅物料数据。
</t>
    </r>
    <r>
      <rPr>
        <b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</t>
    </r>
  </si>
  <si>
    <r>
      <rPr>
        <b/>
        <sz val="9"/>
        <color rgb="FF000000"/>
        <rFont val="Calibri"/>
        <family val="2"/>
      </rPr>
      <t>目标1</t>
    </r>
    <r>
      <rPr>
        <sz val="9"/>
        <color rgb="FF000000"/>
        <rFont val="Calibri"/>
        <family val="2"/>
      </rPr>
      <t xml:space="preserve">：项目支持：参加田阳打卡系统与考勤系统对接方案沟通。
</t>
    </r>
    <r>
      <rPr>
        <b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</t>
    </r>
  </si>
  <si>
    <r>
      <rPr>
        <b/>
        <sz val="9"/>
        <color rgb="FF000000"/>
        <rFont val="Calibri"/>
        <family val="2"/>
      </rPr>
      <t>目标2</t>
    </r>
    <r>
      <rPr>
        <sz val="9"/>
        <color rgb="FF000000"/>
        <rFont val="Calibri"/>
        <family val="2"/>
      </rPr>
      <t xml:space="preserve">：项目支持：报账系统上云及数据库升级项目上线切换方案汇报
</t>
    </r>
    <r>
      <rPr>
        <b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：参会</t>
    </r>
  </si>
  <si>
    <r>
      <rPr>
        <b/>
        <sz val="9"/>
        <color rgb="FF000000"/>
        <rFont val="Calibri"/>
        <family val="2"/>
      </rPr>
      <t>目标</t>
    </r>
    <r>
      <rPr>
        <b/>
        <sz val="9"/>
        <color rgb="FF000000"/>
        <rFont val="Calibri"/>
        <family val="2"/>
      </rPr>
      <t>1</t>
    </r>
    <r>
      <rPr>
        <sz val="9"/>
        <color rgb="FF000000"/>
        <rFont val="Calibri"/>
        <family val="2"/>
      </rPr>
      <t xml:space="preserve">：供应商数据运维
</t>
    </r>
    <r>
      <rPr>
        <b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：数据处理记录</t>
    </r>
  </si>
  <si>
    <r>
      <rPr>
        <b/>
        <sz val="9"/>
        <color rgb="FF000000"/>
        <rFont val="Calibri"/>
        <family val="2"/>
      </rPr>
      <t>目标</t>
    </r>
    <r>
      <rPr>
        <b/>
        <sz val="9"/>
        <color rgb="FF000000"/>
        <rFont val="Calibri"/>
        <family val="2"/>
      </rPr>
      <t>3</t>
    </r>
    <r>
      <rPr>
        <sz val="9"/>
        <color rgb="FF000000"/>
        <rFont val="Calibri"/>
        <family val="2"/>
      </rPr>
      <t xml:space="preserve">：MDM平台运维
</t>
    </r>
    <r>
      <rPr>
        <b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：运维单据</t>
    </r>
  </si>
  <si>
    <r>
      <rPr>
        <b/>
        <sz val="9"/>
        <color rgb="FF000000"/>
        <rFont val="Calibri"/>
        <family val="2"/>
      </rPr>
      <t>目标3</t>
    </r>
    <r>
      <rPr>
        <sz val="9"/>
        <color rgb="FF000000"/>
        <rFont val="Calibri"/>
        <family val="2"/>
      </rPr>
      <t xml:space="preserve">：项目支持：水泥MDM平台与考勤4.0集成
</t>
    </r>
    <r>
      <rPr>
        <b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：字段确认</t>
    </r>
  </si>
  <si>
    <r>
      <rPr>
        <b/>
        <sz val="9"/>
        <color rgb="FF000000"/>
        <rFont val="Calibri"/>
        <family val="2"/>
      </rPr>
      <t>目标4</t>
    </r>
    <r>
      <rPr>
        <sz val="9"/>
        <color rgb="FF000000"/>
        <rFont val="Calibri"/>
        <family val="2"/>
      </rPr>
      <t xml:space="preserve">：协助水泥工业互联网平台订阅数据。
</t>
    </r>
    <r>
      <rPr>
        <b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</t>
    </r>
  </si>
  <si>
    <r>
      <rPr>
        <b/>
        <sz val="9"/>
        <color rgb="FF000000"/>
        <rFont val="Calibri"/>
        <family val="2"/>
      </rPr>
      <t>目标1</t>
    </r>
    <r>
      <rPr>
        <sz val="9"/>
        <color rgb="FF000000"/>
        <rFont val="Calibri"/>
        <family val="2"/>
      </rPr>
      <t xml:space="preserve">：[参会]StarRocks 技术方案沟通
</t>
    </r>
    <r>
      <rPr>
        <b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</t>
    </r>
  </si>
  <si>
    <r>
      <rPr>
        <b/>
        <sz val="9"/>
        <color rgb="FF000000"/>
        <rFont val="Calibri"/>
        <family val="2"/>
      </rPr>
      <t>目标</t>
    </r>
    <r>
      <rPr>
        <b/>
        <sz val="9"/>
        <color rgb="FF000000"/>
        <rFont val="Calibri"/>
        <family val="2"/>
      </rPr>
      <t>1</t>
    </r>
    <r>
      <rPr>
        <sz val="9"/>
        <color rgb="FF000000"/>
        <rFont val="Calibri"/>
        <family val="2"/>
      </rPr>
      <t xml:space="preserve">：物料数据运维
</t>
    </r>
    <r>
      <rPr>
        <b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：数据处理记录</t>
    </r>
  </si>
  <si>
    <r>
      <rPr>
        <b/>
        <sz val="9"/>
        <color rgb="FF000000"/>
        <rFont val="Calibri"/>
        <family val="2"/>
      </rPr>
      <t>目标2</t>
    </r>
    <r>
      <rPr>
        <sz val="9"/>
        <color rgb="FF000000"/>
        <rFont val="Calibri"/>
        <family val="2"/>
      </rPr>
      <t xml:space="preserve">：协调应用系统维保事宜。
</t>
    </r>
    <r>
      <rPr>
        <b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</t>
    </r>
  </si>
  <si>
    <r>
      <rPr>
        <b/>
        <sz val="9"/>
        <color rgb="FF000000"/>
        <rFont val="Calibri"/>
        <family val="2"/>
      </rPr>
      <t>目标2</t>
    </r>
    <r>
      <rPr>
        <sz val="9"/>
        <color rgb="FF000000"/>
        <rFont val="Calibri"/>
        <family val="2"/>
      </rPr>
      <t xml:space="preserve">：【参会】关于召开信息系统事件管理复盘检讨会议
</t>
    </r>
    <r>
      <rPr>
        <b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</t>
    </r>
  </si>
  <si>
    <r>
      <rPr>
        <b/>
        <sz val="9"/>
        <color rgb="FF000000"/>
        <rFont val="Calibri"/>
        <family val="2"/>
      </rPr>
      <t>目标4</t>
    </r>
    <r>
      <rPr>
        <sz val="9"/>
        <color rgb="FF000000"/>
        <rFont val="Calibri"/>
        <family val="2"/>
      </rPr>
      <t xml:space="preserve">：
</t>
    </r>
    <r>
      <rPr>
        <b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</t>
    </r>
  </si>
  <si>
    <r>
      <rPr>
        <b/>
        <sz val="9"/>
        <color rgb="FF000000"/>
        <rFont val="Calibri"/>
        <family val="2"/>
      </rPr>
      <t>目标1</t>
    </r>
    <r>
      <rPr>
        <sz val="9"/>
        <color rgb="FF000000"/>
        <rFont val="Calibri"/>
        <family val="2"/>
      </rPr>
      <t xml:space="preserve">：协调应用系统维保事宜。
</t>
    </r>
    <r>
      <rPr>
        <b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：确认采购方式。</t>
    </r>
  </si>
  <si>
    <r>
      <rPr>
        <b/>
        <sz val="9"/>
        <color rgb="FF000000"/>
        <rFont val="Calibri"/>
        <family val="2"/>
      </rPr>
      <t>目标3</t>
    </r>
    <r>
      <rPr>
        <sz val="9"/>
        <color rgb="FF000000"/>
        <rFont val="Calibri"/>
        <family val="2"/>
      </rPr>
      <t xml:space="preserve">：协助水泥工业互联网平台订阅数据。
</t>
    </r>
    <r>
      <rPr>
        <b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</t>
    </r>
  </si>
  <si>
    <r>
      <rPr>
        <b/>
        <sz val="9"/>
        <color rgb="FF000000"/>
        <rFont val="Calibri"/>
        <family val="2"/>
      </rPr>
      <t>目标2</t>
    </r>
    <r>
      <rPr>
        <sz val="9"/>
        <color rgb="FF000000"/>
        <rFont val="Calibri"/>
        <family val="2"/>
      </rPr>
      <t xml:space="preserve">：项目支持：应设备智能运维项目
</t>
    </r>
    <r>
      <rPr>
        <b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</t>
    </r>
  </si>
  <si>
    <r>
      <rPr>
        <b/>
        <sz val="9"/>
        <color rgb="FF000000"/>
        <rFont val="Calibri"/>
        <family val="2"/>
      </rPr>
      <t>目标</t>
    </r>
    <r>
      <rPr>
        <b/>
        <sz val="9"/>
        <color rgb="FF000000"/>
        <rFont val="Calibri"/>
        <family val="2"/>
      </rPr>
      <t>1</t>
    </r>
    <r>
      <rPr>
        <sz val="9"/>
        <color rgb="FF000000"/>
        <rFont val="Calibri"/>
        <family val="2"/>
      </rPr>
      <t xml:space="preserve">：客商数据运维
</t>
    </r>
    <r>
      <rPr>
        <b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：数据处理记录</t>
    </r>
  </si>
  <si>
    <r>
      <rPr>
        <b/>
        <sz val="9"/>
        <color rgb="FF000000"/>
        <rFont val="Calibri"/>
        <family val="2"/>
      </rPr>
      <t>目标1</t>
    </r>
    <r>
      <rPr>
        <sz val="9"/>
        <color rgb="FF000000"/>
        <rFont val="Calibri"/>
        <family val="2"/>
      </rPr>
      <t xml:space="preserve">：项目支持：参会五华新型建材应用系统上线需求沟通。
</t>
    </r>
    <r>
      <rPr>
        <b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</t>
    </r>
  </si>
  <si>
    <r>
      <rPr>
        <b/>
        <sz val="9"/>
        <color rgb="FF000000"/>
        <rFont val="Calibri"/>
        <family val="2"/>
      </rPr>
      <t>目标3</t>
    </r>
    <r>
      <rPr>
        <sz val="9"/>
        <color rgb="FF000000"/>
        <rFont val="Calibri"/>
        <family val="2"/>
      </rPr>
      <t xml:space="preserve">：协同ERP库存模块上线部署
</t>
    </r>
    <r>
      <rPr>
        <b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：3</t>
    </r>
  </si>
  <si>
    <r>
      <rPr>
        <b/>
        <sz val="9"/>
        <color rgb="FF000000"/>
        <rFont val="Calibri"/>
        <family val="2"/>
      </rPr>
      <t>目标2</t>
    </r>
    <r>
      <rPr>
        <sz val="9"/>
        <color rgb="FF000000"/>
        <rFont val="Calibri"/>
        <family val="2"/>
      </rPr>
      <t xml:space="preserve">：参会：水泥应用系统高危及以上逾期未修复漏洞推进会议
</t>
    </r>
    <r>
      <rPr>
        <b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</t>
    </r>
  </si>
  <si>
    <r>
      <rPr>
        <b/>
        <sz val="9"/>
        <color rgb="FF000000"/>
        <rFont val="Calibri"/>
        <family val="2"/>
      </rPr>
      <t>目标2</t>
    </r>
    <r>
      <rPr>
        <sz val="9"/>
        <color rgb="FF000000"/>
        <rFont val="Calibri"/>
        <family val="2"/>
      </rPr>
      <t xml:space="preserve">：陕西鑫华达ERP系统采购库存模块数据初始化
</t>
    </r>
    <r>
      <rPr>
        <b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：物料分配数据初始化</t>
    </r>
  </si>
  <si>
    <r>
      <rPr>
        <b/>
        <sz val="9"/>
        <color rgb="FF000000"/>
        <rFont val="Calibri"/>
        <family val="2"/>
      </rPr>
      <t>目标1</t>
    </r>
    <r>
      <rPr>
        <sz val="9"/>
        <color rgb="FF000000"/>
        <rFont val="Calibri"/>
        <family val="2"/>
      </rPr>
      <t xml:space="preserve">：良田水泥IT推广项目主数据实施
</t>
    </r>
    <r>
      <rPr>
        <b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：培训</t>
    </r>
  </si>
  <si>
    <r>
      <rPr>
        <b/>
        <sz val="9"/>
        <color rgb="FF000000"/>
        <rFont val="Calibri"/>
        <family val="2"/>
      </rPr>
      <t>目标2</t>
    </r>
    <r>
      <rPr>
        <sz val="9"/>
        <color rgb="FF000000"/>
        <rFont val="Calibri"/>
        <family val="2"/>
      </rPr>
      <t xml:space="preserve">：交流会：数梦工厂
</t>
    </r>
    <r>
      <rPr>
        <b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</t>
    </r>
  </si>
  <si>
    <r>
      <rPr>
        <b/>
        <sz val="9"/>
        <color rgb="FF000000"/>
        <rFont val="Calibri"/>
        <family val="2"/>
      </rPr>
      <t>目标3</t>
    </r>
    <r>
      <rPr>
        <sz val="9"/>
        <color rgb="FF000000"/>
        <rFont val="Calibri"/>
        <family val="2"/>
      </rPr>
      <t xml:space="preserve">：处理产品类物资描述优化
</t>
    </r>
    <r>
      <rPr>
        <b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</t>
    </r>
  </si>
  <si>
    <r>
      <rPr>
        <b/>
        <sz val="9"/>
        <color rgb="FF000000"/>
        <rFont val="Calibri"/>
        <family val="2"/>
      </rPr>
      <t>目标4</t>
    </r>
    <r>
      <rPr>
        <sz val="9"/>
        <color rgb="FF000000"/>
        <rFont val="Calibri"/>
        <family val="2"/>
      </rPr>
      <t xml:space="preserve">：主数据订阅接口支持
</t>
    </r>
    <r>
      <rPr>
        <b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</t>
    </r>
  </si>
  <si>
    <r>
      <rPr>
        <b/>
        <sz val="9"/>
        <color rgb="FF000000"/>
        <rFont val="Calibri"/>
        <family val="2"/>
      </rPr>
      <t>目标1</t>
    </r>
    <r>
      <rPr>
        <sz val="9"/>
        <color rgb="FF000000"/>
        <rFont val="Calibri"/>
        <family val="2"/>
      </rPr>
      <t xml:space="preserve">：良田水泥IT推广项目主数据实施
</t>
    </r>
    <r>
      <rPr>
        <b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：培训，支持库存盘点</t>
    </r>
  </si>
  <si>
    <t>项目分类</t>
  </si>
  <si>
    <t>项目名称</t>
  </si>
  <si>
    <t>国企改革三年行动任务</t>
  </si>
  <si>
    <t>全流程先进过程控制</t>
  </si>
  <si>
    <t>质量管理系统</t>
  </si>
  <si>
    <t>数字化矿山</t>
  </si>
  <si>
    <t>智能化验室</t>
  </si>
  <si>
    <t>混凝土智能制造试点</t>
  </si>
  <si>
    <t>基地报表线上化</t>
  </si>
  <si>
    <t>智能物流（系统迭代及推广）</t>
  </si>
  <si>
    <t>新业务（装配式）数字化堆场</t>
  </si>
  <si>
    <t>信息化系统推广覆盖</t>
  </si>
  <si>
    <t>控股经营业绩合同任务</t>
  </si>
  <si>
    <t>5G专网建设</t>
  </si>
  <si>
    <t>5G终端接入</t>
  </si>
  <si>
    <t>设备在线监测</t>
  </si>
  <si>
    <t>商业计划工作</t>
  </si>
  <si>
    <t>封开灯塔工厂（一期）项目</t>
  </si>
  <si>
    <t>能源管理系统推广（家）</t>
  </si>
  <si>
    <t>财务系统优化</t>
  </si>
  <si>
    <t>智税平台项目</t>
  </si>
  <si>
    <t>财务报表自助分析</t>
  </si>
  <si>
    <t>档案管理系统</t>
  </si>
  <si>
    <t>集团督办系统</t>
  </si>
  <si>
    <t>集团非现场审计系统推广</t>
  </si>
  <si>
    <t>智慧审计平台优化</t>
  </si>
  <si>
    <t>人力资源系统优化</t>
  </si>
  <si>
    <t>人力资源数据分析</t>
  </si>
  <si>
    <t>共享运营指标及大屏展示</t>
  </si>
  <si>
    <t>控股组织管控模式优化配套系统改造</t>
  </si>
  <si>
    <t>汽运调度管理系统升级项目</t>
  </si>
  <si>
    <t>智能物流推广
 （系统迭代及推广）</t>
  </si>
  <si>
    <t>辅材备件共享平台优化项目</t>
  </si>
  <si>
    <t>数字化采购平台</t>
  </si>
  <si>
    <t>装配式生产管理系统推广及系统集成项目</t>
  </si>
  <si>
    <t>新业态基础信息化系统改造项目</t>
  </si>
  <si>
    <t>石材ERP一期建设项目</t>
  </si>
  <si>
    <t>CRM客户关系管理系统项目二期</t>
  </si>
  <si>
    <t>研发项目管理系统</t>
  </si>
  <si>
    <t>BI人民币报表优化</t>
  </si>
  <si>
    <t>数据标准化（含数据资产目录梳理）</t>
  </si>
  <si>
    <t>应用系统运维</t>
  </si>
  <si>
    <t>信创终端
（办公终端）</t>
  </si>
  <si>
    <t>IOT对接-基础设施建设</t>
  </si>
  <si>
    <t>IOT对接-田阳安全加固</t>
  </si>
  <si>
    <t>IOT对接-超融合试点</t>
  </si>
  <si>
    <t>基础设施运维</t>
  </si>
  <si>
    <t>智数化管理工作</t>
  </si>
  <si>
    <t>数字化转型进展情况填报</t>
  </si>
  <si>
    <t>国企改革三年行动总结</t>
  </si>
  <si>
    <t>世界一流对标提升总结</t>
  </si>
  <si>
    <t>组织开展事业部智数化解决方案编制与评审</t>
  </si>
  <si>
    <t>承办集团年度IT经理人会议</t>
  </si>
  <si>
    <t>智数化工作简报（集团，季度）</t>
  </si>
  <si>
    <t>智数化工作简报（内部，月度）</t>
  </si>
  <si>
    <t>2022年度商业计划项目统一立项</t>
  </si>
  <si>
    <t>2021年度控股、部门业绩合同自评</t>
  </si>
  <si>
    <t>2021年度智能线业绩合同自评</t>
  </si>
  <si>
    <t>系统运维管理</t>
  </si>
  <si>
    <t>基础设施管理</t>
  </si>
  <si>
    <t>信创工作规划与推进</t>
  </si>
  <si>
    <t>保密技术支持</t>
  </si>
  <si>
    <t>会议管理</t>
  </si>
  <si>
    <t>档案管理</t>
  </si>
  <si>
    <t>IT采购支持</t>
  </si>
  <si>
    <t>内部公文管理</t>
  </si>
  <si>
    <t>行政工作</t>
  </si>
  <si>
    <t>专项任务</t>
  </si>
  <si>
    <t>其他任务</t>
  </si>
  <si>
    <t>月度计划性工作&lt;2022年05月30日-2022年07月01日&gt;</t>
  </si>
  <si>
    <t>备注</t>
  </si>
  <si>
    <t>任务编号</t>
  </si>
  <si>
    <t>任务属性</t>
  </si>
  <si>
    <t>当前进度</t>
  </si>
  <si>
    <t>任务</t>
  </si>
  <si>
    <t>负责人</t>
  </si>
  <si>
    <t>干系人</t>
  </si>
  <si>
    <t>目标
完成</t>
  </si>
  <si>
    <t>实际
完成情况</t>
  </si>
  <si>
    <t>第1周</t>
  </si>
  <si>
    <t>第2周</t>
  </si>
  <si>
    <t>第3周</t>
  </si>
  <si>
    <t>第4周</t>
  </si>
  <si>
    <t>第5周</t>
  </si>
  <si>
    <t>运维</t>
  </si>
  <si>
    <t>数据运维</t>
  </si>
  <si>
    <t>帅泉泉</t>
  </si>
  <si>
    <t>江忠</t>
  </si>
  <si>
    <t>应用运维</t>
  </si>
  <si>
    <t>建设</t>
  </si>
  <si>
    <t>项目支持及实施</t>
  </si>
  <si>
    <t>陈林先</t>
  </si>
  <si>
    <t>俞晓东</t>
  </si>
  <si>
    <t>通用</t>
  </si>
  <si>
    <t>其他事项</t>
  </si>
  <si>
    <t>徐勇</t>
  </si>
  <si>
    <t>100%</t>
  </si>
  <si>
    <t>填报日期-周五</t>
  </si>
  <si>
    <t>项目用时统计
（小时）</t>
  </si>
  <si>
    <t>任务分类</t>
  </si>
  <si>
    <t>协助人</t>
  </si>
  <si>
    <t>交付件/工作文档</t>
  </si>
  <si>
    <t>实际
完成</t>
  </si>
  <si>
    <t>小计</t>
  </si>
  <si>
    <t>任务完成情况</t>
  </si>
  <si>
    <t>上午</t>
  </si>
  <si>
    <t>09:00 ~ 10:00</t>
  </si>
  <si>
    <t>审核物料数据。</t>
  </si>
  <si>
    <t>答疑用户：1
审核物料数据。
处理IT服务单：WO0000001273801</t>
  </si>
  <si>
    <t>处理IT服务单：WO0000001274251
员工IT系统权限自动申请：3
批量处理员工供应商数据-新增-11</t>
  </si>
  <si>
    <t>审核物料数据。
答疑用户：2</t>
  </si>
  <si>
    <t>10:00 ~ 11:00</t>
  </si>
  <si>
    <t>审核物料数据。
沟通物料管理分类优化方案。</t>
  </si>
  <si>
    <t>员工IT系统权限自动申请：4
单据编号： GZJC20220531005</t>
  </si>
  <si>
    <t>批量处理员工供应商数据-离职-16
项目支持：配合EAM系统测试订阅物料数据。</t>
  </si>
  <si>
    <t>审核物料数据。
处理IT服务单：WO0000001274587</t>
  </si>
  <si>
    <t>11:00 ~ 12:00</t>
  </si>
  <si>
    <t>审核物料数据。
员工IT系统权限自动申请：3</t>
  </si>
  <si>
    <t>与用户沟通圆钢计量单位问题。</t>
  </si>
  <si>
    <t>处理IT服务单：WO0000001274371</t>
  </si>
  <si>
    <t>单据编号： ITZH20220601022
处理IT服务单：WO0000001274592
批量处理员工供应商15+</t>
  </si>
  <si>
    <t>下午</t>
  </si>
  <si>
    <t>13:30 ~ 14:30</t>
  </si>
  <si>
    <t>初拟：物料管理分类优化方案V20220530.pptx</t>
  </si>
  <si>
    <t>处理it服务单：WO0000001274506
审核物料数据。</t>
  </si>
  <si>
    <t>处理IT服务单：WO0000001274943
单据编号： GXJC20220516004
员工IT系统权限自动申请：5</t>
  </si>
  <si>
    <t>14:30 ~ 15:30</t>
  </si>
  <si>
    <t>处理IT服务单：WO0000001274967
项目支持：梳理装配式建筑物料分类与管理分类映射关系。</t>
  </si>
  <si>
    <t>15:30 ~ 16:30</t>
  </si>
  <si>
    <t>员工IT系统权限自动申请：1</t>
  </si>
  <si>
    <t>审核物料数据。
员工IT系统权限自动申请：7
处理IT服务单：
WO0000001274340
WO0000001274247
WO0000001274612</t>
  </si>
  <si>
    <t>审核物料数据。
（盈启包装袋）</t>
  </si>
  <si>
    <t>16:30 ~ 17:30</t>
  </si>
  <si>
    <t>项目支持：协同配置田阳江安石业的业务实体，为接收供应商数据做准备。
审核物料数据。</t>
  </si>
  <si>
    <t>参会：ERP及质检系统物料名称更新工作研。</t>
  </si>
  <si>
    <t>加班</t>
  </si>
  <si>
    <t>17:30 ~ 18:30</t>
  </si>
  <si>
    <t>项目支持：配合EAM系统测试订阅物料数据。
员工IT系统权限自动申请：3</t>
  </si>
  <si>
    <t>18:30 ~ 19:30</t>
  </si>
  <si>
    <t>19:30 ~ 20:30</t>
  </si>
  <si>
    <t>计划
完成比例</t>
  </si>
  <si>
    <t>实际
完成比例</t>
  </si>
  <si>
    <t>耿凡舒</t>
  </si>
  <si>
    <t>陈贤坤</t>
  </si>
  <si>
    <t>单据编号： ITZH20220602051
员工IT系统权限自动申请：12
单据编号： YNJC20220602001
单据编号： GDJC20220606001</t>
  </si>
  <si>
    <t>员工IT系统权限自动申请：6
[参会]报账系统上云及数据库升级项目上线切换方案汇报会
审核物料数据。</t>
  </si>
  <si>
    <t>员工IT系统权限自动申请：1
审核物料数据。
研究新物料“玄武岩纤维增强复合材料筋”</t>
  </si>
  <si>
    <t>沟通维保事宜：筛选维保项。
审核物料数据。</t>
  </si>
  <si>
    <t>答疑用户：2
审核物料数据。</t>
  </si>
  <si>
    <t>审核物料数据。
项目支持：协助水泥工业互联网平台订阅数据。</t>
  </si>
  <si>
    <t>审核物料数据。
批量处理员工供应商数据9+2+
单据编号： YNJC20220602001
单据编号： ITZH20220607114
处理IT服务单：WO0000001275880</t>
  </si>
  <si>
    <t>审核物料数据。
单据编号： KGJC20220609001</t>
  </si>
  <si>
    <t>批量处理员工供应商数据7+
审核物料数据。</t>
  </si>
  <si>
    <t>沟通维保事宜。</t>
  </si>
  <si>
    <t>员工IT系统权限自动申请：7
单据编号： GXJC20220608001</t>
  </si>
  <si>
    <t>员工IT系统权限自动申请：10
单据编号： GDJC20220610002
审核物料数据。</t>
  </si>
  <si>
    <t>[参会]StarRocks 技术方案沟通</t>
  </si>
  <si>
    <t>测试TSS银行网点数据模型。</t>
  </si>
  <si>
    <t>[参会]StarRocks 技术方案沟通。
答疑用户：1。
员工IT系统权限自动申请：5。
审核物料数据。</t>
  </si>
  <si>
    <t>审核物料数据。
沟通维保事宜。</t>
  </si>
  <si>
    <t>审核物料数据。
项目支持：水泥MDM平台与考勤4.0集成字段确认。</t>
  </si>
  <si>
    <t>单据编号： ITZH20220610193
处理IT服务单：WO0000001276681
员工IT系统权限自动申请：2
审核物料数据。</t>
  </si>
  <si>
    <t>参加田阳打卡系统与考勤系统对接方案沟通。
审核物料数据。</t>
  </si>
  <si>
    <t>处理IT服务单：WO0000001275760
处理IT服务单：WO0000001275470
审核物料数据。</t>
  </si>
  <si>
    <t>单据编号： ITZH20220608141
员工IT系统权限自动申请：1</t>
  </si>
  <si>
    <t>审核物料数据。
沟通维保事宜：筛选维保项。</t>
  </si>
  <si>
    <t>协调MDM平台停机修复漏洞。</t>
  </si>
  <si>
    <t>员工IT系统权限自动申请：12</t>
  </si>
  <si>
    <t>处理IT服务单：
WO0000001277225
WO0000001277238
审核物料数据。</t>
  </si>
  <si>
    <t>处理IT服务单：WO0000001278169
审核物料数据。</t>
  </si>
  <si>
    <t>【参会】关于召开信息系统事件管理复盘检讨会议</t>
  </si>
  <si>
    <t>审核物料数据。
处理IT服务单：WO0000001276584</t>
  </si>
  <si>
    <t>单据编号：  SJWH20220614001</t>
  </si>
  <si>
    <t>处理IT服务单：WO0000001277207
批量处理员工供应商24+</t>
  </si>
  <si>
    <t>单据编号： ITZH20220613230</t>
  </si>
  <si>
    <t>审核物料数据。
统计双周报数据。</t>
  </si>
  <si>
    <t>单据编号： ITZH20220610191
单据编号： ITZH20220610201
处理IT服务单：2
WO0000001277004
WO0000001276835
员工IT系统权限自动申请：2
单据编号： KGJC20220613002
单据编号： GZJC20220613001</t>
  </si>
  <si>
    <t>单据编号： ITZH20220614264
单据编号： ITZH20220613251
处理IT服务单：WO0000001277165
修复员工数据。
处理IT服务单：WO0000001277324
单据编号： GDJC20220613003
单据编号： GXJC20220614002
单据编号： KGJC20220613002</t>
  </si>
  <si>
    <t>项目支持：应设备智能运维项目导出封开水泥、华南大区部门数据。
批量处理员工供应商数据6+1+4</t>
  </si>
  <si>
    <t>审核物料数据。
项目支持：参会五华新型建材应用系统上线需求沟通。</t>
  </si>
  <si>
    <t>批量处理员工供应商：34
员工IT系统权限自动申请：4</t>
  </si>
  <si>
    <t>处理IT服务单：WO0000001278187
单据编号： FJJC20220617001
单据编号： YNJC20220616002
审核物料数据。
单据编号： KGJC20220614005</t>
  </si>
  <si>
    <t>【参会】华润保险经纪宣讲。</t>
  </si>
  <si>
    <t>处理IT服务单：WO0000001277659
单据编号： ITZH20220615292</t>
  </si>
  <si>
    <t>单据编号： ITZH20220615302
单据编号： KGJC20220614004
单据编号： KGJC20220614003
单据编号： GXJC20220617003
单据编号： ITZH20220617356
员工IT系统权限自动申请：17</t>
  </si>
  <si>
    <t>处理IT服务单：WO0000001277225
审核物料数据。</t>
  </si>
  <si>
    <t>处理IT服务单：WO0000001277469
处理IT服务单：WO0000001277502
审核物料数据。</t>
  </si>
  <si>
    <t>批量处理员工供应商数据5+
清理问题部门数据57+
清理问题员工职务信息8+</t>
  </si>
  <si>
    <t>员工IT系统权限自动申请：12
派单。
单据编号： KHJC20220617001
审核物料数据。</t>
  </si>
  <si>
    <t>批量处理员工供应商6+3
单据编号： SJWH20220617005
处理IT服务单：WO0000001278921</t>
  </si>
  <si>
    <t>处理IT服务单：WO0000001279106</t>
  </si>
  <si>
    <t>审核物料数据。
项目支持：沟通陕西鑫华达ERP系统采购库存模块初始物料数据</t>
  </si>
  <si>
    <t>项目支持：MDM平台已配置“广西润鑫智慧科技有限公司”。</t>
  </si>
  <si>
    <t>审核物料数据。
参会：水泥应用系统高危及以上逾期未修复漏洞推进会议</t>
  </si>
  <si>
    <t>处理IT服务单：WO0000001279155</t>
  </si>
  <si>
    <t>单据编号： SJWH20220623007
单据编号： ITZH20220624501</t>
  </si>
  <si>
    <t>陕西鑫华达ERP系统采购库存模块</t>
  </si>
  <si>
    <t>单据编号： ITZH20220623491
批量处理员工供应商数据22+3</t>
  </si>
  <si>
    <t>单据编号： ITZH20220620374
处理IT服务单：
WO0000001278091
WO0000001278664
WO0000001278385
员工IT系统权限自动申请：6
参会：良田水泥IT推广项目沟通</t>
  </si>
  <si>
    <t>处理IT服务单：WO0000001278884
单据编号： ITZH20220622438
员工IT系统权限自动申请：9</t>
  </si>
  <si>
    <t>单据编号： ITZH20220622444</t>
  </si>
  <si>
    <t>审核物料数据。
MDM平台已配置“定安润丰矿业有限公司”及其库存组织。
MDM平台已配置“陕西鑫华达建材有限责任公司”及其库存组织</t>
  </si>
  <si>
    <t>单据编号： ITZH20220620386
员工IT系统权限自动申请：7
处理IT服务单：WO0000001278726</t>
  </si>
  <si>
    <t>单据编号： ITZH20220624499
单据编号： ITZH20220622444</t>
  </si>
  <si>
    <t>处理IT服务单：
WO0000001278839
WO0000001278866</t>
  </si>
  <si>
    <t>审核物料数据。
答疑用户2+</t>
  </si>
  <si>
    <t>处理IT服务单：WO0000001279902</t>
  </si>
  <si>
    <t>处理IT服务单：
WO0000001278867
WO0000001278549
WO0000001278898
批量处理员工供应商数据7+</t>
  </si>
  <si>
    <t>审核物料数据。
答疑用户1+</t>
  </si>
  <si>
    <t>单据编号： ITZH20220622447
单据编号： GXJC20220622004
员工IT系统权限自动申请：1</t>
  </si>
  <si>
    <t>项目实施：开展良田水泥库存盘点及物料数据清理培训。</t>
  </si>
  <si>
    <t>单据编号： ITZH20220622462
处理IT服务单：WO0000001279498</t>
  </si>
  <si>
    <t>当前
进度</t>
  </si>
  <si>
    <t>员工IT系统权限自动申请：8
处理IT服务单：WO0000001280064</t>
  </si>
  <si>
    <t>项目支持：协调EAM订阅物料分配数据。</t>
  </si>
  <si>
    <t>审核物料数据</t>
  </si>
  <si>
    <t>项目支持：协同平远钙业ERP等系统财务模块上线配置。
答疑用户1.
批量处理员工供应商：7+
单据编号： ITZH20220629623</t>
  </si>
  <si>
    <t>审核物料数据
交流会：数梦工厂</t>
  </si>
  <si>
    <t>审核物料数据。
统计双周数据。</t>
  </si>
  <si>
    <t>单据编号：  ITZH20220627551
处理it服务单：
WO0000001280541
WO0000001280480
单据编号：  GXJC20220627006</t>
  </si>
  <si>
    <t>WO0000001281133
审核物料数据。</t>
  </si>
  <si>
    <t>答疑用户：韦姗姗</t>
  </si>
  <si>
    <t>处理产品类物资描述优化</t>
  </si>
  <si>
    <t>手动为广西润鑫智慧科技有限公司上线，分配供应商
华润水泥(武宣)有限公司（CWX0000）。
批量处理员工供应商数据10+1
WO0000001281029</t>
  </si>
  <si>
    <t>WO0000001281224
单据编号： ITZH20220629632</t>
  </si>
  <si>
    <t>WO0000001281750
WO0000001281722</t>
  </si>
  <si>
    <t>处理IT服务单：WO0000001280358</t>
  </si>
  <si>
    <t>处理产品类物资描述优化
单据编号： ITZH20220628565</t>
  </si>
  <si>
    <t>单据编号： ITZH20220628598
WO0000001280339
WO0000001280784</t>
  </si>
  <si>
    <t>单据编号： ITZH20220628592
员工IT系统权限自动申请：18</t>
  </si>
  <si>
    <t>处理it服务单：WO0000001280078
单据编号： GXJC20220627005
单据编号： GDJC20220627005</t>
  </si>
  <si>
    <t>员工IT系统权限自动申请：14</t>
  </si>
  <si>
    <t>WO0000001280864
单据编号： GDJC20220629006
单据编号： KGJC20220628006
单据编号： KGJC20220628007</t>
  </si>
  <si>
    <t>WO0000001281817
WO0000001281858
WO0000001281768</t>
  </si>
  <si>
    <t>手动为广西润鑫智慧科技有限公司上线，分配供应商
华润水泥（富川）有限公司（CFCA000）。
单据编号： KHJC20220629003</t>
  </si>
  <si>
    <t>审核物料数据。
WO0000001281272</t>
  </si>
  <si>
    <t>单据编号： ITZH20220630654
单据编号： ITZH20220701031</t>
  </si>
  <si>
    <t>审核物料数据。
单据编号： ITZH20220627556
处理IT服务单：WO0000001280426</t>
  </si>
  <si>
    <t>处理IT服务单：WO0000001280808
单据编号：  ITZH20220628587
单据编号：GXJC20220628007</t>
  </si>
  <si>
    <t>发布通知：数据资产盘点通知
与MDM平台供应商核实Apache Shiro 身份认证绕过漏洞风险：无。</t>
  </si>
  <si>
    <t>WO0000001281419
员工IT系统权限自动申请：9
例行检查平台接口情况，处理报错数据。</t>
  </si>
  <si>
    <t>员工IT系统权限自动申请：25
批处理员工供应商数据13+</t>
  </si>
  <si>
    <t>星期一</t>
    <phoneticPr fontId="112" type="noConversion"/>
  </si>
  <si>
    <t>星期二</t>
    <phoneticPr fontId="112" type="noConversion"/>
  </si>
  <si>
    <t>星期三</t>
    <phoneticPr fontId="112" type="noConversion"/>
  </si>
  <si>
    <t>星期四</t>
    <phoneticPr fontId="112" type="noConversion"/>
  </si>
  <si>
    <t>星期五</t>
    <phoneticPr fontId="112" type="noConversion"/>
  </si>
  <si>
    <t>星期六</t>
    <phoneticPr fontId="112" type="noConversion"/>
  </si>
  <si>
    <t>星期日</t>
    <phoneticPr fontId="1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</si>
</sst>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F800]dddd\,\ mmmm\ dd\,\ yyyy"/>
    <numFmt numFmtId="177" formatCode="0.0_);[Red]\(0.0\)"/>
    <numFmt numFmtId="178" formatCode="yyyy\-mm\-dd"/>
  </numFmts>
  <fonts count="114" x14ac:knownFonts="1">
    <font>
      <sz val="10"/>
      <color theme="1"/>
      <name val="等线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2.5"/>
      <color rgb="FF1F2329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b/>
      <sz val="9"/>
      <color rgb="FFFF0000"/>
      <name val="Calibri"/>
      <family val="2"/>
    </font>
    <font>
      <sz val="9"/>
      <name val="等线"/>
      <family val="3"/>
      <charset val="134"/>
      <scheme val="minor"/>
    </font>
    <font>
      <b/>
      <sz val="9"/>
      <color rgb="FF000000"/>
      <name val="微软雅黑"/>
      <family val="2"/>
      <charset val="134"/>
    </font>
  </fonts>
  <fills count="44">
    <fill>
      <patternFill patternType="none"/>
    </fill>
    <fill>
      <patternFill patternType="gray125"/>
    </fill>
    <fill>
      <patternFill patternType="solid">
        <fgColor rgb="FFFFC000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2CDDC"/>
      </patternFill>
    </fill>
    <fill>
      <patternFill patternType="solid">
        <fgColor rgb="FF92CDDC"/>
      </patternFill>
    </fill>
    <fill>
      <patternFill patternType="solid">
        <fgColor rgb="FF92CDDC"/>
      </patternFill>
    </fill>
    <fill>
      <patternFill patternType="solid">
        <fgColor rgb="FF92CDDC"/>
      </patternFill>
    </fill>
    <fill>
      <patternFill patternType="solid">
        <fgColor rgb="FF92CDDC"/>
      </patternFill>
    </fill>
    <fill>
      <patternFill patternType="solid">
        <fgColor rgb="FF00B050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92CDDC"/>
      </patternFill>
    </fill>
    <fill>
      <patternFill patternType="solid">
        <fgColor rgb="FF92CDDC"/>
      </patternFill>
    </fill>
    <fill>
      <patternFill patternType="solid">
        <fgColor rgb="FF92CDDC"/>
      </patternFill>
    </fill>
    <fill>
      <patternFill patternType="solid">
        <fgColor rgb="FF92CDDC"/>
      </patternFill>
    </fill>
    <fill>
      <patternFill patternType="solid">
        <fgColor rgb="FF92CDDC"/>
      </patternFill>
    </fill>
    <fill>
      <patternFill patternType="solid">
        <fgColor rgb="FF92CDDC"/>
      </patternFill>
    </fill>
    <fill>
      <patternFill patternType="solid">
        <fgColor rgb="FF92CDDC"/>
      </patternFill>
    </fill>
    <fill>
      <patternFill patternType="solid">
        <fgColor rgb="FF92CDDC"/>
      </patternFill>
    </fill>
    <fill>
      <patternFill patternType="solid">
        <fgColor rgb="FF92CDDC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2CDDC"/>
      </patternFill>
    </fill>
    <fill>
      <patternFill patternType="solid">
        <fgColor rgb="FF92CDDC"/>
      </patternFill>
    </fill>
  </fills>
  <borders count="1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118">
    <xf numFmtId="0" fontId="0" fillId="0" borderId="0" xfId="0" applyAlignment="1">
      <alignment vertical="center"/>
    </xf>
    <xf numFmtId="176" fontId="2" fillId="0" borderId="2" xfId="0" applyNumberFormat="1" applyFont="1" applyBorder="1" applyAlignment="1">
      <alignment vertical="center"/>
    </xf>
    <xf numFmtId="176" fontId="4" fillId="0" borderId="4" xfId="0" applyNumberFormat="1" applyFont="1" applyBorder="1" applyAlignment="1">
      <alignment vertical="center" wrapText="1"/>
    </xf>
    <xf numFmtId="176" fontId="6" fillId="0" borderId="6" xfId="0" applyNumberFormat="1" applyFont="1" applyBorder="1" applyAlignment="1">
      <alignment horizontal="left" vertical="center" wrapText="1"/>
    </xf>
    <xf numFmtId="9" fontId="7" fillId="0" borderId="7" xfId="0" applyNumberFormat="1" applyFont="1" applyBorder="1" applyAlignment="1">
      <alignment horizontal="center" vertical="center" wrapText="1"/>
    </xf>
    <xf numFmtId="177" fontId="8" fillId="0" borderId="8" xfId="0" applyNumberFormat="1" applyFont="1" applyBorder="1" applyAlignment="1">
      <alignment horizontal="left" vertical="center" wrapText="1"/>
    </xf>
    <xf numFmtId="176" fontId="9" fillId="0" borderId="9" xfId="0" applyNumberFormat="1" applyFont="1" applyBorder="1" applyAlignment="1">
      <alignment vertical="center" wrapText="1"/>
    </xf>
    <xf numFmtId="176" fontId="10" fillId="0" borderId="10" xfId="0" applyNumberFormat="1" applyFont="1" applyBorder="1" applyAlignment="1">
      <alignment horizontal="left" vertical="center" wrapText="1"/>
    </xf>
    <xf numFmtId="0" fontId="11" fillId="0" borderId="11" xfId="0" applyFont="1" applyBorder="1" applyAlignment="1">
      <alignment horizontal="center" vertical="center"/>
    </xf>
    <xf numFmtId="176" fontId="12" fillId="0" borderId="12" xfId="0" applyNumberFormat="1" applyFont="1" applyBorder="1" applyAlignment="1">
      <alignment vertical="center" wrapText="1"/>
    </xf>
    <xf numFmtId="176" fontId="13" fillId="0" borderId="13" xfId="0" applyNumberFormat="1" applyFont="1" applyBorder="1" applyAlignment="1">
      <alignment horizontal="left" vertical="center" wrapText="1"/>
    </xf>
    <xf numFmtId="0" fontId="14" fillId="0" borderId="14" xfId="0" applyFont="1" applyBorder="1" applyAlignment="1">
      <alignment horizontal="center" vertical="center"/>
    </xf>
    <xf numFmtId="176" fontId="15" fillId="3" borderId="15" xfId="0" applyNumberFormat="1" applyFont="1" applyFill="1" applyBorder="1" applyAlignment="1">
      <alignment horizontal="center" vertical="center" wrapText="1"/>
    </xf>
    <xf numFmtId="176" fontId="16" fillId="4" borderId="16" xfId="0" applyNumberFormat="1" applyFont="1" applyFill="1" applyBorder="1" applyAlignment="1">
      <alignment horizontal="center" vertical="center"/>
    </xf>
    <xf numFmtId="0" fontId="17" fillId="0" borderId="17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21" fillId="0" borderId="21" xfId="0" applyFont="1" applyBorder="1" applyAlignment="1">
      <alignment horizontal="left" vertical="center" wrapText="1"/>
    </xf>
    <xf numFmtId="0" fontId="22" fillId="0" borderId="22" xfId="0" applyFont="1" applyBorder="1" applyAlignment="1">
      <alignment horizontal="center" vertical="center" wrapText="1"/>
    </xf>
    <xf numFmtId="176" fontId="23" fillId="0" borderId="23" xfId="0" applyNumberFormat="1" applyFont="1" applyBorder="1" applyAlignment="1">
      <alignment vertical="center" wrapText="1"/>
    </xf>
    <xf numFmtId="0" fontId="24" fillId="0" borderId="24" xfId="0" applyFont="1" applyBorder="1" applyAlignment="1">
      <alignment horizontal="center" vertical="center"/>
    </xf>
    <xf numFmtId="176" fontId="25" fillId="0" borderId="25" xfId="0" applyNumberFormat="1" applyFont="1" applyBorder="1" applyAlignment="1">
      <alignment vertical="center" wrapText="1"/>
    </xf>
    <xf numFmtId="0" fontId="27" fillId="0" borderId="27" xfId="0" applyFont="1" applyBorder="1" applyAlignment="1">
      <alignment horizontal="left" vertical="center" wrapText="1"/>
    </xf>
    <xf numFmtId="0" fontId="28" fillId="0" borderId="28" xfId="0" applyFont="1" applyBorder="1" applyAlignment="1">
      <alignment horizontal="center" vertical="center"/>
    </xf>
    <xf numFmtId="176" fontId="29" fillId="5" borderId="29" xfId="0" applyNumberFormat="1" applyFont="1" applyFill="1" applyBorder="1" applyAlignment="1">
      <alignment horizontal="center" vertical="center"/>
    </xf>
    <xf numFmtId="0" fontId="31" fillId="0" borderId="31" xfId="0" applyFont="1" applyBorder="1" applyAlignment="1">
      <alignment horizontal="left" vertical="center"/>
    </xf>
    <xf numFmtId="176" fontId="32" fillId="0" borderId="32" xfId="0" applyNumberFormat="1" applyFont="1" applyBorder="1" applyAlignment="1">
      <alignment horizontal="left" vertical="center" wrapText="1"/>
    </xf>
    <xf numFmtId="176" fontId="35" fillId="7" borderId="35" xfId="0" applyNumberFormat="1" applyFont="1" applyFill="1" applyBorder="1" applyAlignment="1">
      <alignment vertical="center" wrapText="1"/>
    </xf>
    <xf numFmtId="176" fontId="36" fillId="8" borderId="36" xfId="0" applyNumberFormat="1" applyFont="1" applyFill="1" applyBorder="1" applyAlignment="1">
      <alignment horizontal="center" vertical="center" wrapText="1"/>
    </xf>
    <xf numFmtId="176" fontId="37" fillId="9" borderId="37" xfId="0" applyNumberFormat="1" applyFont="1" applyFill="1" applyBorder="1" applyAlignment="1">
      <alignment vertical="center" wrapText="1"/>
    </xf>
    <xf numFmtId="176" fontId="38" fillId="10" borderId="38" xfId="0" applyNumberFormat="1" applyFont="1" applyFill="1" applyBorder="1" applyAlignment="1">
      <alignment horizontal="center" vertical="center" wrapText="1"/>
    </xf>
    <xf numFmtId="176" fontId="39" fillId="0" borderId="39" xfId="0" applyNumberFormat="1" applyFont="1" applyBorder="1" applyAlignment="1">
      <alignment vertical="center" wrapText="1"/>
    </xf>
    <xf numFmtId="176" fontId="44" fillId="11" borderId="44" xfId="0" applyNumberFormat="1" applyFont="1" applyFill="1" applyBorder="1" applyAlignment="1">
      <alignment vertical="center" wrapText="1"/>
    </xf>
    <xf numFmtId="177" fontId="45" fillId="12" borderId="45" xfId="0" applyNumberFormat="1" applyFont="1" applyFill="1" applyBorder="1" applyAlignment="1">
      <alignment horizontal="center" vertical="center"/>
    </xf>
    <xf numFmtId="177" fontId="46" fillId="13" borderId="46" xfId="0" applyNumberFormat="1" applyFont="1" applyFill="1" applyBorder="1" applyAlignment="1">
      <alignment horizontal="center" vertical="center"/>
    </xf>
    <xf numFmtId="9" fontId="47" fillId="0" borderId="47" xfId="0" applyNumberFormat="1" applyFont="1" applyBorder="1" applyAlignment="1">
      <alignment horizontal="center" vertical="center"/>
    </xf>
    <xf numFmtId="176" fontId="48" fillId="0" borderId="48" xfId="0" applyNumberFormat="1" applyFont="1" applyBorder="1" applyAlignment="1">
      <alignment horizontal="center" vertical="center" wrapText="1"/>
    </xf>
    <xf numFmtId="177" fontId="49" fillId="0" borderId="49" xfId="0" applyNumberFormat="1" applyFont="1" applyBorder="1" applyAlignment="1">
      <alignment horizontal="center" vertical="center"/>
    </xf>
    <xf numFmtId="0" fontId="50" fillId="0" borderId="50" xfId="0" applyFont="1" applyBorder="1" applyAlignment="1">
      <alignment horizontal="center" vertical="center"/>
    </xf>
    <xf numFmtId="177" fontId="53" fillId="15" borderId="53" xfId="0" applyNumberFormat="1" applyFont="1" applyFill="1" applyBorder="1" applyAlignment="1">
      <alignment horizontal="center" vertical="center"/>
    </xf>
    <xf numFmtId="177" fontId="54" fillId="16" borderId="54" xfId="0" applyNumberFormat="1" applyFont="1" applyFill="1" applyBorder="1" applyAlignment="1">
      <alignment horizontal="center" vertical="center"/>
    </xf>
    <xf numFmtId="176" fontId="57" fillId="19" borderId="57" xfId="0" applyNumberFormat="1" applyFont="1" applyFill="1" applyBorder="1" applyAlignment="1">
      <alignment horizontal="center" vertical="center" wrapText="1"/>
    </xf>
    <xf numFmtId="176" fontId="59" fillId="20" borderId="59" xfId="0" applyNumberFormat="1" applyFont="1" applyFill="1" applyBorder="1" applyAlignment="1">
      <alignment vertical="top" wrapText="1"/>
    </xf>
    <xf numFmtId="176" fontId="60" fillId="21" borderId="60" xfId="0" applyNumberFormat="1" applyFont="1" applyFill="1" applyBorder="1" applyAlignment="1">
      <alignment vertical="top" wrapText="1"/>
    </xf>
    <xf numFmtId="176" fontId="62" fillId="23" borderId="62" xfId="0" applyNumberFormat="1" applyFont="1" applyFill="1" applyBorder="1" applyAlignment="1">
      <alignment vertical="top" wrapText="1"/>
    </xf>
    <xf numFmtId="176" fontId="64" fillId="25" borderId="64" xfId="0" applyNumberFormat="1" applyFont="1" applyFill="1" applyBorder="1" applyAlignment="1">
      <alignment horizontal="center" vertical="center" wrapText="1"/>
    </xf>
    <xf numFmtId="176" fontId="65" fillId="0" borderId="65" xfId="0" applyNumberFormat="1" applyFont="1" applyBorder="1" applyAlignment="1">
      <alignment horizontal="center" vertical="center"/>
    </xf>
    <xf numFmtId="176" fontId="66" fillId="0" borderId="66" xfId="0" applyNumberFormat="1" applyFont="1" applyBorder="1" applyAlignment="1">
      <alignment vertical="center"/>
    </xf>
    <xf numFmtId="176" fontId="67" fillId="0" borderId="67" xfId="0" applyNumberFormat="1" applyFont="1" applyBorder="1" applyAlignment="1">
      <alignment vertical="center"/>
    </xf>
    <xf numFmtId="178" fontId="68" fillId="0" borderId="68" xfId="0" applyNumberFormat="1" applyFont="1" applyBorder="1" applyAlignment="1">
      <alignment horizontal="center" vertical="center"/>
    </xf>
    <xf numFmtId="0" fontId="69" fillId="0" borderId="69" xfId="0" applyFont="1" applyBorder="1" applyAlignment="1">
      <alignment horizontal="center" vertical="center" wrapText="1"/>
    </xf>
    <xf numFmtId="9" fontId="70" fillId="0" borderId="70" xfId="0" applyNumberFormat="1" applyFont="1" applyBorder="1" applyAlignment="1">
      <alignment horizontal="center" vertical="center"/>
    </xf>
    <xf numFmtId="176" fontId="71" fillId="0" borderId="71" xfId="0" applyNumberFormat="1" applyFont="1" applyBorder="1" applyAlignment="1">
      <alignment horizontal="left" vertical="center" wrapText="1"/>
    </xf>
    <xf numFmtId="176" fontId="72" fillId="26" borderId="72" xfId="0" applyNumberFormat="1" applyFont="1" applyFill="1" applyBorder="1" applyAlignment="1">
      <alignment horizontal="center" vertical="center" wrapText="1"/>
    </xf>
    <xf numFmtId="176" fontId="73" fillId="0" borderId="73" xfId="0" applyNumberFormat="1" applyFont="1" applyBorder="1" applyAlignment="1">
      <alignment vertical="center" wrapText="1"/>
    </xf>
    <xf numFmtId="176" fontId="74" fillId="27" borderId="74" xfId="0" applyNumberFormat="1" applyFont="1" applyFill="1" applyBorder="1" applyAlignment="1">
      <alignment horizontal="center" vertical="center" wrapText="1"/>
    </xf>
    <xf numFmtId="176" fontId="76" fillId="29" borderId="76" xfId="0" applyNumberFormat="1" applyFont="1" applyFill="1" applyBorder="1" applyAlignment="1">
      <alignment vertical="center" wrapText="1"/>
    </xf>
    <xf numFmtId="176" fontId="83" fillId="34" borderId="83" xfId="0" applyNumberFormat="1" applyFont="1" applyFill="1" applyBorder="1" applyAlignment="1">
      <alignment vertical="center"/>
    </xf>
    <xf numFmtId="176" fontId="84" fillId="0" borderId="84" xfId="0" applyNumberFormat="1" applyFont="1" applyBorder="1" applyAlignment="1">
      <alignment horizontal="center" vertical="center" wrapText="1"/>
    </xf>
    <xf numFmtId="176" fontId="85" fillId="35" borderId="85" xfId="0" applyNumberFormat="1" applyFont="1" applyFill="1" applyBorder="1" applyAlignment="1">
      <alignment vertical="center" wrapText="1"/>
    </xf>
    <xf numFmtId="176" fontId="86" fillId="36" borderId="86" xfId="0" applyNumberFormat="1" applyFont="1" applyFill="1" applyBorder="1" applyAlignment="1">
      <alignment horizontal="center" vertical="center" wrapText="1"/>
    </xf>
    <xf numFmtId="176" fontId="87" fillId="37" borderId="87" xfId="0" applyNumberFormat="1" applyFont="1" applyFill="1" applyBorder="1" applyAlignment="1">
      <alignment horizontal="center" vertical="center" wrapText="1"/>
    </xf>
    <xf numFmtId="176" fontId="88" fillId="38" borderId="88" xfId="0" applyNumberFormat="1" applyFont="1" applyFill="1" applyBorder="1" applyAlignment="1">
      <alignment horizontal="center" vertical="center"/>
    </xf>
    <xf numFmtId="176" fontId="90" fillId="40" borderId="90" xfId="0" applyNumberFormat="1" applyFont="1" applyFill="1" applyBorder="1" applyAlignment="1">
      <alignment horizontal="center" vertical="center"/>
    </xf>
    <xf numFmtId="176" fontId="91" fillId="41" borderId="91" xfId="0" applyNumberFormat="1" applyFont="1" applyFill="1" applyBorder="1" applyAlignment="1">
      <alignment horizontal="center" vertical="center" wrapText="1"/>
    </xf>
    <xf numFmtId="176" fontId="92" fillId="42" borderId="92" xfId="0" applyNumberFormat="1" applyFont="1" applyFill="1" applyBorder="1" applyAlignment="1">
      <alignment vertical="top" wrapText="1"/>
    </xf>
    <xf numFmtId="176" fontId="95" fillId="43" borderId="95" xfId="0" applyNumberFormat="1" applyFont="1" applyFill="1" applyBorder="1" applyAlignment="1">
      <alignment horizontal="center" vertical="center" wrapText="1"/>
    </xf>
    <xf numFmtId="177" fontId="96" fillId="0" borderId="96" xfId="0" applyNumberFormat="1" applyFont="1" applyBorder="1" applyAlignment="1">
      <alignment horizontal="center" vertical="center"/>
    </xf>
    <xf numFmtId="176" fontId="97" fillId="0" borderId="97" xfId="0" applyNumberFormat="1" applyFont="1" applyBorder="1" applyAlignment="1">
      <alignment vertical="top" wrapText="1"/>
    </xf>
    <xf numFmtId="30" fontId="98" fillId="0" borderId="98" xfId="0" applyNumberFormat="1" applyFont="1" applyBorder="1" applyAlignment="1">
      <alignment horizontal="center" vertical="center"/>
    </xf>
    <xf numFmtId="176" fontId="99" fillId="0" borderId="99" xfId="0" applyNumberFormat="1" applyFont="1" applyBorder="1" applyAlignment="1">
      <alignment vertical="top" wrapText="1"/>
    </xf>
    <xf numFmtId="176" fontId="100" fillId="0" borderId="100" xfId="0" applyNumberFormat="1" applyFont="1" applyBorder="1" applyAlignment="1">
      <alignment horizontal="center" vertical="center" wrapText="1"/>
    </xf>
    <xf numFmtId="177" fontId="101" fillId="0" borderId="101" xfId="0" applyNumberFormat="1" applyFont="1" applyBorder="1" applyAlignment="1">
      <alignment horizontal="center" vertical="center"/>
    </xf>
    <xf numFmtId="177" fontId="102" fillId="0" borderId="102" xfId="0" applyNumberFormat="1" applyFont="1" applyBorder="1" applyAlignment="1">
      <alignment vertical="center"/>
    </xf>
    <xf numFmtId="176" fontId="103" fillId="0" borderId="103" xfId="0" applyNumberFormat="1" applyFont="1" applyBorder="1" applyAlignment="1">
      <alignment vertical="center"/>
    </xf>
    <xf numFmtId="176" fontId="104" fillId="0" borderId="104" xfId="0" applyNumberFormat="1" applyFont="1" applyBorder="1" applyAlignment="1">
      <alignment vertical="top" wrapText="1"/>
    </xf>
    <xf numFmtId="176" fontId="105" fillId="0" borderId="105" xfId="0" applyNumberFormat="1" applyFont="1" applyBorder="1" applyAlignment="1">
      <alignment vertical="center" wrapText="1"/>
    </xf>
    <xf numFmtId="176" fontId="106" fillId="0" borderId="106" xfId="0" applyNumberFormat="1" applyFont="1" applyBorder="1" applyAlignment="1">
      <alignment vertical="top" wrapText="1"/>
    </xf>
    <xf numFmtId="176" fontId="107" fillId="0" borderId="107" xfId="0" applyNumberFormat="1" applyFont="1" applyBorder="1" applyAlignment="1">
      <alignment vertical="top" wrapText="1"/>
    </xf>
    <xf numFmtId="176" fontId="108" fillId="0" borderId="108" xfId="0" applyNumberFormat="1" applyFont="1" applyBorder="1" applyAlignment="1">
      <alignment vertical="center" wrapText="1"/>
    </xf>
    <xf numFmtId="176" fontId="109" fillId="0" borderId="109" xfId="0" applyNumberFormat="1" applyFont="1" applyBorder="1" applyAlignment="1">
      <alignment vertical="center"/>
    </xf>
    <xf numFmtId="176" fontId="110" fillId="0" borderId="110" xfId="0" applyNumberFormat="1" applyFont="1" applyBorder="1" applyAlignment="1">
      <alignment vertical="center"/>
    </xf>
    <xf numFmtId="176" fontId="1" fillId="0" borderId="1" xfId="0" applyNumberFormat="1" applyFont="1" applyBorder="1" applyAlignment="1">
      <alignment horizontal="left" vertical="center"/>
    </xf>
    <xf numFmtId="176" fontId="5" fillId="2" borderId="5" xfId="0" applyNumberFormat="1" applyFont="1" applyFill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176" fontId="30" fillId="6" borderId="30" xfId="0" applyNumberFormat="1" applyFont="1" applyFill="1" applyBorder="1" applyAlignment="1">
      <alignment horizontal="center" vertical="center"/>
    </xf>
    <xf numFmtId="176" fontId="29" fillId="5" borderId="29" xfId="0" applyNumberFormat="1" applyFont="1" applyFill="1" applyBorder="1" applyAlignment="1">
      <alignment horizontal="center" vertical="center"/>
    </xf>
    <xf numFmtId="176" fontId="16" fillId="4" borderId="16" xfId="0" applyNumberFormat="1" applyFont="1" applyFill="1" applyBorder="1" applyAlignment="1">
      <alignment horizontal="center" vertical="center"/>
    </xf>
    <xf numFmtId="0" fontId="20" fillId="0" borderId="20" xfId="0" applyFont="1" applyBorder="1" applyAlignment="1">
      <alignment horizontal="left" vertical="center" wrapText="1"/>
    </xf>
    <xf numFmtId="176" fontId="33" fillId="0" borderId="33" xfId="0" applyNumberFormat="1" applyFont="1" applyBorder="1" applyAlignment="1">
      <alignment horizontal="left" vertical="center"/>
    </xf>
    <xf numFmtId="176" fontId="26" fillId="0" borderId="26" xfId="0" applyNumberFormat="1" applyFont="1" applyBorder="1" applyAlignment="1">
      <alignment horizontal="left" vertical="center"/>
    </xf>
    <xf numFmtId="176" fontId="6" fillId="0" borderId="6" xfId="0" applyNumberFormat="1" applyFont="1" applyBorder="1" applyAlignment="1">
      <alignment horizontal="left" vertical="center" wrapText="1"/>
    </xf>
    <xf numFmtId="176" fontId="89" fillId="39" borderId="89" xfId="0" applyNumberFormat="1" applyFont="1" applyFill="1" applyBorder="1" applyAlignment="1">
      <alignment horizontal="center" vertical="center"/>
    </xf>
    <xf numFmtId="176" fontId="88" fillId="38" borderId="88" xfId="0" applyNumberFormat="1" applyFont="1" applyFill="1" applyBorder="1" applyAlignment="1">
      <alignment horizontal="center" vertical="center"/>
    </xf>
    <xf numFmtId="176" fontId="15" fillId="3" borderId="15" xfId="0" applyNumberFormat="1" applyFont="1" applyFill="1" applyBorder="1" applyAlignment="1">
      <alignment horizontal="center" vertical="center" wrapText="1"/>
    </xf>
    <xf numFmtId="176" fontId="61" fillId="22" borderId="61" xfId="0" applyNumberFormat="1" applyFont="1" applyFill="1" applyBorder="1" applyAlignment="1">
      <alignment horizontal="center" vertical="center" wrapText="1"/>
    </xf>
    <xf numFmtId="176" fontId="63" fillId="24" borderId="63" xfId="0" applyNumberFormat="1" applyFont="1" applyFill="1" applyBorder="1" applyAlignment="1">
      <alignment horizontal="center" vertical="center" wrapText="1"/>
    </xf>
    <xf numFmtId="176" fontId="34" fillId="0" borderId="34" xfId="0" applyNumberFormat="1" applyFont="1" applyBorder="1" applyAlignment="1">
      <alignment horizontal="center" vertical="center"/>
    </xf>
    <xf numFmtId="176" fontId="43" fillId="0" borderId="43" xfId="0" applyNumberFormat="1" applyFont="1" applyBorder="1" applyAlignment="1">
      <alignment horizontal="center" vertical="center"/>
    </xf>
    <xf numFmtId="176" fontId="78" fillId="30" borderId="78" xfId="0" applyNumberFormat="1" applyFont="1" applyFill="1" applyBorder="1" applyAlignment="1">
      <alignment horizontal="center" vertical="center"/>
    </xf>
    <xf numFmtId="176" fontId="75" fillId="28" borderId="75" xfId="0" applyNumberFormat="1" applyFont="1" applyFill="1" applyBorder="1" applyAlignment="1">
      <alignment horizontal="center" vertical="center"/>
    </xf>
    <xf numFmtId="176" fontId="82" fillId="33" borderId="82" xfId="0" applyNumberFormat="1" applyFont="1" applyFill="1" applyBorder="1" applyAlignment="1">
      <alignment horizontal="center" vertical="center"/>
    </xf>
    <xf numFmtId="176" fontId="79" fillId="31" borderId="79" xfId="0" applyNumberFormat="1" applyFont="1" applyFill="1" applyBorder="1" applyAlignment="1">
      <alignment horizontal="center" vertical="center"/>
    </xf>
    <xf numFmtId="176" fontId="80" fillId="32" borderId="80" xfId="0" applyNumberFormat="1" applyFont="1" applyFill="1" applyBorder="1" applyAlignment="1">
      <alignment horizontal="center" vertical="center"/>
    </xf>
    <xf numFmtId="176" fontId="42" fillId="0" borderId="42" xfId="0" applyNumberFormat="1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 wrapText="1"/>
    </xf>
    <xf numFmtId="0" fontId="58" fillId="0" borderId="58" xfId="0" applyFont="1" applyBorder="1" applyAlignment="1">
      <alignment horizontal="center" vertical="center" wrapText="1"/>
    </xf>
    <xf numFmtId="0" fontId="40" fillId="0" borderId="40" xfId="0" applyFont="1" applyBorder="1" applyAlignment="1">
      <alignment horizontal="center" vertical="center" wrapText="1"/>
    </xf>
    <xf numFmtId="0" fontId="41" fillId="0" borderId="41" xfId="0" applyFont="1" applyBorder="1" applyAlignment="1">
      <alignment horizontal="center" vertical="center" wrapText="1"/>
    </xf>
    <xf numFmtId="0" fontId="77" fillId="0" borderId="77" xfId="0" applyFont="1" applyBorder="1" applyAlignment="1">
      <alignment horizontal="center" vertical="center" wrapText="1"/>
    </xf>
    <xf numFmtId="0" fontId="81" fillId="0" borderId="81" xfId="0" applyFont="1" applyBorder="1" applyAlignment="1">
      <alignment horizontal="center" vertical="center" wrapText="1"/>
    </xf>
    <xf numFmtId="0" fontId="56" fillId="18" borderId="56" xfId="0" applyFont="1" applyFill="1" applyBorder="1" applyAlignment="1">
      <alignment horizontal="center" vertical="center"/>
    </xf>
    <xf numFmtId="0" fontId="52" fillId="14" borderId="52" xfId="0" applyFont="1" applyFill="1" applyBorder="1" applyAlignment="1">
      <alignment horizontal="center" vertical="center"/>
    </xf>
    <xf numFmtId="0" fontId="55" fillId="17" borderId="55" xfId="0" applyFont="1" applyFill="1" applyBorder="1" applyAlignment="1">
      <alignment horizontal="center" vertical="center"/>
    </xf>
    <xf numFmtId="176" fontId="93" fillId="0" borderId="93" xfId="0" applyNumberFormat="1" applyFont="1" applyBorder="1" applyAlignment="1">
      <alignment horizontal="center" vertical="center"/>
    </xf>
    <xf numFmtId="176" fontId="94" fillId="0" borderId="94" xfId="0" applyNumberFormat="1" applyFont="1" applyBorder="1" applyAlignment="1">
      <alignment horizontal="center" vertical="center"/>
    </xf>
    <xf numFmtId="176" fontId="51" fillId="0" borderId="51" xfId="0" applyNumberFormat="1" applyFont="1" applyBorder="1" applyAlignment="1">
      <alignment horizontal="left" vertical="center" wrapText="1"/>
    </xf>
    <xf numFmtId="176" fontId="113" fillId="4" borderId="16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8CCAD-5075-41A8-A4FA-1EC32EBF38D8}">
  <dimension ref="A1:B66"/>
  <sheetViews>
    <sheetView workbookViewId="0"/>
  </sheetViews>
  <sheetFormatPr defaultColWidth="14" defaultRowHeight="13" x14ac:dyDescent="0.3"/>
  <cols>
    <col min="1" max="1" width="24" customWidth="1"/>
    <col min="2" max="2" width="45" customWidth="1"/>
    <col min="3" max="20" width="9" customWidth="1"/>
  </cols>
  <sheetData>
    <row r="1" spans="1:2" ht="16" customHeight="1" x14ac:dyDescent="0.3">
      <c r="A1" s="83" t="s">
        <v>36</v>
      </c>
      <c r="B1" s="83" t="s">
        <v>37</v>
      </c>
    </row>
    <row r="2" spans="1:2" ht="16" customHeight="1" x14ac:dyDescent="0.3">
      <c r="A2" s="83"/>
      <c r="B2" s="83"/>
    </row>
    <row r="3" spans="1:2" ht="16" customHeight="1" x14ac:dyDescent="0.3">
      <c r="A3" s="83"/>
      <c r="B3" s="83"/>
    </row>
    <row r="4" spans="1:2" ht="16" customHeight="1" x14ac:dyDescent="0.3">
      <c r="A4" s="84" t="s">
        <v>38</v>
      </c>
      <c r="B4" s="1" t="s">
        <v>39</v>
      </c>
    </row>
    <row r="5" spans="1:2" ht="16" customHeight="1" x14ac:dyDescent="0.3">
      <c r="A5" s="84"/>
      <c r="B5" s="1" t="s">
        <v>40</v>
      </c>
    </row>
    <row r="6" spans="1:2" ht="16" customHeight="1" x14ac:dyDescent="0.3">
      <c r="A6" s="84"/>
      <c r="B6" s="1" t="s">
        <v>41</v>
      </c>
    </row>
    <row r="7" spans="1:2" ht="16" customHeight="1" x14ac:dyDescent="0.3">
      <c r="A7" s="84"/>
      <c r="B7" s="1" t="s">
        <v>42</v>
      </c>
    </row>
    <row r="8" spans="1:2" ht="16" customHeight="1" x14ac:dyDescent="0.3">
      <c r="A8" s="84"/>
      <c r="B8" s="1" t="s">
        <v>43</v>
      </c>
    </row>
    <row r="9" spans="1:2" ht="16" customHeight="1" x14ac:dyDescent="0.3">
      <c r="A9" s="84"/>
      <c r="B9" s="1" t="s">
        <v>44</v>
      </c>
    </row>
    <row r="10" spans="1:2" ht="16" customHeight="1" x14ac:dyDescent="0.3">
      <c r="A10" s="84"/>
      <c r="B10" s="2" t="s">
        <v>45</v>
      </c>
    </row>
    <row r="11" spans="1:2" ht="16" customHeight="1" x14ac:dyDescent="0.3">
      <c r="A11" s="84"/>
      <c r="B11" s="1" t="s">
        <v>46</v>
      </c>
    </row>
    <row r="12" spans="1:2" ht="16" customHeight="1" x14ac:dyDescent="0.3">
      <c r="A12" s="84"/>
      <c r="B12" s="1" t="s">
        <v>47</v>
      </c>
    </row>
    <row r="13" spans="1:2" ht="16" customHeight="1" x14ac:dyDescent="0.3">
      <c r="A13" s="84" t="s">
        <v>48</v>
      </c>
      <c r="B13" s="1" t="s">
        <v>49</v>
      </c>
    </row>
    <row r="14" spans="1:2" ht="16" customHeight="1" x14ac:dyDescent="0.3">
      <c r="A14" s="84"/>
      <c r="B14" s="1" t="s">
        <v>50</v>
      </c>
    </row>
    <row r="15" spans="1:2" ht="16" customHeight="1" x14ac:dyDescent="0.3">
      <c r="A15" s="84"/>
      <c r="B15" s="1" t="s">
        <v>51</v>
      </c>
    </row>
    <row r="16" spans="1:2" ht="16" customHeight="1" x14ac:dyDescent="0.3">
      <c r="A16" s="82" t="s">
        <v>52</v>
      </c>
      <c r="B16" s="1" t="s">
        <v>53</v>
      </c>
    </row>
    <row r="17" spans="1:2" ht="16" customHeight="1" x14ac:dyDescent="0.3">
      <c r="A17" s="82"/>
      <c r="B17" s="1" t="s">
        <v>54</v>
      </c>
    </row>
    <row r="18" spans="1:2" ht="16" customHeight="1" x14ac:dyDescent="0.3">
      <c r="A18" s="82"/>
      <c r="B18" s="1" t="s">
        <v>55</v>
      </c>
    </row>
    <row r="19" spans="1:2" ht="16" customHeight="1" x14ac:dyDescent="0.3">
      <c r="A19" s="82"/>
      <c r="B19" s="1" t="s">
        <v>56</v>
      </c>
    </row>
    <row r="20" spans="1:2" ht="16" customHeight="1" x14ac:dyDescent="0.3">
      <c r="A20" s="82"/>
      <c r="B20" s="1" t="s">
        <v>57</v>
      </c>
    </row>
    <row r="21" spans="1:2" ht="16" customHeight="1" x14ac:dyDescent="0.3">
      <c r="A21" s="82"/>
      <c r="B21" s="1" t="s">
        <v>58</v>
      </c>
    </row>
    <row r="22" spans="1:2" ht="16" customHeight="1" x14ac:dyDescent="0.3">
      <c r="A22" s="82"/>
      <c r="B22" s="1" t="s">
        <v>59</v>
      </c>
    </row>
    <row r="23" spans="1:2" ht="16" customHeight="1" x14ac:dyDescent="0.3">
      <c r="A23" s="82"/>
      <c r="B23" s="1" t="s">
        <v>60</v>
      </c>
    </row>
    <row r="24" spans="1:2" ht="16" customHeight="1" x14ac:dyDescent="0.3">
      <c r="A24" s="82"/>
      <c r="B24" s="1" t="s">
        <v>61</v>
      </c>
    </row>
    <row r="25" spans="1:2" ht="16" customHeight="1" x14ac:dyDescent="0.3">
      <c r="A25" s="82"/>
      <c r="B25" s="1" t="s">
        <v>62</v>
      </c>
    </row>
    <row r="26" spans="1:2" ht="16" customHeight="1" x14ac:dyDescent="0.3">
      <c r="A26" s="82"/>
      <c r="B26" s="1" t="s">
        <v>63</v>
      </c>
    </row>
    <row r="27" spans="1:2" ht="16" customHeight="1" x14ac:dyDescent="0.3">
      <c r="A27" s="82"/>
      <c r="B27" s="1" t="s">
        <v>64</v>
      </c>
    </row>
    <row r="28" spans="1:2" ht="16" customHeight="1" x14ac:dyDescent="0.3">
      <c r="A28" s="82"/>
      <c r="B28" s="1" t="s">
        <v>65</v>
      </c>
    </row>
    <row r="29" spans="1:2" ht="16" customHeight="1" x14ac:dyDescent="0.3">
      <c r="A29" s="82"/>
      <c r="B29" s="1" t="s">
        <v>66</v>
      </c>
    </row>
    <row r="30" spans="1:2" ht="16" customHeight="1" x14ac:dyDescent="0.3">
      <c r="A30" s="82"/>
      <c r="B30" s="1" t="s">
        <v>67</v>
      </c>
    </row>
    <row r="31" spans="1:2" ht="16" customHeight="1" x14ac:dyDescent="0.3">
      <c r="A31" s="82"/>
      <c r="B31" s="1" t="s">
        <v>68</v>
      </c>
    </row>
    <row r="32" spans="1:2" ht="16" customHeight="1" x14ac:dyDescent="0.3">
      <c r="A32" s="82"/>
      <c r="B32" s="1" t="s">
        <v>69</v>
      </c>
    </row>
    <row r="33" spans="1:2" ht="16" customHeight="1" x14ac:dyDescent="0.3">
      <c r="A33" s="82"/>
      <c r="B33" s="1" t="s">
        <v>70</v>
      </c>
    </row>
    <row r="34" spans="1:2" ht="16" customHeight="1" x14ac:dyDescent="0.3">
      <c r="A34" s="82"/>
      <c r="B34" s="1" t="s">
        <v>71</v>
      </c>
    </row>
    <row r="35" spans="1:2" ht="16" customHeight="1" x14ac:dyDescent="0.3">
      <c r="A35" s="82"/>
      <c r="B35" s="1" t="s">
        <v>72</v>
      </c>
    </row>
    <row r="36" spans="1:2" ht="16" customHeight="1" x14ac:dyDescent="0.3">
      <c r="A36" s="82"/>
      <c r="B36" s="1" t="s">
        <v>73</v>
      </c>
    </row>
    <row r="37" spans="1:2" ht="16" customHeight="1" x14ac:dyDescent="0.3">
      <c r="A37" s="82"/>
      <c r="B37" s="1" t="s">
        <v>74</v>
      </c>
    </row>
    <row r="38" spans="1:2" ht="16" customHeight="1" x14ac:dyDescent="0.3">
      <c r="A38" s="82"/>
      <c r="B38" s="1" t="s">
        <v>75</v>
      </c>
    </row>
    <row r="39" spans="1:2" ht="16" customHeight="1" x14ac:dyDescent="0.3">
      <c r="A39" s="82"/>
      <c r="B39" s="1" t="s">
        <v>76</v>
      </c>
    </row>
    <row r="40" spans="1:2" ht="16" customHeight="1" x14ac:dyDescent="0.3">
      <c r="A40" s="82"/>
      <c r="B40" s="1" t="s">
        <v>77</v>
      </c>
    </row>
    <row r="41" spans="1:2" ht="16" customHeight="1" x14ac:dyDescent="0.3">
      <c r="A41" s="82"/>
      <c r="B41" s="1" t="s">
        <v>78</v>
      </c>
    </row>
    <row r="42" spans="1:2" ht="16" customHeight="1" x14ac:dyDescent="0.3">
      <c r="A42" s="82"/>
      <c r="B42" s="1" t="s">
        <v>79</v>
      </c>
    </row>
    <row r="43" spans="1:2" ht="16" customHeight="1" x14ac:dyDescent="0.3">
      <c r="A43" s="82"/>
      <c r="B43" s="1" t="s">
        <v>80</v>
      </c>
    </row>
    <row r="44" spans="1:2" ht="16" customHeight="1" x14ac:dyDescent="0.3">
      <c r="A44" s="82"/>
      <c r="B44" s="1" t="s">
        <v>81</v>
      </c>
    </row>
    <row r="45" spans="1:2" ht="16" customHeight="1" x14ac:dyDescent="0.3">
      <c r="A45" s="82"/>
      <c r="B45" s="1" t="s">
        <v>82</v>
      </c>
    </row>
    <row r="46" spans="1:2" ht="16" customHeight="1" x14ac:dyDescent="0.3">
      <c r="A46" s="82" t="s">
        <v>83</v>
      </c>
      <c r="B46" s="1" t="s">
        <v>84</v>
      </c>
    </row>
    <row r="47" spans="1:2" ht="16" customHeight="1" x14ac:dyDescent="0.3">
      <c r="A47" s="82"/>
      <c r="B47" s="1" t="s">
        <v>85</v>
      </c>
    </row>
    <row r="48" spans="1:2" ht="16" customHeight="1" x14ac:dyDescent="0.3">
      <c r="A48" s="82"/>
      <c r="B48" s="1" t="s">
        <v>86</v>
      </c>
    </row>
    <row r="49" spans="1:2" ht="16" customHeight="1" x14ac:dyDescent="0.3">
      <c r="A49" s="82"/>
      <c r="B49" s="1" t="s">
        <v>87</v>
      </c>
    </row>
    <row r="50" spans="1:2" ht="16" customHeight="1" x14ac:dyDescent="0.3">
      <c r="A50" s="82"/>
      <c r="B50" s="1" t="s">
        <v>88</v>
      </c>
    </row>
    <row r="51" spans="1:2" ht="16" customHeight="1" x14ac:dyDescent="0.3">
      <c r="A51" s="82"/>
      <c r="B51" s="1" t="s">
        <v>89</v>
      </c>
    </row>
    <row r="52" spans="1:2" ht="16" customHeight="1" x14ac:dyDescent="0.3">
      <c r="A52" s="82"/>
      <c r="B52" s="1" t="s">
        <v>90</v>
      </c>
    </row>
    <row r="53" spans="1:2" ht="16" customHeight="1" x14ac:dyDescent="0.3">
      <c r="A53" s="82"/>
      <c r="B53" s="1" t="s">
        <v>91</v>
      </c>
    </row>
    <row r="54" spans="1:2" ht="16" customHeight="1" x14ac:dyDescent="0.3">
      <c r="A54" s="82"/>
      <c r="B54" s="2" t="s">
        <v>92</v>
      </c>
    </row>
    <row r="55" spans="1:2" ht="16" customHeight="1" x14ac:dyDescent="0.3">
      <c r="A55" s="82"/>
      <c r="B55" s="1" t="s">
        <v>93</v>
      </c>
    </row>
    <row r="56" spans="1:2" ht="16" customHeight="1" x14ac:dyDescent="0.3">
      <c r="A56" s="82"/>
      <c r="B56" s="1" t="s">
        <v>94</v>
      </c>
    </row>
    <row r="57" spans="1:2" ht="16" customHeight="1" x14ac:dyDescent="0.3">
      <c r="A57" s="82"/>
      <c r="B57" s="1" t="s">
        <v>95</v>
      </c>
    </row>
    <row r="58" spans="1:2" ht="16" customHeight="1" x14ac:dyDescent="0.3">
      <c r="A58" s="82"/>
      <c r="B58" s="1" t="s">
        <v>96</v>
      </c>
    </row>
    <row r="59" spans="1:2" ht="16" customHeight="1" x14ac:dyDescent="0.3">
      <c r="A59" s="82"/>
      <c r="B59" s="1" t="s">
        <v>97</v>
      </c>
    </row>
    <row r="60" spans="1:2" ht="16" customHeight="1" x14ac:dyDescent="0.3">
      <c r="A60" s="82"/>
      <c r="B60" s="1" t="s">
        <v>98</v>
      </c>
    </row>
    <row r="61" spans="1:2" ht="16" customHeight="1" x14ac:dyDescent="0.3">
      <c r="A61" s="82"/>
      <c r="B61" s="1" t="s">
        <v>99</v>
      </c>
    </row>
    <row r="62" spans="1:2" ht="16" customHeight="1" x14ac:dyDescent="0.3">
      <c r="A62" s="82"/>
      <c r="B62" s="1" t="s">
        <v>100</v>
      </c>
    </row>
    <row r="63" spans="1:2" ht="16" customHeight="1" x14ac:dyDescent="0.3">
      <c r="A63" s="82"/>
      <c r="B63" s="1" t="s">
        <v>101</v>
      </c>
    </row>
    <row r="64" spans="1:2" ht="16" customHeight="1" x14ac:dyDescent="0.3">
      <c r="A64" s="82"/>
      <c r="B64" s="1" t="s">
        <v>102</v>
      </c>
    </row>
    <row r="65" spans="1:2" ht="16" customHeight="1" x14ac:dyDescent="0.3">
      <c r="A65" s="82"/>
      <c r="B65" s="1" t="s">
        <v>103</v>
      </c>
    </row>
    <row r="66" spans="1:2" ht="16" customHeight="1" x14ac:dyDescent="0.3">
      <c r="A66" s="82"/>
      <c r="B66" s="1" t="s">
        <v>104</v>
      </c>
    </row>
  </sheetData>
  <mergeCells count="6">
    <mergeCell ref="A46:A66"/>
    <mergeCell ref="A1:A3"/>
    <mergeCell ref="B1:B3"/>
    <mergeCell ref="A4:A12"/>
    <mergeCell ref="A13:A15"/>
    <mergeCell ref="A16:A45"/>
  </mergeCells>
  <phoneticPr fontId="11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DD696-6513-45F7-A6AE-CAEDF288518D}">
  <dimension ref="A1:O23"/>
  <sheetViews>
    <sheetView workbookViewId="0">
      <pane xSplit="7" ySplit="2" topLeftCell="H3" activePane="bottomRight" state="frozen"/>
      <selection pane="topRight"/>
      <selection pane="bottomLeft"/>
      <selection pane="bottomRight" activeCell="H3" sqref="H3"/>
    </sheetView>
  </sheetViews>
  <sheetFormatPr defaultColWidth="14" defaultRowHeight="13" x14ac:dyDescent="0.3"/>
  <cols>
    <col min="1" max="1" width="7" customWidth="1"/>
    <col min="2" max="2" width="10" customWidth="1"/>
    <col min="3" max="3" width="12" customWidth="1"/>
    <col min="4" max="4" width="7" customWidth="1"/>
    <col min="5" max="5" width="32" customWidth="1"/>
    <col min="6" max="7" width="7" customWidth="1"/>
    <col min="8" max="8" width="5" customWidth="1"/>
    <col min="9" max="9" width="7" customWidth="1"/>
    <col min="10" max="10" width="32" customWidth="1"/>
    <col min="11" max="14" width="30" customWidth="1"/>
    <col min="15" max="15" width="12" customWidth="1"/>
    <col min="16" max="20" width="9" customWidth="1"/>
  </cols>
  <sheetData>
    <row r="1" spans="1:15" ht="18" customHeight="1" x14ac:dyDescent="0.3">
      <c r="A1" s="85" t="s">
        <v>105</v>
      </c>
      <c r="B1" s="85"/>
      <c r="C1" s="85"/>
      <c r="D1" s="85"/>
      <c r="E1" s="85"/>
      <c r="F1" s="86"/>
      <c r="G1" s="86"/>
      <c r="H1" s="86"/>
      <c r="I1" s="86"/>
      <c r="J1" s="86"/>
      <c r="K1" s="86"/>
      <c r="L1" s="86"/>
      <c r="M1" s="86"/>
      <c r="N1" s="24"/>
      <c r="O1" s="87" t="s">
        <v>106</v>
      </c>
    </row>
    <row r="2" spans="1:15" ht="26" customHeight="1" x14ac:dyDescent="0.3">
      <c r="A2" s="13" t="s">
        <v>107</v>
      </c>
      <c r="B2" s="13" t="s">
        <v>108</v>
      </c>
      <c r="C2" s="12" t="s">
        <v>2</v>
      </c>
      <c r="D2" s="13" t="s">
        <v>109</v>
      </c>
      <c r="E2" s="12" t="s">
        <v>110</v>
      </c>
      <c r="F2" s="12" t="s">
        <v>111</v>
      </c>
      <c r="G2" s="12" t="s">
        <v>112</v>
      </c>
      <c r="H2" s="12" t="s">
        <v>113</v>
      </c>
      <c r="I2" s="12" t="s">
        <v>114</v>
      </c>
      <c r="J2" s="13" t="s">
        <v>115</v>
      </c>
      <c r="K2" s="13" t="s">
        <v>116</v>
      </c>
      <c r="L2" s="13" t="s">
        <v>117</v>
      </c>
      <c r="M2" s="13" t="s">
        <v>118</v>
      </c>
      <c r="N2" s="13" t="s">
        <v>119</v>
      </c>
      <c r="O2" s="87"/>
    </row>
    <row r="3" spans="1:15" ht="48" customHeight="1" x14ac:dyDescent="0.3">
      <c r="A3" s="16">
        <v>1</v>
      </c>
      <c r="B3" s="14" t="s">
        <v>120</v>
      </c>
      <c r="C3" s="88" t="s">
        <v>121</v>
      </c>
      <c r="D3" s="18"/>
      <c r="E3" s="17" t="s">
        <v>4</v>
      </c>
      <c r="F3" s="15" t="s">
        <v>122</v>
      </c>
      <c r="G3" s="19" t="s">
        <v>123</v>
      </c>
      <c r="H3" s="4">
        <v>1</v>
      </c>
      <c r="I3" s="4">
        <v>1</v>
      </c>
      <c r="J3" s="6" t="s">
        <v>3</v>
      </c>
      <c r="K3" s="6" t="s">
        <v>3</v>
      </c>
      <c r="L3" s="6" t="s">
        <v>3</v>
      </c>
      <c r="M3" s="6" t="s">
        <v>3</v>
      </c>
      <c r="N3" s="6" t="s">
        <v>3</v>
      </c>
      <c r="O3" s="6"/>
    </row>
    <row r="4" spans="1:15" ht="37" customHeight="1" x14ac:dyDescent="0.3">
      <c r="A4" s="16">
        <v>2</v>
      </c>
      <c r="B4" s="20" t="s">
        <v>120</v>
      </c>
      <c r="C4" s="88"/>
      <c r="D4" s="18"/>
      <c r="E4" s="3" t="s">
        <v>5</v>
      </c>
      <c r="F4" s="15" t="s">
        <v>122</v>
      </c>
      <c r="G4" s="21"/>
      <c r="H4" s="4">
        <v>1</v>
      </c>
      <c r="I4" s="4">
        <v>1</v>
      </c>
      <c r="J4" s="6" t="s">
        <v>3</v>
      </c>
      <c r="K4" s="6" t="s">
        <v>3</v>
      </c>
      <c r="L4" s="6" t="s">
        <v>3</v>
      </c>
      <c r="M4" s="6" t="s">
        <v>3</v>
      </c>
      <c r="N4" s="6" t="s">
        <v>3</v>
      </c>
      <c r="O4" s="6"/>
    </row>
    <row r="5" spans="1:15" ht="37" customHeight="1" x14ac:dyDescent="0.3">
      <c r="A5" s="16">
        <v>3</v>
      </c>
      <c r="B5" s="16" t="s">
        <v>120</v>
      </c>
      <c r="C5" s="25" t="s">
        <v>124</v>
      </c>
      <c r="D5" s="18"/>
      <c r="E5" s="26" t="s">
        <v>9</v>
      </c>
      <c r="F5" s="8" t="s">
        <v>122</v>
      </c>
      <c r="G5" s="6"/>
      <c r="H5" s="4">
        <v>1</v>
      </c>
      <c r="I5" s="4">
        <v>1</v>
      </c>
      <c r="J5" s="6" t="s">
        <v>3</v>
      </c>
      <c r="K5" s="6" t="s">
        <v>3</v>
      </c>
      <c r="L5" s="6" t="s">
        <v>3</v>
      </c>
      <c r="M5" s="6" t="s">
        <v>3</v>
      </c>
      <c r="N5" s="6" t="s">
        <v>3</v>
      </c>
      <c r="O5" s="6"/>
    </row>
    <row r="6" spans="1:15" ht="37" customHeight="1" x14ac:dyDescent="0.3">
      <c r="A6" s="8">
        <v>4</v>
      </c>
      <c r="B6" s="8" t="s">
        <v>125</v>
      </c>
      <c r="C6" s="89" t="s">
        <v>126</v>
      </c>
      <c r="D6" s="4">
        <v>1</v>
      </c>
      <c r="E6" s="7" t="s">
        <v>10</v>
      </c>
      <c r="F6" s="8" t="s">
        <v>122</v>
      </c>
      <c r="G6" s="9" t="s">
        <v>127</v>
      </c>
      <c r="H6" s="4">
        <v>1</v>
      </c>
      <c r="I6" s="4">
        <v>1</v>
      </c>
      <c r="J6" s="7" t="s">
        <v>10</v>
      </c>
      <c r="K6" s="6"/>
      <c r="L6" s="6"/>
      <c r="M6" s="6"/>
      <c r="N6" s="6"/>
      <c r="O6" s="6"/>
    </row>
    <row r="7" spans="1:15" ht="37" customHeight="1" x14ac:dyDescent="0.3">
      <c r="A7" s="8">
        <v>5</v>
      </c>
      <c r="B7" s="8" t="s">
        <v>125</v>
      </c>
      <c r="C7" s="89"/>
      <c r="D7" s="18"/>
      <c r="E7" s="7" t="s">
        <v>11</v>
      </c>
      <c r="F7" s="8" t="s">
        <v>122</v>
      </c>
      <c r="G7" s="9" t="s">
        <v>128</v>
      </c>
      <c r="H7" s="4">
        <v>1</v>
      </c>
      <c r="I7" s="4">
        <v>1</v>
      </c>
      <c r="J7" s="7" t="s">
        <v>11</v>
      </c>
      <c r="K7" s="6"/>
      <c r="L7" s="6"/>
      <c r="M7" s="6"/>
      <c r="N7" s="6"/>
      <c r="O7" s="6"/>
    </row>
    <row r="8" spans="1:15" ht="35" customHeight="1" x14ac:dyDescent="0.3">
      <c r="A8" s="8">
        <v>6</v>
      </c>
      <c r="B8" s="8" t="s">
        <v>125</v>
      </c>
      <c r="C8" s="90"/>
      <c r="D8" s="4">
        <v>1</v>
      </c>
      <c r="E8" s="7" t="s">
        <v>6</v>
      </c>
      <c r="F8" s="8" t="s">
        <v>122</v>
      </c>
      <c r="G8" s="9" t="s">
        <v>127</v>
      </c>
      <c r="H8" s="4">
        <v>1</v>
      </c>
      <c r="I8" s="4">
        <v>1</v>
      </c>
      <c r="J8" s="7" t="s">
        <v>6</v>
      </c>
      <c r="K8" s="6"/>
      <c r="L8" s="6"/>
      <c r="M8" s="6"/>
      <c r="N8" s="6"/>
      <c r="O8" s="6"/>
    </row>
    <row r="9" spans="1:15" ht="37" customHeight="1" x14ac:dyDescent="0.3">
      <c r="A9" s="16">
        <v>7</v>
      </c>
      <c r="B9" s="23" t="s">
        <v>129</v>
      </c>
      <c r="C9" s="91" t="s">
        <v>130</v>
      </c>
      <c r="D9" s="22"/>
      <c r="E9" s="7" t="s">
        <v>7</v>
      </c>
      <c r="F9" s="8" t="s">
        <v>122</v>
      </c>
      <c r="G9" s="9" t="s">
        <v>131</v>
      </c>
      <c r="H9" s="4">
        <v>1</v>
      </c>
      <c r="I9" s="4">
        <v>1</v>
      </c>
      <c r="J9" s="7" t="s">
        <v>7</v>
      </c>
      <c r="K9" s="6"/>
      <c r="L9" s="6"/>
      <c r="M9" s="6"/>
      <c r="N9" s="6"/>
      <c r="O9" s="6"/>
    </row>
    <row r="10" spans="1:15" ht="36" x14ac:dyDescent="0.3">
      <c r="A10" s="8">
        <v>8</v>
      </c>
      <c r="B10" s="11" t="s">
        <v>129</v>
      </c>
      <c r="C10" s="91"/>
      <c r="D10" s="10" t="s">
        <v>132</v>
      </c>
      <c r="E10" s="7" t="s">
        <v>0</v>
      </c>
      <c r="F10" s="8" t="s">
        <v>122</v>
      </c>
      <c r="G10" s="9" t="s">
        <v>127</v>
      </c>
      <c r="H10" s="4">
        <v>1</v>
      </c>
      <c r="I10" s="4">
        <v>1</v>
      </c>
      <c r="J10" s="7" t="s">
        <v>1</v>
      </c>
      <c r="K10" s="5"/>
      <c r="L10" s="5"/>
      <c r="M10" s="5"/>
      <c r="N10" s="5"/>
      <c r="O10" s="6"/>
    </row>
    <row r="11" spans="1:15" ht="24" x14ac:dyDescent="0.3">
      <c r="A11" s="8">
        <v>9</v>
      </c>
      <c r="B11" s="11" t="s">
        <v>129</v>
      </c>
      <c r="C11" s="91"/>
      <c r="D11" s="10"/>
      <c r="E11" s="7" t="s">
        <v>8</v>
      </c>
      <c r="F11" s="8" t="s">
        <v>122</v>
      </c>
      <c r="G11" s="9"/>
      <c r="H11" s="4"/>
      <c r="I11" s="4"/>
      <c r="J11" s="5"/>
      <c r="K11" s="5"/>
      <c r="L11" s="5"/>
      <c r="M11" s="5"/>
      <c r="N11" s="5"/>
      <c r="O11" s="6"/>
    </row>
    <row r="12" spans="1:15" ht="16" customHeight="1" x14ac:dyDescent="0.3"/>
    <row r="13" spans="1:15" ht="16" customHeight="1" x14ac:dyDescent="0.3"/>
    <row r="14" spans="1:15" ht="16" customHeight="1" x14ac:dyDescent="0.3"/>
    <row r="15" spans="1:15" ht="16" customHeight="1" x14ac:dyDescent="0.3"/>
    <row r="16" spans="1:15" ht="16" customHeight="1" x14ac:dyDescent="0.3"/>
    <row r="17" ht="16" customHeight="1" x14ac:dyDescent="0.3"/>
    <row r="18" ht="16" customHeight="1" x14ac:dyDescent="0.3"/>
    <row r="19" ht="16" customHeight="1" x14ac:dyDescent="0.3"/>
    <row r="20" ht="16" customHeight="1" x14ac:dyDescent="0.3"/>
    <row r="21" ht="16" customHeight="1" x14ac:dyDescent="0.3"/>
    <row r="22" ht="16" customHeight="1" x14ac:dyDescent="0.3"/>
    <row r="23" ht="16" customHeight="1" x14ac:dyDescent="0.3"/>
  </sheetData>
  <mergeCells count="5">
    <mergeCell ref="A1:M1"/>
    <mergeCell ref="O1:O2"/>
    <mergeCell ref="C3:C4"/>
    <mergeCell ref="C6:C8"/>
    <mergeCell ref="C9:C11"/>
  </mergeCells>
  <phoneticPr fontId="112" type="noConversion"/>
  <dataValidations count="2">
    <dataValidation type="list" operator="equal" allowBlank="1" sqref="B3:B11" xr:uid="{00000000-0002-0000-0100-000000000000}">
      <formula1>"建设,开发,运维,通用"</formula1>
    </dataValidation>
    <dataValidation type="list" operator="equal" allowBlank="1" sqref="B2" xr:uid="{00000000-0002-0000-0100-000001000000}">
      <formula1>"建设,运维,通用"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E14FE-C11A-4E47-A60F-B31D69E2DE5B}">
  <dimension ref="A1:R23"/>
  <sheetViews>
    <sheetView showGridLines="0" workbookViewId="0">
      <pane xSplit="9" ySplit="3" topLeftCell="J4" activePane="bottomRight" state="frozen"/>
      <selection pane="topRight"/>
      <selection pane="bottomLeft"/>
      <selection pane="bottomRight" activeCell="P3" sqref="J3:P3"/>
    </sheetView>
  </sheetViews>
  <sheetFormatPr defaultColWidth="14" defaultRowHeight="13" x14ac:dyDescent="0.3"/>
  <cols>
    <col min="1" max="1" width="13" customWidth="1"/>
    <col min="2" max="2" width="10" customWidth="1"/>
    <col min="3" max="3" width="21" customWidth="1"/>
    <col min="4" max="4" width="7" customWidth="1"/>
    <col min="5" max="6" width="6" customWidth="1"/>
    <col min="7" max="7" width="32" customWidth="1"/>
    <col min="8" max="8" width="10" customWidth="1"/>
    <col min="9" max="9" width="8" customWidth="1"/>
    <col min="10" max="10" width="27" customWidth="1"/>
    <col min="11" max="12" width="28" customWidth="1"/>
    <col min="13" max="13" width="27" customWidth="1"/>
    <col min="14" max="14" width="26" customWidth="1"/>
    <col min="15" max="16" width="22" customWidth="1"/>
    <col min="17" max="17" width="15" customWidth="1"/>
    <col min="18" max="18" width="22" customWidth="1"/>
    <col min="19" max="20" width="10" customWidth="1"/>
  </cols>
  <sheetData>
    <row r="1" spans="1:18" ht="14.5" x14ac:dyDescent="0.3">
      <c r="A1" s="48" t="s">
        <v>133</v>
      </c>
      <c r="B1" s="48"/>
      <c r="C1" s="49">
        <v>44717</v>
      </c>
      <c r="D1" s="47"/>
      <c r="G1" s="46"/>
      <c r="H1" s="47"/>
    </row>
    <row r="2" spans="1:18" ht="14.5" x14ac:dyDescent="0.3">
      <c r="A2" s="85" t="str">
        <f>CONCATENATE("周总结&lt;",TEXT($C$1-6,"yyyy年mm月dd日"),"-",TEXT($C$1,"yyyy年mm月dd日"),"&gt;")</f>
        <v>周总结&lt;2022年05月30日-2022年06月05日&gt;</v>
      </c>
      <c r="B2" s="85"/>
      <c r="C2" s="92"/>
      <c r="D2" s="86"/>
      <c r="E2" s="86"/>
      <c r="F2" s="86"/>
      <c r="G2" s="86"/>
      <c r="H2" s="86"/>
      <c r="I2" s="86"/>
      <c r="J2" s="86"/>
      <c r="K2" s="86"/>
      <c r="L2" s="93"/>
      <c r="M2" s="62"/>
      <c r="N2" s="62"/>
      <c r="O2" s="62"/>
      <c r="P2" s="62"/>
      <c r="Q2" s="94" t="s">
        <v>134</v>
      </c>
      <c r="R2" s="87" t="s">
        <v>106</v>
      </c>
    </row>
    <row r="3" spans="1:18" ht="24" x14ac:dyDescent="0.3">
      <c r="A3" s="63" t="s">
        <v>107</v>
      </c>
      <c r="B3" s="63" t="s">
        <v>135</v>
      </c>
      <c r="C3" s="12" t="s">
        <v>37</v>
      </c>
      <c r="D3" s="12" t="s">
        <v>109</v>
      </c>
      <c r="E3" s="64" t="s">
        <v>111</v>
      </c>
      <c r="F3" s="12" t="s">
        <v>136</v>
      </c>
      <c r="G3" s="13" t="s">
        <v>137</v>
      </c>
      <c r="H3" s="12" t="s">
        <v>113</v>
      </c>
      <c r="I3" s="12" t="s">
        <v>138</v>
      </c>
      <c r="J3" s="117" t="s">
        <v>278</v>
      </c>
      <c r="K3" s="117" t="s">
        <v>279</v>
      </c>
      <c r="L3" s="117" t="s">
        <v>280</v>
      </c>
      <c r="M3" s="117" t="s">
        <v>281</v>
      </c>
      <c r="N3" s="117" t="s">
        <v>282</v>
      </c>
      <c r="O3" s="117" t="s">
        <v>283</v>
      </c>
      <c r="P3" s="117" t="s">
        <v>284</v>
      </c>
      <c r="Q3" s="87"/>
      <c r="R3" s="87"/>
    </row>
    <row r="4" spans="1:18" ht="24" x14ac:dyDescent="0.3">
      <c r="A4" s="16">
        <v>1</v>
      </c>
      <c r="B4" s="14" t="s">
        <v>120</v>
      </c>
      <c r="C4" s="88" t="s">
        <v>121</v>
      </c>
      <c r="D4" s="50"/>
      <c r="E4" s="15" t="s">
        <v>122</v>
      </c>
      <c r="F4" s="19" t="s">
        <v>123</v>
      </c>
      <c r="G4" s="17" t="s">
        <v>4</v>
      </c>
      <c r="H4" s="51"/>
      <c r="I4" s="36"/>
      <c r="J4" s="33">
        <v>4</v>
      </c>
      <c r="K4" s="33">
        <v>4</v>
      </c>
      <c r="L4" s="33">
        <v>3</v>
      </c>
      <c r="M4" s="33">
        <v>3</v>
      </c>
      <c r="N4" s="33"/>
      <c r="O4" s="33"/>
      <c r="P4" s="33"/>
      <c r="Q4" s="34">
        <f>SUM(J4:P4)</f>
        <v>14</v>
      </c>
      <c r="R4" s="6"/>
    </row>
    <row r="5" spans="1:18" ht="24" x14ac:dyDescent="0.3">
      <c r="A5" s="16">
        <v>2</v>
      </c>
      <c r="B5" s="20" t="s">
        <v>120</v>
      </c>
      <c r="C5" s="88"/>
      <c r="D5" s="18"/>
      <c r="E5" s="15" t="s">
        <v>122</v>
      </c>
      <c r="F5" s="21"/>
      <c r="G5" s="3" t="s">
        <v>5</v>
      </c>
      <c r="H5" s="35"/>
      <c r="I5" s="36"/>
      <c r="J5" s="33"/>
      <c r="K5" s="33">
        <v>1</v>
      </c>
      <c r="L5" s="33">
        <v>2</v>
      </c>
      <c r="M5" s="33">
        <v>1</v>
      </c>
      <c r="N5" s="33"/>
      <c r="O5" s="33"/>
      <c r="P5" s="33"/>
      <c r="Q5" s="34">
        <f>SUM(J5:P5)</f>
        <v>4</v>
      </c>
      <c r="R5" s="6"/>
    </row>
    <row r="6" spans="1:18" ht="24" x14ac:dyDescent="0.3">
      <c r="A6" s="16">
        <v>3</v>
      </c>
      <c r="B6" s="16" t="s">
        <v>120</v>
      </c>
      <c r="C6" s="25" t="s">
        <v>124</v>
      </c>
      <c r="D6" s="18"/>
      <c r="E6" s="8" t="s">
        <v>122</v>
      </c>
      <c r="F6" s="6"/>
      <c r="G6" s="26" t="s">
        <v>9</v>
      </c>
      <c r="H6" s="35"/>
      <c r="I6" s="36"/>
      <c r="J6" s="33">
        <v>2</v>
      </c>
      <c r="K6" s="33">
        <v>2</v>
      </c>
      <c r="L6" s="33">
        <v>1</v>
      </c>
      <c r="M6" s="33">
        <v>2</v>
      </c>
      <c r="N6" s="33"/>
      <c r="O6" s="33"/>
      <c r="P6" s="33"/>
      <c r="Q6" s="34">
        <f>SUM(J6:P6)</f>
        <v>7</v>
      </c>
      <c r="R6" s="6"/>
    </row>
    <row r="7" spans="1:18" ht="36" x14ac:dyDescent="0.3">
      <c r="A7" s="8">
        <v>4</v>
      </c>
      <c r="B7" s="8" t="s">
        <v>125</v>
      </c>
      <c r="C7" s="89" t="s">
        <v>126</v>
      </c>
      <c r="D7" s="58" t="s">
        <v>132</v>
      </c>
      <c r="E7" s="8" t="s">
        <v>122</v>
      </c>
      <c r="F7" s="9" t="s">
        <v>127</v>
      </c>
      <c r="G7" s="7" t="s">
        <v>10</v>
      </c>
      <c r="H7" s="35"/>
      <c r="I7" s="36"/>
      <c r="J7" s="33"/>
      <c r="K7" s="33">
        <v>0.5</v>
      </c>
      <c r="L7" s="33"/>
      <c r="M7" s="33"/>
      <c r="N7" s="33"/>
      <c r="O7" s="33"/>
      <c r="P7" s="33"/>
      <c r="Q7" s="34">
        <f>SUM(J7:P7)</f>
        <v>0.5</v>
      </c>
      <c r="R7" s="6"/>
    </row>
    <row r="8" spans="1:18" ht="36" x14ac:dyDescent="0.3">
      <c r="A8" s="8">
        <v>5</v>
      </c>
      <c r="B8" s="8" t="s">
        <v>125</v>
      </c>
      <c r="C8" s="89"/>
      <c r="D8" s="36"/>
      <c r="E8" s="8" t="s">
        <v>122</v>
      </c>
      <c r="F8" s="9" t="s">
        <v>128</v>
      </c>
      <c r="G8" s="7" t="s">
        <v>11</v>
      </c>
      <c r="H8" s="35"/>
      <c r="I8" s="36"/>
      <c r="J8" s="37"/>
      <c r="K8" s="37"/>
      <c r="L8" s="37">
        <v>0.5</v>
      </c>
      <c r="M8" s="37"/>
      <c r="N8" s="37"/>
      <c r="O8" s="37"/>
      <c r="P8" s="37"/>
      <c r="Q8" s="34"/>
      <c r="R8" s="6"/>
    </row>
    <row r="9" spans="1:18" ht="36" x14ac:dyDescent="0.3">
      <c r="A9" s="8">
        <v>6</v>
      </c>
      <c r="B9" s="8" t="s">
        <v>125</v>
      </c>
      <c r="C9" s="89"/>
      <c r="D9" s="36" t="s">
        <v>132</v>
      </c>
      <c r="E9" s="8" t="s">
        <v>122</v>
      </c>
      <c r="F9" s="9" t="s">
        <v>127</v>
      </c>
      <c r="G9" s="7" t="s">
        <v>6</v>
      </c>
      <c r="H9" s="35"/>
      <c r="I9" s="36"/>
      <c r="J9" s="37"/>
      <c r="K9" s="37"/>
      <c r="L9" s="37"/>
      <c r="M9" s="37">
        <v>1</v>
      </c>
      <c r="N9" s="37"/>
      <c r="O9" s="37"/>
      <c r="P9" s="37"/>
      <c r="Q9" s="34"/>
      <c r="R9" s="6"/>
    </row>
    <row r="10" spans="1:18" ht="36" x14ac:dyDescent="0.3">
      <c r="A10" s="16">
        <v>7</v>
      </c>
      <c r="B10" s="15" t="s">
        <v>129</v>
      </c>
      <c r="C10" s="116" t="s">
        <v>130</v>
      </c>
      <c r="D10" s="36"/>
      <c r="E10" s="8" t="s">
        <v>122</v>
      </c>
      <c r="F10" s="9" t="s">
        <v>131</v>
      </c>
      <c r="G10" s="7" t="s">
        <v>7</v>
      </c>
      <c r="H10" s="35"/>
      <c r="I10" s="36"/>
      <c r="J10" s="37"/>
      <c r="K10" s="37"/>
      <c r="L10" s="37">
        <v>1</v>
      </c>
      <c r="M10" s="37"/>
      <c r="N10" s="37"/>
      <c r="O10" s="37"/>
      <c r="P10" s="37"/>
      <c r="Q10" s="34"/>
      <c r="R10" s="6"/>
    </row>
    <row r="11" spans="1:18" ht="36" x14ac:dyDescent="0.3">
      <c r="A11" s="8">
        <v>8</v>
      </c>
      <c r="B11" s="38" t="s">
        <v>129</v>
      </c>
      <c r="C11" s="116"/>
      <c r="D11" s="36" t="s">
        <v>132</v>
      </c>
      <c r="E11" s="8" t="s">
        <v>122</v>
      </c>
      <c r="F11" s="9" t="s">
        <v>127</v>
      </c>
      <c r="G11" s="7" t="s">
        <v>1</v>
      </c>
      <c r="H11" s="35"/>
      <c r="I11" s="36"/>
      <c r="J11" s="37">
        <v>1</v>
      </c>
      <c r="K11" s="37"/>
      <c r="L11" s="37"/>
      <c r="M11" s="37"/>
      <c r="N11" s="37"/>
      <c r="O11" s="37"/>
      <c r="P11" s="37"/>
      <c r="Q11" s="34"/>
      <c r="R11" s="6"/>
    </row>
    <row r="12" spans="1:18" ht="24" x14ac:dyDescent="0.3">
      <c r="A12" s="8">
        <v>9</v>
      </c>
      <c r="B12" s="38" t="s">
        <v>129</v>
      </c>
      <c r="C12" s="116"/>
      <c r="D12" s="36"/>
      <c r="E12" s="8" t="s">
        <v>122</v>
      </c>
      <c r="F12" s="9"/>
      <c r="G12" s="7" t="s">
        <v>8</v>
      </c>
      <c r="H12" s="35"/>
      <c r="I12" s="36"/>
      <c r="J12" s="37"/>
      <c r="K12" s="37"/>
      <c r="L12" s="37"/>
      <c r="M12" s="37"/>
      <c r="N12" s="37"/>
      <c r="O12" s="37"/>
      <c r="P12" s="37"/>
      <c r="Q12" s="34">
        <f>SUM(I12:P12)</f>
        <v>0</v>
      </c>
      <c r="R12" s="6"/>
    </row>
    <row r="13" spans="1:18" x14ac:dyDescent="0.3">
      <c r="A13" s="111" t="s">
        <v>139</v>
      </c>
      <c r="B13" s="112"/>
      <c r="C13" s="112"/>
      <c r="D13" s="112"/>
      <c r="E13" s="112"/>
      <c r="F13" s="112"/>
      <c r="G13" s="112"/>
      <c r="H13" s="112"/>
      <c r="I13" s="113"/>
      <c r="J13" s="39">
        <f t="shared" ref="J13:P13" si="0">SUM(J4:J12)</f>
        <v>7</v>
      </c>
      <c r="K13" s="39">
        <f t="shared" si="0"/>
        <v>7.5</v>
      </c>
      <c r="L13" s="39">
        <f t="shared" si="0"/>
        <v>7.5</v>
      </c>
      <c r="M13" s="39">
        <f t="shared" si="0"/>
        <v>7</v>
      </c>
      <c r="N13" s="40">
        <f t="shared" si="0"/>
        <v>0</v>
      </c>
      <c r="O13" s="40">
        <f t="shared" si="0"/>
        <v>0</v>
      </c>
      <c r="P13" s="39">
        <f t="shared" si="0"/>
        <v>0</v>
      </c>
      <c r="Q13" s="39">
        <f>SUM(Q4:Q7)</f>
        <v>25.5</v>
      </c>
      <c r="R13" s="6"/>
    </row>
    <row r="14" spans="1:18" ht="36" x14ac:dyDescent="0.3">
      <c r="A14" s="105" t="s">
        <v>140</v>
      </c>
      <c r="B14" s="106"/>
      <c r="C14" s="104" t="s">
        <v>141</v>
      </c>
      <c r="D14" s="97"/>
      <c r="E14" s="98"/>
      <c r="F14" s="97" t="s">
        <v>142</v>
      </c>
      <c r="G14" s="97"/>
      <c r="H14" s="97"/>
      <c r="I14" s="98"/>
      <c r="J14" s="32" t="s">
        <v>143</v>
      </c>
      <c r="K14" s="32" t="s">
        <v>144</v>
      </c>
      <c r="L14" s="43" t="s">
        <v>145</v>
      </c>
      <c r="M14" s="42" t="s">
        <v>146</v>
      </c>
      <c r="N14" s="28"/>
      <c r="O14" s="41"/>
      <c r="P14" s="95"/>
      <c r="Q14" s="6"/>
      <c r="R14" s="6"/>
    </row>
    <row r="15" spans="1:18" ht="36" x14ac:dyDescent="0.3">
      <c r="A15" s="107"/>
      <c r="B15" s="108"/>
      <c r="C15" s="104"/>
      <c r="D15" s="97"/>
      <c r="E15" s="98"/>
      <c r="F15" s="97" t="s">
        <v>147</v>
      </c>
      <c r="G15" s="97"/>
      <c r="H15" s="97"/>
      <c r="I15" s="98"/>
      <c r="J15" s="32" t="s">
        <v>148</v>
      </c>
      <c r="K15" s="44" t="s">
        <v>149</v>
      </c>
      <c r="L15" s="44" t="s">
        <v>150</v>
      </c>
      <c r="M15" s="44" t="s">
        <v>151</v>
      </c>
      <c r="N15" s="28"/>
      <c r="O15" s="41"/>
      <c r="P15" s="96"/>
      <c r="Q15" s="9"/>
      <c r="R15" s="9"/>
    </row>
    <row r="16" spans="1:18" ht="36" x14ac:dyDescent="0.3">
      <c r="A16" s="107"/>
      <c r="B16" s="108"/>
      <c r="C16" s="104"/>
      <c r="D16" s="97"/>
      <c r="E16" s="98"/>
      <c r="F16" s="97" t="s">
        <v>152</v>
      </c>
      <c r="G16" s="97"/>
      <c r="H16" s="97"/>
      <c r="I16" s="98"/>
      <c r="J16" s="32" t="s">
        <v>153</v>
      </c>
      <c r="K16" s="44" t="s">
        <v>154</v>
      </c>
      <c r="L16" s="44" t="s">
        <v>155</v>
      </c>
      <c r="M16" s="44" t="s">
        <v>156</v>
      </c>
      <c r="N16" s="45"/>
      <c r="O16" s="41"/>
      <c r="P16" s="96"/>
      <c r="Q16" s="9"/>
      <c r="R16" s="9"/>
    </row>
    <row r="17" spans="1:18" ht="36" x14ac:dyDescent="0.3">
      <c r="A17" s="107"/>
      <c r="B17" s="108"/>
      <c r="C17" s="104" t="s">
        <v>157</v>
      </c>
      <c r="D17" s="97"/>
      <c r="E17" s="98"/>
      <c r="F17" s="114" t="s">
        <v>158</v>
      </c>
      <c r="G17" s="114"/>
      <c r="H17" s="114"/>
      <c r="I17" s="115"/>
      <c r="J17" s="29" t="s">
        <v>159</v>
      </c>
      <c r="K17" s="43" t="s">
        <v>143</v>
      </c>
      <c r="L17" s="44" t="s">
        <v>160</v>
      </c>
      <c r="M17" s="65" t="s">
        <v>161</v>
      </c>
      <c r="N17" s="41"/>
      <c r="O17" s="66"/>
      <c r="P17" s="41"/>
      <c r="Q17" s="31"/>
      <c r="R17" s="9"/>
    </row>
    <row r="18" spans="1:18" ht="36" x14ac:dyDescent="0.3">
      <c r="A18" s="107"/>
      <c r="B18" s="108"/>
      <c r="C18" s="104"/>
      <c r="D18" s="97"/>
      <c r="E18" s="98"/>
      <c r="F18" s="97" t="s">
        <v>162</v>
      </c>
      <c r="G18" s="97"/>
      <c r="H18" s="97"/>
      <c r="I18" s="98"/>
      <c r="J18" s="29" t="s">
        <v>159</v>
      </c>
      <c r="K18" s="43" t="s">
        <v>143</v>
      </c>
      <c r="L18" s="44" t="s">
        <v>143</v>
      </c>
      <c r="M18" s="44" t="s">
        <v>163</v>
      </c>
      <c r="N18" s="45"/>
      <c r="O18" s="45"/>
      <c r="P18" s="41"/>
      <c r="Q18" s="52"/>
      <c r="R18" s="9"/>
    </row>
    <row r="19" spans="1:18" ht="72" x14ac:dyDescent="0.3">
      <c r="A19" s="107"/>
      <c r="B19" s="108"/>
      <c r="C19" s="104"/>
      <c r="D19" s="97"/>
      <c r="E19" s="98"/>
      <c r="F19" s="97" t="s">
        <v>164</v>
      </c>
      <c r="G19" s="97"/>
      <c r="H19" s="97"/>
      <c r="I19" s="98"/>
      <c r="J19" s="32" t="s">
        <v>143</v>
      </c>
      <c r="K19" s="29" t="s">
        <v>165</v>
      </c>
      <c r="L19" s="29" t="s">
        <v>166</v>
      </c>
      <c r="M19" s="27" t="s">
        <v>167</v>
      </c>
      <c r="N19" s="28"/>
      <c r="O19" s="28"/>
      <c r="P19" s="30"/>
      <c r="Q19" s="31"/>
      <c r="R19" s="9"/>
    </row>
    <row r="20" spans="1:18" ht="48" x14ac:dyDescent="0.3">
      <c r="A20" s="107"/>
      <c r="B20" s="108"/>
      <c r="C20" s="104"/>
      <c r="D20" s="97"/>
      <c r="E20" s="98"/>
      <c r="F20" s="97" t="s">
        <v>168</v>
      </c>
      <c r="G20" s="97"/>
      <c r="H20" s="97"/>
      <c r="I20" s="98"/>
      <c r="J20" s="43" t="s">
        <v>143</v>
      </c>
      <c r="K20" s="29" t="s">
        <v>169</v>
      </c>
      <c r="L20" s="44" t="s">
        <v>170</v>
      </c>
      <c r="M20" s="29" t="s">
        <v>143</v>
      </c>
      <c r="N20" s="53"/>
      <c r="O20" s="55"/>
      <c r="P20" s="41"/>
      <c r="Q20" s="31"/>
      <c r="R20" s="54"/>
    </row>
    <row r="21" spans="1:18" ht="39" x14ac:dyDescent="0.3">
      <c r="A21" s="107"/>
      <c r="B21" s="108"/>
      <c r="C21" s="101" t="s">
        <v>171</v>
      </c>
      <c r="D21" s="102"/>
      <c r="E21" s="103"/>
      <c r="F21" s="99" t="s">
        <v>172</v>
      </c>
      <c r="G21" s="99"/>
      <c r="H21" s="99"/>
      <c r="I21" s="100"/>
      <c r="J21" s="59"/>
      <c r="K21" s="59"/>
      <c r="L21" s="59" t="s">
        <v>173</v>
      </c>
      <c r="M21" s="59"/>
      <c r="N21" s="60"/>
      <c r="O21" s="60"/>
      <c r="P21" s="61"/>
      <c r="Q21" s="59"/>
      <c r="R21" s="57"/>
    </row>
    <row r="22" spans="1:18" x14ac:dyDescent="0.3">
      <c r="A22" s="107"/>
      <c r="B22" s="108"/>
      <c r="C22" s="101"/>
      <c r="D22" s="102"/>
      <c r="E22" s="103"/>
      <c r="F22" s="99" t="s">
        <v>174</v>
      </c>
      <c r="G22" s="99"/>
      <c r="H22" s="99"/>
      <c r="I22" s="100"/>
      <c r="J22" s="59"/>
      <c r="K22" s="59"/>
      <c r="L22" s="59"/>
      <c r="M22" s="59"/>
      <c r="N22" s="59"/>
      <c r="O22" s="59"/>
      <c r="P22" s="59"/>
      <c r="Q22" s="57"/>
      <c r="R22" s="57"/>
    </row>
    <row r="23" spans="1:18" x14ac:dyDescent="0.3">
      <c r="A23" s="109"/>
      <c r="B23" s="110"/>
      <c r="C23" s="101"/>
      <c r="D23" s="102"/>
      <c r="E23" s="103"/>
      <c r="F23" s="99" t="s">
        <v>175</v>
      </c>
      <c r="G23" s="99"/>
      <c r="H23" s="99"/>
      <c r="I23" s="100"/>
      <c r="J23" s="56"/>
      <c r="K23" s="56"/>
      <c r="L23" s="56"/>
      <c r="M23" s="56"/>
      <c r="N23" s="56"/>
      <c r="O23" s="56"/>
      <c r="P23" s="56"/>
      <c r="Q23" s="57"/>
      <c r="R23" s="57"/>
    </row>
  </sheetData>
  <mergeCells count="22">
    <mergeCell ref="F23:I23"/>
    <mergeCell ref="F22:I22"/>
    <mergeCell ref="F21:I21"/>
    <mergeCell ref="C21:E23"/>
    <mergeCell ref="F14:I14"/>
    <mergeCell ref="C14:E16"/>
    <mergeCell ref="F20:I20"/>
    <mergeCell ref="F19:I19"/>
    <mergeCell ref="F18:I18"/>
    <mergeCell ref="F17:I17"/>
    <mergeCell ref="C17:E20"/>
    <mergeCell ref="F16:I16"/>
    <mergeCell ref="A2:L2"/>
    <mergeCell ref="R2:R3"/>
    <mergeCell ref="Q2:Q3"/>
    <mergeCell ref="P14:P16"/>
    <mergeCell ref="F15:I15"/>
    <mergeCell ref="A14:B23"/>
    <mergeCell ref="A13:I13"/>
    <mergeCell ref="C4:C5"/>
    <mergeCell ref="C7:C9"/>
    <mergeCell ref="C10:C12"/>
  </mergeCells>
  <phoneticPr fontId="112" type="noConversion"/>
  <dataValidations count="3">
    <dataValidation type="list" operator="equal" allowBlank="1" sqref="B1:B3 B13:B24" xr:uid="{00000000-0002-0000-0200-000000000000}">
      <formula1>"建设,运维,通用"</formula1>
    </dataValidation>
    <dataValidation type="list" operator="equal" allowBlank="1" sqref="B4:B12" xr:uid="{00000000-0002-0000-0200-000001000000}">
      <formula1>"建设,开发,运维,通用"</formula1>
    </dataValidation>
    <dataValidation type="list" operator="equal" allowBlank="1" sqref="I4:I12" xr:uid="{00000000-0002-0000-0200-000002000000}">
      <formula1>"完成,延迟"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7D745-0318-4F8E-AAF3-51CCF4BCFE90}">
  <dimension ref="A1:R24"/>
  <sheetViews>
    <sheetView showGridLines="0" workbookViewId="0">
      <pane xSplit="7" ySplit="3" topLeftCell="H4" activePane="bottomRight" state="frozen"/>
      <selection pane="topRight"/>
      <selection pane="bottomLeft"/>
      <selection pane="bottomRight" activeCell="J3" sqref="J3:P3"/>
    </sheetView>
  </sheetViews>
  <sheetFormatPr defaultColWidth="14" defaultRowHeight="13" x14ac:dyDescent="0.3"/>
  <cols>
    <col min="1" max="1" width="13" customWidth="1"/>
    <col min="2" max="2" width="10" customWidth="1"/>
    <col min="3" max="3" width="12" customWidth="1"/>
    <col min="4" max="4" width="7" customWidth="1"/>
    <col min="5" max="6" width="6" customWidth="1"/>
    <col min="7" max="7" width="32" customWidth="1"/>
    <col min="8" max="8" width="10" customWidth="1"/>
    <col min="9" max="9" width="6" customWidth="1"/>
    <col min="10" max="14" width="27" customWidth="1"/>
    <col min="15" max="16" width="26" customWidth="1"/>
    <col min="17" max="17" width="15" customWidth="1"/>
    <col min="18" max="18" width="22" customWidth="1"/>
    <col min="19" max="20" width="10" customWidth="1"/>
  </cols>
  <sheetData>
    <row r="1" spans="1:18" ht="14.5" x14ac:dyDescent="0.3">
      <c r="A1" s="48" t="s">
        <v>133</v>
      </c>
      <c r="B1" s="48"/>
      <c r="C1" s="69">
        <v>44724</v>
      </c>
      <c r="D1" s="69"/>
    </row>
    <row r="2" spans="1:18" ht="14.5" x14ac:dyDescent="0.3">
      <c r="A2" s="85" t="str">
        <f>CONCATENATE("周总结&lt;",TEXT($C$1-6,"yyyy年mm月dd日"),"-",TEXT($C$1,"yyyy年mm月dd日"),"&gt;")</f>
        <v>周总结&lt;2022年06月06日-2022年06月12日&gt;</v>
      </c>
      <c r="B2" s="85"/>
      <c r="C2" s="92"/>
      <c r="D2" s="92"/>
      <c r="E2" s="86"/>
      <c r="F2" s="86"/>
      <c r="G2" s="86"/>
      <c r="H2" s="86"/>
      <c r="I2" s="86"/>
      <c r="J2" s="86"/>
      <c r="K2" s="86"/>
      <c r="L2" s="86"/>
      <c r="M2" s="93"/>
      <c r="N2" s="62"/>
      <c r="O2" s="62"/>
      <c r="P2" s="62"/>
      <c r="Q2" s="94" t="s">
        <v>134</v>
      </c>
      <c r="R2" s="87" t="s">
        <v>106</v>
      </c>
    </row>
    <row r="3" spans="1:18" ht="36" x14ac:dyDescent="0.3">
      <c r="A3" s="63" t="s">
        <v>107</v>
      </c>
      <c r="B3" s="63" t="s">
        <v>135</v>
      </c>
      <c r="C3" s="12" t="s">
        <v>37</v>
      </c>
      <c r="D3" s="64" t="s">
        <v>109</v>
      </c>
      <c r="E3" s="64" t="s">
        <v>111</v>
      </c>
      <c r="F3" s="12" t="s">
        <v>136</v>
      </c>
      <c r="G3" s="13" t="s">
        <v>137</v>
      </c>
      <c r="H3" s="12" t="s">
        <v>176</v>
      </c>
      <c r="I3" s="12" t="s">
        <v>177</v>
      </c>
      <c r="J3" s="117" t="s">
        <v>278</v>
      </c>
      <c r="K3" s="117" t="s">
        <v>279</v>
      </c>
      <c r="L3" s="117" t="s">
        <v>280</v>
      </c>
      <c r="M3" s="117" t="s">
        <v>281</v>
      </c>
      <c r="N3" s="117" t="s">
        <v>282</v>
      </c>
      <c r="O3" s="117" t="s">
        <v>283</v>
      </c>
      <c r="P3" s="117" t="s">
        <v>284</v>
      </c>
      <c r="Q3" s="87"/>
      <c r="R3" s="87"/>
    </row>
    <row r="4" spans="1:18" ht="24" x14ac:dyDescent="0.3">
      <c r="A4" s="16">
        <v>1</v>
      </c>
      <c r="B4" s="14" t="s">
        <v>120</v>
      </c>
      <c r="C4" s="88" t="s">
        <v>121</v>
      </c>
      <c r="D4" s="50"/>
      <c r="E4" s="15" t="s">
        <v>122</v>
      </c>
      <c r="F4" s="19" t="s">
        <v>123</v>
      </c>
      <c r="G4" s="17" t="s">
        <v>19</v>
      </c>
      <c r="H4" s="51"/>
      <c r="I4" s="36"/>
      <c r="J4" s="37">
        <v>4</v>
      </c>
      <c r="K4" s="37">
        <v>4</v>
      </c>
      <c r="L4" s="37">
        <v>4</v>
      </c>
      <c r="M4" s="37">
        <v>4</v>
      </c>
      <c r="N4" s="37">
        <v>4</v>
      </c>
      <c r="O4" s="37"/>
      <c r="P4" s="37"/>
      <c r="Q4" s="34">
        <f>SUM(J4:P4)</f>
        <v>20</v>
      </c>
      <c r="R4" s="6"/>
    </row>
    <row r="5" spans="1:18" ht="24" x14ac:dyDescent="0.3">
      <c r="A5" s="16">
        <v>2</v>
      </c>
      <c r="B5" s="20" t="s">
        <v>120</v>
      </c>
      <c r="C5" s="88"/>
      <c r="D5" s="18"/>
      <c r="E5" s="15" t="s">
        <v>122</v>
      </c>
      <c r="F5" s="21"/>
      <c r="G5" s="3" t="s">
        <v>14</v>
      </c>
      <c r="H5" s="35"/>
      <c r="I5" s="36"/>
      <c r="J5" s="37">
        <v>2</v>
      </c>
      <c r="K5" s="37">
        <v>1</v>
      </c>
      <c r="L5" s="37">
        <v>1</v>
      </c>
      <c r="M5" s="37"/>
      <c r="N5" s="37">
        <v>1</v>
      </c>
      <c r="O5" s="37"/>
      <c r="P5" s="37"/>
      <c r="Q5" s="34">
        <f>SUM(J5:P5)</f>
        <v>5</v>
      </c>
      <c r="R5" s="6"/>
    </row>
    <row r="6" spans="1:18" ht="24" x14ac:dyDescent="0.3">
      <c r="A6" s="16">
        <v>3</v>
      </c>
      <c r="B6" s="16" t="s">
        <v>120</v>
      </c>
      <c r="C6" s="25" t="s">
        <v>124</v>
      </c>
      <c r="D6" s="18"/>
      <c r="E6" s="8" t="s">
        <v>122</v>
      </c>
      <c r="F6" s="6"/>
      <c r="G6" s="26" t="s">
        <v>15</v>
      </c>
      <c r="H6" s="35"/>
      <c r="I6" s="36"/>
      <c r="J6" s="37">
        <v>1</v>
      </c>
      <c r="K6" s="37">
        <v>1</v>
      </c>
      <c r="L6" s="37">
        <v>1</v>
      </c>
      <c r="M6" s="37">
        <v>3</v>
      </c>
      <c r="N6" s="37">
        <v>2</v>
      </c>
      <c r="O6" s="37"/>
      <c r="P6" s="37"/>
      <c r="Q6" s="34">
        <f>SUM(J6:P6)</f>
        <v>8</v>
      </c>
      <c r="R6" s="6"/>
    </row>
    <row r="7" spans="1:18" ht="36" x14ac:dyDescent="0.3">
      <c r="A7" s="8">
        <v>4</v>
      </c>
      <c r="B7" s="8" t="s">
        <v>125</v>
      </c>
      <c r="C7" s="89" t="s">
        <v>126</v>
      </c>
      <c r="D7" s="58" t="s">
        <v>132</v>
      </c>
      <c r="E7" s="8" t="s">
        <v>122</v>
      </c>
      <c r="F7" s="9" t="s">
        <v>178</v>
      </c>
      <c r="G7" s="7" t="s">
        <v>12</v>
      </c>
      <c r="H7" s="35"/>
      <c r="I7" s="36"/>
      <c r="J7" s="37">
        <v>0.5</v>
      </c>
      <c r="K7" s="37"/>
      <c r="L7" s="37"/>
      <c r="M7" s="37"/>
      <c r="N7" s="37"/>
      <c r="O7" s="37"/>
      <c r="P7" s="37"/>
      <c r="Q7" s="34"/>
      <c r="R7" s="6"/>
    </row>
    <row r="8" spans="1:18" ht="36" x14ac:dyDescent="0.3">
      <c r="A8" s="8">
        <v>5</v>
      </c>
      <c r="B8" s="8" t="s">
        <v>125</v>
      </c>
      <c r="C8" s="89"/>
      <c r="D8" s="36"/>
      <c r="E8" s="8" t="s">
        <v>122</v>
      </c>
      <c r="F8" s="9"/>
      <c r="G8" s="7" t="s">
        <v>13</v>
      </c>
      <c r="H8" s="35"/>
      <c r="I8" s="36"/>
      <c r="J8" s="67"/>
      <c r="K8" s="37">
        <v>2</v>
      </c>
      <c r="L8" s="37"/>
      <c r="M8" s="37"/>
      <c r="N8" s="37"/>
      <c r="O8" s="37"/>
      <c r="P8" s="37"/>
      <c r="Q8" s="34"/>
      <c r="R8" s="6"/>
    </row>
    <row r="9" spans="1:18" ht="42" customHeight="1" x14ac:dyDescent="0.3">
      <c r="A9" s="8">
        <v>6</v>
      </c>
      <c r="B9" s="8" t="s">
        <v>125</v>
      </c>
      <c r="C9" s="89"/>
      <c r="D9" s="36"/>
      <c r="E9" s="8" t="s">
        <v>122</v>
      </c>
      <c r="F9" s="9" t="s">
        <v>178</v>
      </c>
      <c r="G9" s="7" t="s">
        <v>16</v>
      </c>
      <c r="H9" s="35"/>
      <c r="I9" s="71"/>
      <c r="J9" s="73"/>
      <c r="K9" s="72"/>
      <c r="L9" s="37"/>
      <c r="M9" s="37">
        <v>0.5</v>
      </c>
      <c r="N9" s="37"/>
      <c r="O9" s="37"/>
      <c r="P9" s="37"/>
      <c r="Q9" s="34"/>
      <c r="R9" s="6"/>
    </row>
    <row r="10" spans="1:18" ht="36" x14ac:dyDescent="0.3">
      <c r="A10" s="8">
        <v>7</v>
      </c>
      <c r="B10" s="8" t="s">
        <v>125</v>
      </c>
      <c r="C10" s="89"/>
      <c r="D10" s="36" t="s">
        <v>132</v>
      </c>
      <c r="E10" s="8" t="s">
        <v>122</v>
      </c>
      <c r="F10" s="9" t="s">
        <v>179</v>
      </c>
      <c r="G10" s="7" t="s">
        <v>17</v>
      </c>
      <c r="H10" s="35"/>
      <c r="I10" s="36"/>
      <c r="J10" s="37"/>
      <c r="K10" s="37">
        <v>0.5</v>
      </c>
      <c r="L10" s="37"/>
      <c r="M10" s="37"/>
      <c r="N10" s="37"/>
      <c r="O10" s="37"/>
      <c r="P10" s="37"/>
      <c r="Q10" s="34"/>
      <c r="R10" s="6"/>
    </row>
    <row r="11" spans="1:18" ht="24" x14ac:dyDescent="0.3">
      <c r="A11" s="16">
        <v>8</v>
      </c>
      <c r="B11" s="15" t="s">
        <v>129</v>
      </c>
      <c r="C11" s="116" t="s">
        <v>130</v>
      </c>
      <c r="D11" s="36"/>
      <c r="E11" s="8" t="s">
        <v>122</v>
      </c>
      <c r="F11" s="9"/>
      <c r="G11" s="7" t="s">
        <v>18</v>
      </c>
      <c r="H11" s="35"/>
      <c r="I11" s="36"/>
      <c r="J11" s="37"/>
      <c r="K11" s="37">
        <v>2</v>
      </c>
      <c r="L11" s="37"/>
      <c r="M11" s="37"/>
      <c r="N11" s="37"/>
      <c r="O11" s="37"/>
      <c r="P11" s="37"/>
      <c r="Q11" s="34"/>
      <c r="R11" s="6"/>
    </row>
    <row r="12" spans="1:18" ht="24" x14ac:dyDescent="0.3">
      <c r="A12" s="8">
        <v>9</v>
      </c>
      <c r="B12" s="38" t="s">
        <v>129</v>
      </c>
      <c r="C12" s="116"/>
      <c r="D12" s="36" t="s">
        <v>132</v>
      </c>
      <c r="E12" s="8" t="s">
        <v>122</v>
      </c>
      <c r="F12" s="9"/>
      <c r="G12" s="7" t="s">
        <v>20</v>
      </c>
      <c r="H12" s="35"/>
      <c r="I12" s="36"/>
      <c r="J12" s="37"/>
      <c r="K12" s="37"/>
      <c r="L12" s="37">
        <v>1</v>
      </c>
      <c r="M12" s="37">
        <v>1</v>
      </c>
      <c r="N12" s="37">
        <v>1</v>
      </c>
      <c r="O12" s="37"/>
      <c r="P12" s="37"/>
      <c r="Q12" s="34">
        <f>SUM(J12:P12)</f>
        <v>3</v>
      </c>
      <c r="R12" s="6"/>
    </row>
    <row r="13" spans="1:18" ht="24" x14ac:dyDescent="0.3">
      <c r="A13" s="8">
        <v>10</v>
      </c>
      <c r="B13" s="38" t="s">
        <v>129</v>
      </c>
      <c r="C13" s="116"/>
      <c r="D13" s="36"/>
      <c r="E13" s="8" t="s">
        <v>122</v>
      </c>
      <c r="F13" s="9"/>
      <c r="G13" s="7" t="s">
        <v>8</v>
      </c>
      <c r="H13" s="35"/>
      <c r="I13" s="36"/>
      <c r="J13" s="37"/>
      <c r="K13" s="37"/>
      <c r="L13" s="37"/>
      <c r="M13" s="37"/>
      <c r="N13" s="37"/>
      <c r="O13" s="37"/>
      <c r="P13" s="37"/>
      <c r="Q13" s="34">
        <f>SUM(J13:P13)</f>
        <v>0</v>
      </c>
      <c r="R13" s="6"/>
    </row>
    <row r="14" spans="1:18" x14ac:dyDescent="0.3">
      <c r="A14" s="111" t="s">
        <v>139</v>
      </c>
      <c r="B14" s="112"/>
      <c r="C14" s="112"/>
      <c r="D14" s="112"/>
      <c r="E14" s="112"/>
      <c r="F14" s="112"/>
      <c r="G14" s="112"/>
      <c r="H14" s="112"/>
      <c r="I14" s="113"/>
      <c r="J14" s="39">
        <f t="shared" ref="J14:Q14" si="0">SUM(J4:J13)</f>
        <v>7.5</v>
      </c>
      <c r="K14" s="39">
        <f t="shared" si="0"/>
        <v>10.5</v>
      </c>
      <c r="L14" s="39">
        <f t="shared" si="0"/>
        <v>7</v>
      </c>
      <c r="M14" s="39">
        <f t="shared" si="0"/>
        <v>8.5</v>
      </c>
      <c r="N14" s="39">
        <f t="shared" si="0"/>
        <v>8</v>
      </c>
      <c r="O14" s="39">
        <f t="shared" si="0"/>
        <v>0</v>
      </c>
      <c r="P14" s="39">
        <f t="shared" si="0"/>
        <v>0</v>
      </c>
      <c r="Q14" s="39">
        <f t="shared" si="0"/>
        <v>36</v>
      </c>
      <c r="R14" s="6"/>
    </row>
    <row r="15" spans="1:18" ht="48" x14ac:dyDescent="0.3">
      <c r="A15" s="105" t="s">
        <v>140</v>
      </c>
      <c r="B15" s="106"/>
      <c r="C15" s="104" t="s">
        <v>141</v>
      </c>
      <c r="D15" s="97"/>
      <c r="E15" s="98"/>
      <c r="F15" s="97" t="s">
        <v>142</v>
      </c>
      <c r="G15" s="97"/>
      <c r="H15" s="97"/>
      <c r="I15" s="98"/>
      <c r="J15" s="6" t="s">
        <v>180</v>
      </c>
      <c r="K15" s="68" t="s">
        <v>181</v>
      </c>
      <c r="L15" s="68" t="s">
        <v>143</v>
      </c>
      <c r="M15" s="68" t="s">
        <v>182</v>
      </c>
      <c r="N15" s="68" t="s">
        <v>183</v>
      </c>
      <c r="O15" s="6"/>
      <c r="P15" s="6"/>
      <c r="Q15" s="6"/>
      <c r="R15" s="6"/>
    </row>
    <row r="16" spans="1:18" x14ac:dyDescent="0.3">
      <c r="A16" s="107"/>
      <c r="B16" s="108"/>
      <c r="C16" s="104"/>
      <c r="D16" s="97"/>
      <c r="E16" s="98"/>
      <c r="F16" s="97" t="s">
        <v>147</v>
      </c>
      <c r="G16" s="97"/>
      <c r="H16" s="97"/>
      <c r="I16" s="98"/>
      <c r="J16" s="9" t="s">
        <v>143</v>
      </c>
      <c r="K16" s="9" t="s">
        <v>143</v>
      </c>
      <c r="L16" s="68" t="s">
        <v>143</v>
      </c>
      <c r="M16" s="68" t="s">
        <v>143</v>
      </c>
      <c r="N16" s="68" t="s">
        <v>143</v>
      </c>
      <c r="O16" s="9"/>
      <c r="P16" s="9"/>
      <c r="Q16" s="9"/>
      <c r="R16" s="9"/>
    </row>
    <row r="17" spans="1:18" ht="60" x14ac:dyDescent="0.3">
      <c r="A17" s="107"/>
      <c r="B17" s="108"/>
      <c r="C17" s="104"/>
      <c r="D17" s="97"/>
      <c r="E17" s="98"/>
      <c r="F17" s="97" t="s">
        <v>152</v>
      </c>
      <c r="G17" s="97"/>
      <c r="H17" s="97"/>
      <c r="I17" s="98"/>
      <c r="J17" s="70" t="s">
        <v>184</v>
      </c>
      <c r="K17" s="70" t="s">
        <v>185</v>
      </c>
      <c r="L17" s="68" t="s">
        <v>186</v>
      </c>
      <c r="M17" s="68" t="s">
        <v>143</v>
      </c>
      <c r="N17" s="68" t="s">
        <v>187</v>
      </c>
      <c r="O17" s="9"/>
      <c r="P17" s="9"/>
      <c r="Q17" s="9"/>
      <c r="R17" s="9"/>
    </row>
    <row r="18" spans="1:18" ht="36" x14ac:dyDescent="0.3">
      <c r="A18" s="107"/>
      <c r="B18" s="108"/>
      <c r="C18" s="104" t="s">
        <v>157</v>
      </c>
      <c r="D18" s="97"/>
      <c r="E18" s="98"/>
      <c r="F18" s="114" t="s">
        <v>158</v>
      </c>
      <c r="G18" s="114"/>
      <c r="H18" s="114"/>
      <c r="I18" s="115"/>
      <c r="J18" s="9" t="s">
        <v>188</v>
      </c>
      <c r="K18" s="9" t="s">
        <v>189</v>
      </c>
      <c r="L18" s="70" t="s">
        <v>190</v>
      </c>
      <c r="M18" s="68" t="s">
        <v>143</v>
      </c>
      <c r="N18" s="70" t="s">
        <v>191</v>
      </c>
      <c r="O18" s="9"/>
      <c r="P18" s="9"/>
      <c r="Q18" s="9"/>
      <c r="R18" s="9"/>
    </row>
    <row r="19" spans="1:18" x14ac:dyDescent="0.3">
      <c r="A19" s="107"/>
      <c r="B19" s="108"/>
      <c r="C19" s="104"/>
      <c r="D19" s="97"/>
      <c r="E19" s="98"/>
      <c r="F19" s="97" t="s">
        <v>162</v>
      </c>
      <c r="G19" s="97"/>
      <c r="H19" s="97"/>
      <c r="I19" s="98"/>
      <c r="J19" s="9" t="s">
        <v>143</v>
      </c>
      <c r="K19" s="9" t="s">
        <v>192</v>
      </c>
      <c r="L19" s="68" t="s">
        <v>143</v>
      </c>
      <c r="M19" s="68" t="s">
        <v>143</v>
      </c>
      <c r="N19" s="68" t="s">
        <v>143</v>
      </c>
      <c r="O19" s="9"/>
      <c r="P19" s="9"/>
      <c r="Q19" s="26"/>
      <c r="R19" s="9"/>
    </row>
    <row r="20" spans="1:18" ht="48" x14ac:dyDescent="0.3">
      <c r="A20" s="107"/>
      <c r="B20" s="108"/>
      <c r="C20" s="104"/>
      <c r="D20" s="97"/>
      <c r="E20" s="98"/>
      <c r="F20" s="97" t="s">
        <v>164</v>
      </c>
      <c r="G20" s="97"/>
      <c r="H20" s="97"/>
      <c r="I20" s="98"/>
      <c r="J20" s="70" t="s">
        <v>193</v>
      </c>
      <c r="K20" s="9" t="s">
        <v>194</v>
      </c>
      <c r="L20" s="68" t="s">
        <v>195</v>
      </c>
      <c r="M20" s="68" t="s">
        <v>196</v>
      </c>
      <c r="N20" s="70" t="s">
        <v>197</v>
      </c>
      <c r="O20" s="9"/>
      <c r="P20" s="9"/>
      <c r="Q20" s="9"/>
      <c r="R20" s="9"/>
    </row>
    <row r="21" spans="1:18" ht="36" x14ac:dyDescent="0.3">
      <c r="A21" s="107"/>
      <c r="B21" s="108"/>
      <c r="C21" s="104"/>
      <c r="D21" s="97"/>
      <c r="E21" s="98"/>
      <c r="F21" s="97" t="s">
        <v>168</v>
      </c>
      <c r="G21" s="97"/>
      <c r="H21" s="97"/>
      <c r="I21" s="98"/>
      <c r="J21" s="9" t="s">
        <v>198</v>
      </c>
      <c r="K21" s="70" t="s">
        <v>199</v>
      </c>
      <c r="L21" s="70" t="s">
        <v>200</v>
      </c>
      <c r="M21" s="68" t="s">
        <v>201</v>
      </c>
      <c r="N21" s="68" t="s">
        <v>201</v>
      </c>
      <c r="O21" s="9"/>
      <c r="P21" s="9"/>
      <c r="Q21" s="9"/>
      <c r="R21" s="54"/>
    </row>
    <row r="22" spans="1:18" x14ac:dyDescent="0.3">
      <c r="A22" s="107"/>
      <c r="B22" s="108"/>
      <c r="C22" s="101" t="s">
        <v>171</v>
      </c>
      <c r="D22" s="102"/>
      <c r="E22" s="103"/>
      <c r="F22" s="99" t="s">
        <v>172</v>
      </c>
      <c r="G22" s="99"/>
      <c r="H22" s="99"/>
      <c r="I22" s="100"/>
      <c r="J22" s="59"/>
      <c r="K22" s="59"/>
      <c r="L22" s="59"/>
      <c r="M22" s="59" t="s">
        <v>202</v>
      </c>
      <c r="N22" s="59"/>
      <c r="O22" s="59"/>
      <c r="P22" s="59"/>
      <c r="Q22" s="59"/>
      <c r="R22" s="57"/>
    </row>
    <row r="23" spans="1:18" x14ac:dyDescent="0.3">
      <c r="A23" s="107"/>
      <c r="B23" s="108"/>
      <c r="C23" s="101"/>
      <c r="D23" s="102"/>
      <c r="E23" s="103"/>
      <c r="F23" s="99" t="s">
        <v>174</v>
      </c>
      <c r="G23" s="99"/>
      <c r="H23" s="99"/>
      <c r="I23" s="100"/>
      <c r="J23" s="59"/>
      <c r="K23" s="59"/>
      <c r="L23" s="59"/>
      <c r="M23" s="59" t="s">
        <v>202</v>
      </c>
      <c r="N23" s="59"/>
      <c r="O23" s="59"/>
      <c r="P23" s="59"/>
      <c r="Q23" s="57"/>
      <c r="R23" s="57"/>
    </row>
    <row r="24" spans="1:18" x14ac:dyDescent="0.3">
      <c r="A24" s="109"/>
      <c r="B24" s="110"/>
      <c r="C24" s="101"/>
      <c r="D24" s="102"/>
      <c r="E24" s="103"/>
      <c r="F24" s="99" t="s">
        <v>175</v>
      </c>
      <c r="G24" s="99"/>
      <c r="H24" s="99"/>
      <c r="I24" s="100"/>
      <c r="J24" s="56"/>
      <c r="K24" s="56"/>
      <c r="L24" s="56"/>
      <c r="M24" s="56"/>
      <c r="N24" s="56"/>
      <c r="O24" s="56"/>
      <c r="P24" s="56"/>
      <c r="Q24" s="57"/>
      <c r="R24" s="57"/>
    </row>
  </sheetData>
  <mergeCells count="21">
    <mergeCell ref="A14:I14"/>
    <mergeCell ref="A15:B24"/>
    <mergeCell ref="C15:E17"/>
    <mergeCell ref="F15:I15"/>
    <mergeCell ref="F16:I16"/>
    <mergeCell ref="F17:I17"/>
    <mergeCell ref="C18:E21"/>
    <mergeCell ref="F18:I18"/>
    <mergeCell ref="F19:I19"/>
    <mergeCell ref="F20:I20"/>
    <mergeCell ref="F21:I21"/>
    <mergeCell ref="C22:E24"/>
    <mergeCell ref="F22:I22"/>
    <mergeCell ref="F23:I23"/>
    <mergeCell ref="F24:I24"/>
    <mergeCell ref="Q2:Q3"/>
    <mergeCell ref="R2:R3"/>
    <mergeCell ref="A2:M2"/>
    <mergeCell ref="C4:C5"/>
    <mergeCell ref="C11:C13"/>
    <mergeCell ref="C7:C10"/>
  </mergeCells>
  <phoneticPr fontId="112" type="noConversion"/>
  <dataValidations count="3">
    <dataValidation type="list" operator="equal" allowBlank="1" sqref="B4:B13" xr:uid="{00000000-0002-0000-0300-000000000000}">
      <formula1>"建设,开发,运维,通用"</formula1>
    </dataValidation>
    <dataValidation type="list" operator="equal" allowBlank="1" sqref="I4:I13" xr:uid="{00000000-0002-0000-0300-000001000000}">
      <formula1>"完成,延迟"</formula1>
    </dataValidation>
    <dataValidation type="list" operator="equal" allowBlank="1" sqref="B1:B3 B14:B25" xr:uid="{00000000-0002-0000-0300-000002000000}">
      <formula1>"建设,运维,通用"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BC641-0984-4B97-A95E-BE9530AF77A1}">
  <dimension ref="A1:R25"/>
  <sheetViews>
    <sheetView showGridLines="0" workbookViewId="0">
      <pane xSplit="9" ySplit="3" topLeftCell="J4" activePane="bottomRight" state="frozen"/>
      <selection pane="topRight"/>
      <selection pane="bottomLeft"/>
      <selection pane="bottomRight" activeCell="J3" sqref="J3:P3"/>
    </sheetView>
  </sheetViews>
  <sheetFormatPr defaultColWidth="14" defaultRowHeight="13" x14ac:dyDescent="0.3"/>
  <cols>
    <col min="1" max="1" width="13" customWidth="1"/>
    <col min="2" max="2" width="10" customWidth="1"/>
    <col min="3" max="3" width="12" customWidth="1"/>
    <col min="4" max="4" width="7" customWidth="1"/>
    <col min="5" max="6" width="6" customWidth="1"/>
    <col min="7" max="7" width="25" customWidth="1"/>
    <col min="8" max="8" width="7" customWidth="1"/>
    <col min="9" max="9" width="6" customWidth="1"/>
    <col min="10" max="14" width="28" customWidth="1"/>
    <col min="15" max="16" width="26" customWidth="1"/>
    <col min="17" max="17" width="15" customWidth="1"/>
    <col min="18" max="18" width="22" customWidth="1"/>
    <col min="19" max="20" width="10" customWidth="1"/>
  </cols>
  <sheetData>
    <row r="1" spans="1:18" ht="19" customHeight="1" x14ac:dyDescent="0.3">
      <c r="A1" s="48" t="s">
        <v>133</v>
      </c>
      <c r="B1" s="48"/>
      <c r="C1" s="69">
        <v>44731</v>
      </c>
      <c r="D1" s="69"/>
    </row>
    <row r="2" spans="1:18" ht="14.5" x14ac:dyDescent="0.3">
      <c r="A2" s="85" t="str">
        <f>CONCATENATE("周总结&lt;",TEXT($C$1-6,"yyyy年mm月dd日"),"-",TEXT($C$1,"yyyy年mm月dd日"),"&gt;")</f>
        <v>周总结&lt;2022年06月13日-2022年06月19日&gt;</v>
      </c>
      <c r="B2" s="85"/>
      <c r="C2" s="92"/>
      <c r="D2" s="92"/>
      <c r="E2" s="86"/>
      <c r="F2" s="86"/>
      <c r="G2" s="86"/>
      <c r="H2" s="86"/>
      <c r="I2" s="86"/>
      <c r="J2" s="86"/>
      <c r="K2" s="86"/>
      <c r="L2" s="86"/>
      <c r="M2" s="93"/>
      <c r="N2" s="62"/>
      <c r="O2" s="62"/>
      <c r="P2" s="62"/>
      <c r="Q2" s="94" t="s">
        <v>134</v>
      </c>
      <c r="R2" s="87" t="s">
        <v>106</v>
      </c>
    </row>
    <row r="3" spans="1:18" ht="39" customHeight="1" x14ac:dyDescent="0.3">
      <c r="A3" s="63" t="s">
        <v>107</v>
      </c>
      <c r="B3" s="63" t="s">
        <v>135</v>
      </c>
      <c r="C3" s="12" t="s">
        <v>37</v>
      </c>
      <c r="D3" s="64" t="s">
        <v>109</v>
      </c>
      <c r="E3" s="64" t="s">
        <v>111</v>
      </c>
      <c r="F3" s="12" t="s">
        <v>136</v>
      </c>
      <c r="G3" s="13" t="s">
        <v>137</v>
      </c>
      <c r="H3" s="12" t="s">
        <v>176</v>
      </c>
      <c r="I3" s="12" t="s">
        <v>177</v>
      </c>
      <c r="J3" s="117" t="s">
        <v>278</v>
      </c>
      <c r="K3" s="117" t="s">
        <v>279</v>
      </c>
      <c r="L3" s="117" t="s">
        <v>280</v>
      </c>
      <c r="M3" s="117" t="s">
        <v>281</v>
      </c>
      <c r="N3" s="117" t="s">
        <v>282</v>
      </c>
      <c r="O3" s="117" t="s">
        <v>283</v>
      </c>
      <c r="P3" s="117" t="s">
        <v>284</v>
      </c>
      <c r="Q3" s="87"/>
      <c r="R3" s="87"/>
    </row>
    <row r="4" spans="1:18" ht="24" x14ac:dyDescent="0.3">
      <c r="A4" s="16">
        <v>1</v>
      </c>
      <c r="B4" s="14" t="s">
        <v>120</v>
      </c>
      <c r="C4" s="88" t="s">
        <v>121</v>
      </c>
      <c r="D4" s="50"/>
      <c r="E4" s="15" t="s">
        <v>122</v>
      </c>
      <c r="F4" s="19" t="s">
        <v>123</v>
      </c>
      <c r="G4" s="17" t="s">
        <v>19</v>
      </c>
      <c r="H4" s="51"/>
      <c r="I4" s="36"/>
      <c r="J4" s="37">
        <v>4</v>
      </c>
      <c r="K4" s="37">
        <v>5</v>
      </c>
      <c r="L4" s="37">
        <v>4</v>
      </c>
      <c r="M4" s="37">
        <v>4</v>
      </c>
      <c r="N4" s="37">
        <v>5</v>
      </c>
      <c r="O4" s="37"/>
      <c r="P4" s="37"/>
      <c r="Q4" s="34">
        <f>SUM(J4:P4)</f>
        <v>22</v>
      </c>
      <c r="R4" s="6"/>
    </row>
    <row r="5" spans="1:18" ht="24" x14ac:dyDescent="0.3">
      <c r="A5" s="16">
        <v>2</v>
      </c>
      <c r="B5" s="20" t="s">
        <v>120</v>
      </c>
      <c r="C5" s="88"/>
      <c r="D5" s="18"/>
      <c r="E5" s="15" t="s">
        <v>122</v>
      </c>
      <c r="F5" s="21"/>
      <c r="G5" s="3" t="s">
        <v>26</v>
      </c>
      <c r="H5" s="35"/>
      <c r="I5" s="36"/>
      <c r="J5" s="37"/>
      <c r="K5" s="37">
        <v>1</v>
      </c>
      <c r="L5" s="37">
        <v>2</v>
      </c>
      <c r="M5" s="37">
        <v>1</v>
      </c>
      <c r="N5" s="37">
        <v>1</v>
      </c>
      <c r="O5" s="37"/>
      <c r="P5" s="37"/>
      <c r="Q5" s="34">
        <f>SUM(J5:P5)</f>
        <v>5</v>
      </c>
      <c r="R5" s="6"/>
    </row>
    <row r="6" spans="1:18" ht="24" x14ac:dyDescent="0.3">
      <c r="A6" s="16">
        <v>3</v>
      </c>
      <c r="B6" s="16" t="s">
        <v>120</v>
      </c>
      <c r="C6" s="25" t="s">
        <v>124</v>
      </c>
      <c r="D6" s="18"/>
      <c r="E6" s="8" t="s">
        <v>122</v>
      </c>
      <c r="F6" s="6"/>
      <c r="G6" s="26" t="s">
        <v>15</v>
      </c>
      <c r="H6" s="35"/>
      <c r="I6" s="36"/>
      <c r="J6" s="37">
        <v>2</v>
      </c>
      <c r="K6" s="37">
        <v>2</v>
      </c>
      <c r="L6" s="37">
        <v>2</v>
      </c>
      <c r="M6" s="37">
        <v>1</v>
      </c>
      <c r="N6" s="37">
        <v>1</v>
      </c>
      <c r="O6" s="37"/>
      <c r="P6" s="37"/>
      <c r="Q6" s="34">
        <f>SUM(J6:P6)</f>
        <v>8</v>
      </c>
      <c r="R6" s="6"/>
    </row>
    <row r="7" spans="1:18" ht="36" x14ac:dyDescent="0.3">
      <c r="A7" s="8">
        <v>4</v>
      </c>
      <c r="B7" s="8" t="s">
        <v>125</v>
      </c>
      <c r="C7" s="89" t="s">
        <v>126</v>
      </c>
      <c r="D7" s="58" t="s">
        <v>132</v>
      </c>
      <c r="E7" s="8" t="s">
        <v>122</v>
      </c>
      <c r="F7" s="9"/>
      <c r="G7" s="7" t="s">
        <v>27</v>
      </c>
      <c r="H7" s="35"/>
      <c r="I7" s="36"/>
      <c r="J7" s="37"/>
      <c r="K7" s="37"/>
      <c r="L7" s="37"/>
      <c r="M7" s="37"/>
      <c r="N7" s="37">
        <v>1</v>
      </c>
      <c r="O7" s="37"/>
      <c r="P7" s="37"/>
      <c r="Q7" s="34">
        <f>SUM(J7:P7)</f>
        <v>1</v>
      </c>
      <c r="R7" s="6"/>
    </row>
    <row r="8" spans="1:18" ht="36" x14ac:dyDescent="0.3">
      <c r="A8" s="8">
        <v>5</v>
      </c>
      <c r="B8" s="8" t="s">
        <v>125</v>
      </c>
      <c r="C8" s="89"/>
      <c r="D8" s="36"/>
      <c r="E8" s="8" t="s">
        <v>122</v>
      </c>
      <c r="F8" s="9"/>
      <c r="G8" s="7" t="s">
        <v>25</v>
      </c>
      <c r="H8" s="35"/>
      <c r="I8" s="36"/>
      <c r="J8" s="37"/>
      <c r="K8" s="37"/>
      <c r="L8" s="37"/>
      <c r="M8" s="37">
        <v>1</v>
      </c>
      <c r="N8" s="37"/>
      <c r="O8" s="37"/>
      <c r="P8" s="37"/>
      <c r="Q8" s="34"/>
      <c r="R8" s="6"/>
    </row>
    <row r="9" spans="1:18" ht="36" x14ac:dyDescent="0.3">
      <c r="A9" s="8">
        <v>6</v>
      </c>
      <c r="B9" s="8" t="s">
        <v>125</v>
      </c>
      <c r="C9" s="89"/>
      <c r="D9" s="36"/>
      <c r="E9" s="8" t="s">
        <v>122</v>
      </c>
      <c r="F9" s="9"/>
      <c r="G9" s="7" t="s">
        <v>24</v>
      </c>
      <c r="H9" s="35"/>
      <c r="I9" s="36"/>
      <c r="J9" s="37"/>
      <c r="K9" s="37"/>
      <c r="L9" s="37"/>
      <c r="M9" s="37"/>
      <c r="N9" s="37">
        <v>0.5</v>
      </c>
      <c r="O9" s="37"/>
      <c r="P9" s="37"/>
      <c r="Q9" s="34"/>
      <c r="R9" s="6"/>
    </row>
    <row r="10" spans="1:18" ht="24" x14ac:dyDescent="0.3">
      <c r="A10" s="8">
        <v>7</v>
      </c>
      <c r="B10" s="8" t="s">
        <v>125</v>
      </c>
      <c r="C10" s="89"/>
      <c r="D10" s="36" t="s">
        <v>132</v>
      </c>
      <c r="E10" s="8" t="s">
        <v>122</v>
      </c>
      <c r="F10" s="9"/>
      <c r="G10" s="7" t="s">
        <v>22</v>
      </c>
      <c r="H10" s="35"/>
      <c r="I10" s="36"/>
      <c r="J10" s="37"/>
      <c r="K10" s="37"/>
      <c r="L10" s="37"/>
      <c r="M10" s="37"/>
      <c r="N10" s="37"/>
      <c r="O10" s="37"/>
      <c r="P10" s="37"/>
      <c r="Q10" s="34"/>
      <c r="R10" s="6"/>
    </row>
    <row r="11" spans="1:18" ht="24" x14ac:dyDescent="0.3">
      <c r="A11" s="16">
        <v>8</v>
      </c>
      <c r="B11" s="15" t="s">
        <v>129</v>
      </c>
      <c r="C11" s="116" t="s">
        <v>130</v>
      </c>
      <c r="D11" s="36"/>
      <c r="E11" s="8" t="s">
        <v>122</v>
      </c>
      <c r="F11" s="9"/>
      <c r="G11" s="7" t="s">
        <v>23</v>
      </c>
      <c r="H11" s="35"/>
      <c r="I11" s="36"/>
      <c r="J11" s="37"/>
      <c r="K11" s="37"/>
      <c r="L11" s="37"/>
      <c r="M11" s="37"/>
      <c r="N11" s="37"/>
      <c r="O11" s="37"/>
      <c r="P11" s="37"/>
      <c r="Q11" s="34"/>
      <c r="R11" s="6"/>
    </row>
    <row r="12" spans="1:18" ht="36" x14ac:dyDescent="0.3">
      <c r="A12" s="8">
        <v>9</v>
      </c>
      <c r="B12" s="38" t="s">
        <v>129</v>
      </c>
      <c r="C12" s="116"/>
      <c r="D12" s="36" t="s">
        <v>132</v>
      </c>
      <c r="E12" s="8" t="s">
        <v>122</v>
      </c>
      <c r="F12" s="9"/>
      <c r="G12" s="7" t="s">
        <v>21</v>
      </c>
      <c r="H12" s="35"/>
      <c r="I12" s="36"/>
      <c r="J12" s="37">
        <v>2</v>
      </c>
      <c r="K12" s="37"/>
      <c r="L12" s="37"/>
      <c r="M12" s="37"/>
      <c r="N12" s="37"/>
      <c r="O12" s="37"/>
      <c r="P12" s="37"/>
      <c r="Q12" s="34"/>
      <c r="R12" s="6"/>
    </row>
    <row r="13" spans="1:18" ht="24" x14ac:dyDescent="0.3">
      <c r="A13" s="8">
        <v>10</v>
      </c>
      <c r="B13" s="38" t="s">
        <v>129</v>
      </c>
      <c r="C13" s="116"/>
      <c r="D13" s="36"/>
      <c r="E13" s="8" t="s">
        <v>122</v>
      </c>
      <c r="F13" s="9"/>
      <c r="G13" s="7" t="s">
        <v>8</v>
      </c>
      <c r="H13" s="35"/>
      <c r="I13" s="36"/>
      <c r="J13" s="37"/>
      <c r="K13" s="37"/>
      <c r="L13" s="37"/>
      <c r="M13" s="37"/>
      <c r="N13" s="37"/>
      <c r="O13" s="37"/>
      <c r="P13" s="37"/>
      <c r="Q13" s="34">
        <f>SUM(J13:P13)</f>
        <v>0</v>
      </c>
      <c r="R13" s="6"/>
    </row>
    <row r="14" spans="1:18" ht="25" customHeight="1" x14ac:dyDescent="0.3">
      <c r="A14" s="111" t="s">
        <v>139</v>
      </c>
      <c r="B14" s="112"/>
      <c r="C14" s="112"/>
      <c r="D14" s="112"/>
      <c r="E14" s="112"/>
      <c r="F14" s="112"/>
      <c r="G14" s="112"/>
      <c r="H14" s="112"/>
      <c r="I14" s="113"/>
      <c r="J14" s="39">
        <f t="shared" ref="J14:Q14" si="0">SUM(J4:J13)</f>
        <v>8</v>
      </c>
      <c r="K14" s="39">
        <f t="shared" si="0"/>
        <v>8</v>
      </c>
      <c r="L14" s="39">
        <f t="shared" si="0"/>
        <v>8</v>
      </c>
      <c r="M14" s="39">
        <f t="shared" si="0"/>
        <v>7</v>
      </c>
      <c r="N14" s="39">
        <f t="shared" si="0"/>
        <v>8.5</v>
      </c>
      <c r="O14" s="39">
        <f t="shared" si="0"/>
        <v>0</v>
      </c>
      <c r="P14" s="39">
        <f t="shared" si="0"/>
        <v>0</v>
      </c>
      <c r="Q14" s="39">
        <f t="shared" si="0"/>
        <v>36</v>
      </c>
      <c r="R14" s="6"/>
    </row>
    <row r="15" spans="1:18" ht="48" x14ac:dyDescent="0.3">
      <c r="A15" s="105" t="s">
        <v>140</v>
      </c>
      <c r="B15" s="106"/>
      <c r="C15" s="104" t="s">
        <v>141</v>
      </c>
      <c r="D15" s="97"/>
      <c r="E15" s="98"/>
      <c r="F15" s="97" t="s">
        <v>142</v>
      </c>
      <c r="G15" s="97"/>
      <c r="H15" s="97"/>
      <c r="I15" s="98"/>
      <c r="J15" s="6" t="s">
        <v>203</v>
      </c>
      <c r="K15" s="6" t="s">
        <v>204</v>
      </c>
      <c r="L15" s="9" t="s">
        <v>143</v>
      </c>
      <c r="M15" s="70" t="s">
        <v>143</v>
      </c>
      <c r="N15" s="68" t="s">
        <v>205</v>
      </c>
      <c r="O15" s="6"/>
      <c r="P15" s="6"/>
      <c r="Q15" s="6"/>
      <c r="R15" s="6"/>
    </row>
    <row r="16" spans="1:18" ht="24" x14ac:dyDescent="0.3">
      <c r="A16" s="107"/>
      <c r="B16" s="108"/>
      <c r="C16" s="104"/>
      <c r="D16" s="97"/>
      <c r="E16" s="98"/>
      <c r="F16" s="97" t="s">
        <v>147</v>
      </c>
      <c r="G16" s="97"/>
      <c r="H16" s="97"/>
      <c r="I16" s="98"/>
      <c r="J16" s="9" t="s">
        <v>206</v>
      </c>
      <c r="K16" s="70" t="s">
        <v>207</v>
      </c>
      <c r="L16" s="9" t="s">
        <v>208</v>
      </c>
      <c r="M16" s="70" t="s">
        <v>143</v>
      </c>
      <c r="N16" s="70" t="s">
        <v>143</v>
      </c>
      <c r="O16" s="9"/>
      <c r="P16" s="9"/>
      <c r="Q16" s="9"/>
      <c r="R16" s="9"/>
    </row>
    <row r="17" spans="1:18" ht="24" x14ac:dyDescent="0.3">
      <c r="A17" s="107"/>
      <c r="B17" s="108"/>
      <c r="C17" s="104"/>
      <c r="D17" s="97"/>
      <c r="E17" s="98"/>
      <c r="F17" s="97" t="s">
        <v>152</v>
      </c>
      <c r="G17" s="97"/>
      <c r="H17" s="97"/>
      <c r="I17" s="98"/>
      <c r="J17" s="9" t="s">
        <v>206</v>
      </c>
      <c r="K17" s="9" t="s">
        <v>209</v>
      </c>
      <c r="L17" s="9" t="s">
        <v>210</v>
      </c>
      <c r="M17" s="70" t="s">
        <v>211</v>
      </c>
      <c r="N17" s="70" t="s">
        <v>143</v>
      </c>
      <c r="O17" s="9"/>
      <c r="P17" s="9"/>
      <c r="Q17" s="9"/>
      <c r="R17" s="9"/>
    </row>
    <row r="18" spans="1:18" ht="96" x14ac:dyDescent="0.3">
      <c r="A18" s="107"/>
      <c r="B18" s="108"/>
      <c r="C18" s="104" t="s">
        <v>157</v>
      </c>
      <c r="D18" s="97"/>
      <c r="E18" s="98"/>
      <c r="F18" s="114" t="s">
        <v>158</v>
      </c>
      <c r="G18" s="114"/>
      <c r="H18" s="114"/>
      <c r="I18" s="115"/>
      <c r="J18" s="9" t="s">
        <v>212</v>
      </c>
      <c r="K18" s="70" t="s">
        <v>213</v>
      </c>
      <c r="L18" s="70" t="s">
        <v>143</v>
      </c>
      <c r="M18" s="70" t="s">
        <v>214</v>
      </c>
      <c r="N18" s="70" t="s">
        <v>215</v>
      </c>
      <c r="O18" s="9"/>
      <c r="P18" s="9"/>
      <c r="Q18" s="9"/>
      <c r="R18" s="9"/>
    </row>
    <row r="19" spans="1:18" ht="60" x14ac:dyDescent="0.3">
      <c r="A19" s="107"/>
      <c r="B19" s="108"/>
      <c r="C19" s="104"/>
      <c r="D19" s="97"/>
      <c r="E19" s="98"/>
      <c r="F19" s="97" t="s">
        <v>162</v>
      </c>
      <c r="G19" s="97"/>
      <c r="H19" s="97"/>
      <c r="I19" s="98"/>
      <c r="J19" s="9" t="s">
        <v>216</v>
      </c>
      <c r="K19" s="9" t="s">
        <v>143</v>
      </c>
      <c r="L19" s="70" t="s">
        <v>143</v>
      </c>
      <c r="M19" s="70" t="s">
        <v>143</v>
      </c>
      <c r="N19" s="70" t="s">
        <v>217</v>
      </c>
      <c r="O19" s="9"/>
      <c r="P19" s="9"/>
      <c r="Q19" s="26"/>
      <c r="R19" s="9"/>
    </row>
    <row r="20" spans="1:18" ht="72" x14ac:dyDescent="0.3">
      <c r="A20" s="107"/>
      <c r="B20" s="108"/>
      <c r="C20" s="104"/>
      <c r="D20" s="97"/>
      <c r="E20" s="98"/>
      <c r="F20" s="97" t="s">
        <v>164</v>
      </c>
      <c r="G20" s="97"/>
      <c r="H20" s="97"/>
      <c r="I20" s="98"/>
      <c r="J20" s="9" t="s">
        <v>218</v>
      </c>
      <c r="K20" s="9" t="s">
        <v>143</v>
      </c>
      <c r="L20" s="70" t="s">
        <v>219</v>
      </c>
      <c r="M20" s="70" t="s">
        <v>143</v>
      </c>
      <c r="N20" s="70" t="s">
        <v>220</v>
      </c>
      <c r="O20" s="9"/>
      <c r="P20" s="9"/>
      <c r="Q20" s="9"/>
      <c r="R20" s="9"/>
    </row>
    <row r="21" spans="1:18" ht="48" x14ac:dyDescent="0.3">
      <c r="A21" s="107"/>
      <c r="B21" s="108"/>
      <c r="C21" s="104"/>
      <c r="D21" s="97"/>
      <c r="E21" s="98"/>
      <c r="F21" s="97" t="s">
        <v>168</v>
      </c>
      <c r="G21" s="97"/>
      <c r="H21" s="97"/>
      <c r="I21" s="98"/>
      <c r="J21" s="9" t="s">
        <v>221</v>
      </c>
      <c r="K21" s="70" t="s">
        <v>222</v>
      </c>
      <c r="L21" s="70" t="s">
        <v>223</v>
      </c>
      <c r="M21" s="70" t="s">
        <v>143</v>
      </c>
      <c r="N21" s="70" t="s">
        <v>224</v>
      </c>
      <c r="O21" s="9"/>
      <c r="P21" s="9"/>
      <c r="Q21" s="9"/>
      <c r="R21" s="54"/>
    </row>
    <row r="22" spans="1:18" x14ac:dyDescent="0.3">
      <c r="A22" s="107"/>
      <c r="B22" s="108"/>
      <c r="C22" s="101" t="s">
        <v>171</v>
      </c>
      <c r="D22" s="102"/>
      <c r="E22" s="103"/>
      <c r="F22" s="99" t="s">
        <v>172</v>
      </c>
      <c r="G22" s="99"/>
      <c r="H22" s="99"/>
      <c r="I22" s="100"/>
      <c r="J22" s="59"/>
      <c r="K22" s="59"/>
      <c r="L22" s="59"/>
      <c r="M22" s="59"/>
      <c r="N22" s="59"/>
      <c r="O22" s="59"/>
      <c r="P22" s="59"/>
      <c r="Q22" s="59"/>
      <c r="R22" s="57"/>
    </row>
    <row r="23" spans="1:18" x14ac:dyDescent="0.3">
      <c r="A23" s="107"/>
      <c r="B23" s="108"/>
      <c r="C23" s="101"/>
      <c r="D23" s="102"/>
      <c r="E23" s="103"/>
      <c r="F23" s="99" t="s">
        <v>174</v>
      </c>
      <c r="G23" s="99"/>
      <c r="H23" s="99"/>
      <c r="I23" s="100"/>
      <c r="J23" s="59"/>
      <c r="K23" s="59"/>
      <c r="L23" s="59"/>
      <c r="M23" s="59"/>
      <c r="N23" s="59"/>
      <c r="O23" s="59"/>
      <c r="P23" s="59"/>
      <c r="Q23" s="57"/>
      <c r="R23" s="57"/>
    </row>
    <row r="24" spans="1:18" x14ac:dyDescent="0.3">
      <c r="A24" s="109"/>
      <c r="B24" s="110"/>
      <c r="C24" s="101"/>
      <c r="D24" s="102"/>
      <c r="E24" s="103"/>
      <c r="F24" s="99" t="s">
        <v>175</v>
      </c>
      <c r="G24" s="99"/>
      <c r="H24" s="99"/>
      <c r="I24" s="100"/>
      <c r="J24" s="56"/>
      <c r="K24" s="56"/>
      <c r="L24" s="56"/>
      <c r="M24" s="56"/>
      <c r="N24" s="56"/>
      <c r="O24" s="56"/>
      <c r="P24" s="56"/>
      <c r="Q24" s="57"/>
      <c r="R24" s="57"/>
    </row>
    <row r="25" spans="1:18" ht="17" customHeight="1" x14ac:dyDescent="0.3"/>
  </sheetData>
  <mergeCells count="21">
    <mergeCell ref="A15:B24"/>
    <mergeCell ref="A14:I14"/>
    <mergeCell ref="C4:C5"/>
    <mergeCell ref="C11:C13"/>
    <mergeCell ref="C7:C10"/>
    <mergeCell ref="Q2:Q3"/>
    <mergeCell ref="R2:R3"/>
    <mergeCell ref="A2:M2"/>
    <mergeCell ref="F24:I24"/>
    <mergeCell ref="F23:I23"/>
    <mergeCell ref="F22:I22"/>
    <mergeCell ref="C22:E24"/>
    <mergeCell ref="F21:I21"/>
    <mergeCell ref="F20:I20"/>
    <mergeCell ref="F19:I19"/>
    <mergeCell ref="F18:I18"/>
    <mergeCell ref="C18:E21"/>
    <mergeCell ref="F17:I17"/>
    <mergeCell ref="F16:I16"/>
    <mergeCell ref="F15:I15"/>
    <mergeCell ref="C15:E17"/>
  </mergeCells>
  <phoneticPr fontId="112" type="noConversion"/>
  <dataValidations count="3">
    <dataValidation type="list" operator="equal" allowBlank="1" sqref="B4:B13" xr:uid="{00000000-0002-0000-0400-000000000000}">
      <formula1>"建设,开发,运维,通用"</formula1>
    </dataValidation>
    <dataValidation type="list" operator="equal" allowBlank="1" sqref="B1:B3 B14:B25" xr:uid="{00000000-0002-0000-0400-000001000000}">
      <formula1>"建设,运维,通用"</formula1>
    </dataValidation>
    <dataValidation type="list" operator="equal" allowBlank="1" sqref="I4:I13" xr:uid="{00000000-0002-0000-0400-000002000000}">
      <formula1>"完成,延迟"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D8021-9645-4FAA-ABC3-63530C4068C2}">
  <dimension ref="A1:R24"/>
  <sheetViews>
    <sheetView showGridLines="0" workbookViewId="0">
      <pane xSplit="9" ySplit="3" topLeftCell="J4" activePane="bottomRight" state="frozen"/>
      <selection pane="topRight"/>
      <selection pane="bottomLeft"/>
      <selection pane="bottomRight" activeCell="J3" sqref="J3:P3"/>
    </sheetView>
  </sheetViews>
  <sheetFormatPr defaultColWidth="14" defaultRowHeight="13" x14ac:dyDescent="0.3"/>
  <cols>
    <col min="1" max="1" width="13" customWidth="1"/>
    <col min="2" max="2" width="10" customWidth="1"/>
    <col min="3" max="3" width="21" customWidth="1"/>
    <col min="4" max="4" width="7" customWidth="1"/>
    <col min="5" max="6" width="6" customWidth="1"/>
    <col min="7" max="7" width="25" customWidth="1"/>
    <col min="8" max="8" width="7" customWidth="1"/>
    <col min="9" max="9" width="6" customWidth="1"/>
    <col min="10" max="14" width="27" customWidth="1"/>
    <col min="15" max="16" width="26" customWidth="1"/>
    <col min="17" max="17" width="15" customWidth="1"/>
    <col min="18" max="18" width="22" customWidth="1"/>
    <col min="19" max="21" width="10" customWidth="1"/>
  </cols>
  <sheetData>
    <row r="1" spans="1:18" ht="14.5" x14ac:dyDescent="0.3">
      <c r="A1" s="48" t="s">
        <v>133</v>
      </c>
      <c r="B1" s="48"/>
      <c r="C1" s="49">
        <v>44738</v>
      </c>
    </row>
    <row r="2" spans="1:18" ht="14.5" x14ac:dyDescent="0.3">
      <c r="A2" s="85" t="str">
        <f>CONCATENATE("周总结&lt;",TEXT($C$1-6,"yyyy年mm月dd日"),"-",TEXT($C$1,"yyyy年mm月dd日"),"&gt;")</f>
        <v>周总结&lt;2022年06月20日-2022年06月26日&gt;</v>
      </c>
      <c r="B2" s="85"/>
      <c r="C2" s="92"/>
      <c r="D2" s="86"/>
      <c r="E2" s="86"/>
      <c r="F2" s="86"/>
      <c r="G2" s="86"/>
      <c r="H2" s="86"/>
      <c r="I2" s="86"/>
      <c r="J2" s="86"/>
      <c r="K2" s="86"/>
      <c r="L2" s="86"/>
      <c r="M2" s="93"/>
      <c r="N2" s="62"/>
      <c r="O2" s="62"/>
      <c r="P2" s="62"/>
      <c r="Q2" s="94" t="s">
        <v>134</v>
      </c>
      <c r="R2" s="87" t="s">
        <v>106</v>
      </c>
    </row>
    <row r="3" spans="1:18" ht="36" x14ac:dyDescent="0.3">
      <c r="A3" s="63" t="s">
        <v>107</v>
      </c>
      <c r="B3" s="63" t="s">
        <v>135</v>
      </c>
      <c r="C3" s="12" t="s">
        <v>37</v>
      </c>
      <c r="D3" s="64" t="s">
        <v>109</v>
      </c>
      <c r="E3" s="64" t="s">
        <v>111</v>
      </c>
      <c r="F3" s="12" t="s">
        <v>136</v>
      </c>
      <c r="G3" s="13" t="s">
        <v>137</v>
      </c>
      <c r="H3" s="12" t="s">
        <v>176</v>
      </c>
      <c r="I3" s="12" t="s">
        <v>177</v>
      </c>
      <c r="J3" s="117" t="s">
        <v>278</v>
      </c>
      <c r="K3" s="117" t="s">
        <v>279</v>
      </c>
      <c r="L3" s="117" t="s">
        <v>280</v>
      </c>
      <c r="M3" s="117" t="s">
        <v>281</v>
      </c>
      <c r="N3" s="117" t="s">
        <v>282</v>
      </c>
      <c r="O3" s="117" t="s">
        <v>283</v>
      </c>
      <c r="P3" s="117" t="s">
        <v>284</v>
      </c>
      <c r="Q3" s="87"/>
      <c r="R3" s="87"/>
    </row>
    <row r="4" spans="1:18" ht="24" x14ac:dyDescent="0.3">
      <c r="A4" s="16">
        <v>1</v>
      </c>
      <c r="B4" s="14" t="s">
        <v>120</v>
      </c>
      <c r="C4" s="88" t="s">
        <v>121</v>
      </c>
      <c r="D4" s="50"/>
      <c r="E4" s="15" t="s">
        <v>122</v>
      </c>
      <c r="F4" s="19" t="s">
        <v>123</v>
      </c>
      <c r="G4" s="17" t="s">
        <v>19</v>
      </c>
      <c r="H4" s="17"/>
      <c r="I4" s="36"/>
      <c r="J4" s="37">
        <v>4</v>
      </c>
      <c r="K4" s="37">
        <v>6</v>
      </c>
      <c r="L4" s="37">
        <v>4</v>
      </c>
      <c r="M4" s="37">
        <v>5</v>
      </c>
      <c r="N4" s="37">
        <v>4</v>
      </c>
      <c r="O4" s="37"/>
      <c r="P4" s="37"/>
      <c r="Q4" s="34">
        <f t="shared" ref="Q4:Q13" si="0">SUM(J4:P4)</f>
        <v>23</v>
      </c>
      <c r="R4" s="6"/>
    </row>
    <row r="5" spans="1:18" ht="24" x14ac:dyDescent="0.3">
      <c r="A5" s="16">
        <v>2</v>
      </c>
      <c r="B5" s="20" t="s">
        <v>120</v>
      </c>
      <c r="C5" s="88"/>
      <c r="D5" s="18"/>
      <c r="E5" s="15" t="s">
        <v>122</v>
      </c>
      <c r="F5" s="21"/>
      <c r="G5" s="3" t="s">
        <v>26</v>
      </c>
      <c r="H5" s="3"/>
      <c r="I5" s="36"/>
      <c r="J5" s="37"/>
      <c r="K5" s="37"/>
      <c r="L5" s="37">
        <v>1</v>
      </c>
      <c r="M5" s="37"/>
      <c r="N5" s="37"/>
      <c r="O5" s="37"/>
      <c r="P5" s="37"/>
      <c r="Q5" s="34">
        <f t="shared" si="0"/>
        <v>1</v>
      </c>
      <c r="R5" s="6"/>
    </row>
    <row r="6" spans="1:18" ht="24" x14ac:dyDescent="0.3">
      <c r="A6" s="16">
        <v>3</v>
      </c>
      <c r="B6" s="16" t="s">
        <v>120</v>
      </c>
      <c r="C6" s="25" t="s">
        <v>124</v>
      </c>
      <c r="D6" s="18"/>
      <c r="E6" s="8" t="s">
        <v>122</v>
      </c>
      <c r="F6" s="6"/>
      <c r="G6" s="26" t="s">
        <v>15</v>
      </c>
      <c r="H6" s="26"/>
      <c r="I6" s="36"/>
      <c r="J6" s="37">
        <v>1</v>
      </c>
      <c r="K6" s="37">
        <v>1</v>
      </c>
      <c r="L6" s="37">
        <v>2</v>
      </c>
      <c r="M6" s="37">
        <v>1</v>
      </c>
      <c r="N6" s="37">
        <v>1</v>
      </c>
      <c r="O6" s="37"/>
      <c r="P6" s="37"/>
      <c r="Q6" s="34">
        <f t="shared" si="0"/>
        <v>6</v>
      </c>
      <c r="R6" s="6"/>
    </row>
    <row r="7" spans="1:18" ht="36" x14ac:dyDescent="0.3">
      <c r="A7" s="8">
        <v>4</v>
      </c>
      <c r="B7" s="8" t="s">
        <v>125</v>
      </c>
      <c r="C7" s="89" t="s">
        <v>126</v>
      </c>
      <c r="D7" s="58" t="s">
        <v>132</v>
      </c>
      <c r="E7" s="8" t="s">
        <v>122</v>
      </c>
      <c r="F7" s="9"/>
      <c r="G7" s="7" t="s">
        <v>31</v>
      </c>
      <c r="H7" s="7"/>
      <c r="I7" s="36"/>
      <c r="J7" s="37">
        <v>1</v>
      </c>
      <c r="K7" s="37"/>
      <c r="L7" s="37"/>
      <c r="M7" s="37"/>
      <c r="N7" s="37">
        <v>2</v>
      </c>
      <c r="O7" s="37"/>
      <c r="P7" s="37"/>
      <c r="Q7" s="34">
        <f t="shared" si="0"/>
        <v>3</v>
      </c>
      <c r="R7" s="6"/>
    </row>
    <row r="8" spans="1:18" ht="36" x14ac:dyDescent="0.3">
      <c r="A8" s="8">
        <v>5</v>
      </c>
      <c r="B8" s="8" t="s">
        <v>125</v>
      </c>
      <c r="C8" s="89"/>
      <c r="D8" s="36"/>
      <c r="E8" s="8" t="s">
        <v>122</v>
      </c>
      <c r="F8" s="9"/>
      <c r="G8" s="7" t="s">
        <v>30</v>
      </c>
      <c r="H8" s="7"/>
      <c r="I8" s="36"/>
      <c r="J8" s="37"/>
      <c r="K8" s="37"/>
      <c r="L8" s="37"/>
      <c r="M8" s="37">
        <v>1</v>
      </c>
      <c r="N8" s="37"/>
      <c r="O8" s="37"/>
      <c r="P8" s="37"/>
      <c r="Q8" s="34">
        <f t="shared" si="0"/>
        <v>1</v>
      </c>
      <c r="R8" s="6"/>
    </row>
    <row r="9" spans="1:18" ht="36" x14ac:dyDescent="0.3">
      <c r="A9" s="8">
        <v>6</v>
      </c>
      <c r="B9" s="8" t="s">
        <v>125</v>
      </c>
      <c r="C9" s="89"/>
      <c r="D9" s="36"/>
      <c r="E9" s="8" t="s">
        <v>122</v>
      </c>
      <c r="F9" s="9"/>
      <c r="G9" s="7" t="s">
        <v>28</v>
      </c>
      <c r="H9" s="7"/>
      <c r="I9" s="36"/>
      <c r="J9" s="37"/>
      <c r="K9" s="37"/>
      <c r="L9" s="37"/>
      <c r="M9" s="37"/>
      <c r="N9" s="37">
        <v>1</v>
      </c>
      <c r="O9" s="37"/>
      <c r="P9" s="37"/>
      <c r="Q9" s="34">
        <f t="shared" si="0"/>
        <v>1</v>
      </c>
      <c r="R9" s="6"/>
    </row>
    <row r="10" spans="1:18" ht="24" x14ac:dyDescent="0.3">
      <c r="A10" s="8">
        <v>7</v>
      </c>
      <c r="B10" s="8" t="s">
        <v>125</v>
      </c>
      <c r="C10" s="89"/>
      <c r="D10" s="36" t="s">
        <v>132</v>
      </c>
      <c r="E10" s="8" t="s">
        <v>122</v>
      </c>
      <c r="F10" s="9"/>
      <c r="G10" s="7" t="s">
        <v>22</v>
      </c>
      <c r="H10" s="7"/>
      <c r="I10" s="36"/>
      <c r="J10" s="37"/>
      <c r="K10" s="37"/>
      <c r="L10" s="37"/>
      <c r="M10" s="37"/>
      <c r="N10" s="37"/>
      <c r="O10" s="37"/>
      <c r="P10" s="37"/>
      <c r="Q10" s="34">
        <f t="shared" si="0"/>
        <v>0</v>
      </c>
      <c r="R10" s="6"/>
    </row>
    <row r="11" spans="1:18" ht="24" x14ac:dyDescent="0.3">
      <c r="A11" s="16">
        <v>8</v>
      </c>
      <c r="B11" s="15" t="s">
        <v>129</v>
      </c>
      <c r="C11" s="116" t="s">
        <v>130</v>
      </c>
      <c r="D11" s="36"/>
      <c r="E11" s="8" t="s">
        <v>122</v>
      </c>
      <c r="F11" s="9"/>
      <c r="G11" s="7" t="s">
        <v>23</v>
      </c>
      <c r="H11" s="7"/>
      <c r="I11" s="36"/>
      <c r="J11" s="37"/>
      <c r="K11" s="37">
        <v>1</v>
      </c>
      <c r="L11" s="37">
        <v>1</v>
      </c>
      <c r="M11" s="37"/>
      <c r="N11" s="37"/>
      <c r="O11" s="37"/>
      <c r="P11" s="37"/>
      <c r="Q11" s="34">
        <f t="shared" si="0"/>
        <v>2</v>
      </c>
      <c r="R11" s="6"/>
    </row>
    <row r="12" spans="1:18" ht="36" x14ac:dyDescent="0.3">
      <c r="A12" s="8">
        <v>9</v>
      </c>
      <c r="B12" s="38" t="s">
        <v>129</v>
      </c>
      <c r="C12" s="116"/>
      <c r="D12" s="36" t="s">
        <v>132</v>
      </c>
      <c r="E12" s="8" t="s">
        <v>122</v>
      </c>
      <c r="F12" s="9"/>
      <c r="G12" s="7" t="s">
        <v>29</v>
      </c>
      <c r="H12" s="7"/>
      <c r="I12" s="36"/>
      <c r="J12" s="37">
        <v>1</v>
      </c>
      <c r="K12" s="37"/>
      <c r="L12" s="37"/>
      <c r="M12" s="37"/>
      <c r="N12" s="37"/>
      <c r="O12" s="37"/>
      <c r="P12" s="37"/>
      <c r="Q12" s="34">
        <f t="shared" si="0"/>
        <v>1</v>
      </c>
      <c r="R12" s="6"/>
    </row>
    <row r="13" spans="1:18" ht="24" x14ac:dyDescent="0.3">
      <c r="A13" s="8">
        <v>10</v>
      </c>
      <c r="B13" s="38" t="s">
        <v>129</v>
      </c>
      <c r="C13" s="116"/>
      <c r="D13" s="36"/>
      <c r="E13" s="8" t="s">
        <v>122</v>
      </c>
      <c r="F13" s="9"/>
      <c r="G13" s="7" t="s">
        <v>8</v>
      </c>
      <c r="H13" s="7"/>
      <c r="I13" s="36"/>
      <c r="J13" s="37"/>
      <c r="K13" s="37"/>
      <c r="L13" s="37"/>
      <c r="M13" s="37"/>
      <c r="N13" s="37"/>
      <c r="O13" s="37"/>
      <c r="P13" s="37"/>
      <c r="Q13" s="34">
        <f t="shared" si="0"/>
        <v>0</v>
      </c>
      <c r="R13" s="6"/>
    </row>
    <row r="14" spans="1:18" x14ac:dyDescent="0.3">
      <c r="A14" s="111" t="s">
        <v>139</v>
      </c>
      <c r="B14" s="112"/>
      <c r="C14" s="112"/>
      <c r="D14" s="112"/>
      <c r="E14" s="112"/>
      <c r="F14" s="112"/>
      <c r="G14" s="112"/>
      <c r="H14" s="112"/>
      <c r="I14" s="113"/>
      <c r="J14" s="39">
        <f t="shared" ref="J14:Q14" si="1">SUM(J4:J13)</f>
        <v>7</v>
      </c>
      <c r="K14" s="39">
        <f t="shared" si="1"/>
        <v>8</v>
      </c>
      <c r="L14" s="39">
        <f t="shared" si="1"/>
        <v>8</v>
      </c>
      <c r="M14" s="39">
        <f t="shared" si="1"/>
        <v>7</v>
      </c>
      <c r="N14" s="39">
        <f t="shared" si="1"/>
        <v>8</v>
      </c>
      <c r="O14" s="39">
        <f t="shared" si="1"/>
        <v>0</v>
      </c>
      <c r="P14" s="39">
        <f t="shared" si="1"/>
        <v>0</v>
      </c>
      <c r="Q14" s="39">
        <f t="shared" si="1"/>
        <v>38</v>
      </c>
      <c r="R14" s="6"/>
    </row>
    <row r="15" spans="1:18" ht="36" x14ac:dyDescent="0.3">
      <c r="A15" s="105" t="s">
        <v>140</v>
      </c>
      <c r="B15" s="106"/>
      <c r="C15" s="104" t="s">
        <v>141</v>
      </c>
      <c r="D15" s="98"/>
      <c r="E15" s="98"/>
      <c r="F15" s="97" t="s">
        <v>142</v>
      </c>
      <c r="G15" s="97"/>
      <c r="H15" s="97"/>
      <c r="I15" s="98"/>
      <c r="J15" s="6" t="s">
        <v>143</v>
      </c>
      <c r="K15" s="6" t="s">
        <v>225</v>
      </c>
      <c r="L15" s="6" t="s">
        <v>226</v>
      </c>
      <c r="M15" s="68" t="s">
        <v>227</v>
      </c>
      <c r="N15" s="6" t="s">
        <v>228</v>
      </c>
      <c r="O15" s="6"/>
      <c r="P15" s="6"/>
      <c r="Q15" s="6"/>
      <c r="R15" s="6"/>
    </row>
    <row r="16" spans="1:18" ht="36" x14ac:dyDescent="0.3">
      <c r="A16" s="107"/>
      <c r="B16" s="108"/>
      <c r="C16" s="104"/>
      <c r="D16" s="98"/>
      <c r="E16" s="98"/>
      <c r="F16" s="97" t="s">
        <v>147</v>
      </c>
      <c r="G16" s="97"/>
      <c r="H16" s="97"/>
      <c r="I16" s="98"/>
      <c r="J16" s="6" t="s">
        <v>229</v>
      </c>
      <c r="K16" s="6" t="s">
        <v>143</v>
      </c>
      <c r="L16" s="9" t="s">
        <v>230</v>
      </c>
      <c r="M16" s="68" t="s">
        <v>143</v>
      </c>
      <c r="N16" s="9" t="s">
        <v>231</v>
      </c>
      <c r="O16" s="9"/>
      <c r="P16" s="9"/>
      <c r="Q16" s="9"/>
      <c r="R16" s="9"/>
    </row>
    <row r="17" spans="1:18" ht="24" x14ac:dyDescent="0.3">
      <c r="A17" s="107"/>
      <c r="B17" s="108"/>
      <c r="C17" s="104"/>
      <c r="D17" s="98"/>
      <c r="E17" s="98"/>
      <c r="F17" s="97" t="s">
        <v>152</v>
      </c>
      <c r="G17" s="97"/>
      <c r="H17" s="97"/>
      <c r="I17" s="98"/>
      <c r="J17" s="6" t="s">
        <v>143</v>
      </c>
      <c r="K17" s="6" t="s">
        <v>143</v>
      </c>
      <c r="L17" s="6" t="s">
        <v>143</v>
      </c>
      <c r="M17" s="74" t="s">
        <v>232</v>
      </c>
      <c r="N17" s="9" t="s">
        <v>233</v>
      </c>
      <c r="O17" s="9"/>
      <c r="P17" s="9"/>
      <c r="Q17" s="9"/>
      <c r="R17" s="9"/>
    </row>
    <row r="18" spans="1:18" ht="84" x14ac:dyDescent="0.3">
      <c r="A18" s="107"/>
      <c r="B18" s="108"/>
      <c r="C18" s="104" t="s">
        <v>157</v>
      </c>
      <c r="D18" s="98"/>
      <c r="E18" s="98"/>
      <c r="F18" s="114" t="s">
        <v>158</v>
      </c>
      <c r="G18" s="114"/>
      <c r="H18" s="114"/>
      <c r="I18" s="115"/>
      <c r="J18" s="9" t="s">
        <v>234</v>
      </c>
      <c r="K18" s="68" t="s">
        <v>143</v>
      </c>
      <c r="L18" s="75" t="s">
        <v>235</v>
      </c>
      <c r="M18" s="76" t="s">
        <v>236</v>
      </c>
      <c r="N18" s="77" t="s">
        <v>237</v>
      </c>
      <c r="O18" s="9"/>
      <c r="P18" s="9"/>
      <c r="Q18" s="9"/>
      <c r="R18" s="9"/>
    </row>
    <row r="19" spans="1:18" ht="36" x14ac:dyDescent="0.3">
      <c r="A19" s="107"/>
      <c r="B19" s="108"/>
      <c r="C19" s="104"/>
      <c r="D19" s="98"/>
      <c r="E19" s="98"/>
      <c r="F19" s="97" t="s">
        <v>162</v>
      </c>
      <c r="G19" s="97"/>
      <c r="H19" s="97"/>
      <c r="I19" s="98"/>
      <c r="J19" s="9" t="s">
        <v>238</v>
      </c>
      <c r="K19" s="68" t="s">
        <v>143</v>
      </c>
      <c r="L19" s="68" t="s">
        <v>143</v>
      </c>
      <c r="M19" s="68" t="s">
        <v>143</v>
      </c>
      <c r="N19" s="70" t="s">
        <v>239</v>
      </c>
      <c r="O19" s="9"/>
      <c r="P19" s="9"/>
      <c r="Q19" s="26"/>
      <c r="R19" s="9"/>
    </row>
    <row r="20" spans="1:18" ht="36" x14ac:dyDescent="0.3">
      <c r="A20" s="107"/>
      <c r="B20" s="108"/>
      <c r="C20" s="104"/>
      <c r="D20" s="98"/>
      <c r="E20" s="98"/>
      <c r="F20" s="97" t="s">
        <v>164</v>
      </c>
      <c r="G20" s="97"/>
      <c r="H20" s="97"/>
      <c r="I20" s="98"/>
      <c r="J20" s="9" t="s">
        <v>240</v>
      </c>
      <c r="K20" s="68" t="s">
        <v>143</v>
      </c>
      <c r="L20" s="68" t="s">
        <v>241</v>
      </c>
      <c r="M20" s="68" t="s">
        <v>143</v>
      </c>
      <c r="N20" s="70" t="s">
        <v>242</v>
      </c>
      <c r="O20" s="9"/>
      <c r="P20" s="9"/>
      <c r="Q20" s="9"/>
      <c r="R20" s="9"/>
    </row>
    <row r="21" spans="1:18" ht="60" x14ac:dyDescent="0.3">
      <c r="A21" s="107"/>
      <c r="B21" s="108"/>
      <c r="C21" s="104"/>
      <c r="D21" s="98"/>
      <c r="E21" s="98"/>
      <c r="F21" s="97" t="s">
        <v>168</v>
      </c>
      <c r="G21" s="97"/>
      <c r="H21" s="97"/>
      <c r="I21" s="98"/>
      <c r="J21" s="9" t="s">
        <v>243</v>
      </c>
      <c r="K21" s="6" t="s">
        <v>244</v>
      </c>
      <c r="L21" s="9" t="s">
        <v>245</v>
      </c>
      <c r="M21" s="68" t="s">
        <v>143</v>
      </c>
      <c r="N21" s="70" t="s">
        <v>246</v>
      </c>
      <c r="O21" s="9"/>
      <c r="P21" s="9"/>
      <c r="Q21" s="9"/>
      <c r="R21" s="54"/>
    </row>
    <row r="22" spans="1:18" x14ac:dyDescent="0.3">
      <c r="A22" s="107"/>
      <c r="B22" s="108"/>
      <c r="C22" s="101" t="s">
        <v>171</v>
      </c>
      <c r="D22" s="103"/>
      <c r="E22" s="103"/>
      <c r="F22" s="99" t="s">
        <v>172</v>
      </c>
      <c r="G22" s="99"/>
      <c r="H22" s="99"/>
      <c r="I22" s="100"/>
      <c r="J22" s="59"/>
      <c r="K22" s="59"/>
      <c r="L22" s="59"/>
      <c r="M22" s="59"/>
      <c r="N22" s="59"/>
      <c r="O22" s="59"/>
      <c r="P22" s="59"/>
      <c r="Q22" s="59"/>
      <c r="R22" s="57"/>
    </row>
    <row r="23" spans="1:18" x14ac:dyDescent="0.3">
      <c r="A23" s="107"/>
      <c r="B23" s="108"/>
      <c r="C23" s="101"/>
      <c r="D23" s="103"/>
      <c r="E23" s="103"/>
      <c r="F23" s="99" t="s">
        <v>174</v>
      </c>
      <c r="G23" s="99"/>
      <c r="H23" s="99"/>
      <c r="I23" s="100"/>
      <c r="J23" s="59"/>
      <c r="K23" s="59"/>
      <c r="L23" s="59"/>
      <c r="M23" s="59"/>
      <c r="N23" s="59"/>
      <c r="O23" s="59"/>
      <c r="P23" s="59"/>
      <c r="Q23" s="57"/>
      <c r="R23" s="57"/>
    </row>
    <row r="24" spans="1:18" ht="24" x14ac:dyDescent="0.3">
      <c r="A24" s="109"/>
      <c r="B24" s="110"/>
      <c r="C24" s="101"/>
      <c r="D24" s="103"/>
      <c r="E24" s="103"/>
      <c r="F24" s="99" t="s">
        <v>175</v>
      </c>
      <c r="G24" s="99"/>
      <c r="H24" s="99"/>
      <c r="I24" s="100"/>
      <c r="J24" s="56"/>
      <c r="K24" s="56"/>
      <c r="L24" s="56"/>
      <c r="M24" s="56"/>
      <c r="N24" s="70" t="s">
        <v>247</v>
      </c>
      <c r="O24" s="56"/>
      <c r="P24" s="56"/>
      <c r="Q24" s="57"/>
      <c r="R24" s="57"/>
    </row>
  </sheetData>
  <mergeCells count="21">
    <mergeCell ref="A2:M2"/>
    <mergeCell ref="R2:R3"/>
    <mergeCell ref="Q2:Q3"/>
    <mergeCell ref="C4:C5"/>
    <mergeCell ref="C11:C13"/>
    <mergeCell ref="C7:C10"/>
    <mergeCell ref="A15:B24"/>
    <mergeCell ref="A14:I14"/>
    <mergeCell ref="C15:E17"/>
    <mergeCell ref="F15:I15"/>
    <mergeCell ref="F16:I16"/>
    <mergeCell ref="F17:I17"/>
    <mergeCell ref="C18:E21"/>
    <mergeCell ref="F18:I18"/>
    <mergeCell ref="F19:I19"/>
    <mergeCell ref="F20:I20"/>
    <mergeCell ref="F21:I21"/>
    <mergeCell ref="C22:E24"/>
    <mergeCell ref="F22:I22"/>
    <mergeCell ref="F23:I23"/>
    <mergeCell ref="F24:I24"/>
  </mergeCells>
  <phoneticPr fontId="112" type="noConversion"/>
  <dataValidations count="3">
    <dataValidation type="list" operator="equal" allowBlank="1" sqref="B4:B13" xr:uid="{00000000-0002-0000-0500-000000000000}">
      <formula1>"建设,开发,运维,通用"</formula1>
    </dataValidation>
    <dataValidation type="list" operator="equal" allowBlank="1" sqref="B1:B3 B14:B25" xr:uid="{00000000-0002-0000-0500-000001000000}">
      <formula1>"建设,运维,通用"</formula1>
    </dataValidation>
    <dataValidation type="list" operator="equal" allowBlank="1" sqref="I4:I13" xr:uid="{00000000-0002-0000-0500-000002000000}">
      <formula1>"完成,延迟"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0AEF2-16C8-4506-9DAC-5E01520ED3BE}">
  <dimension ref="A1:R24"/>
  <sheetViews>
    <sheetView showGridLines="0" tabSelected="1" workbookViewId="0">
      <pane xSplit="9" ySplit="3" topLeftCell="J4" activePane="bottomRight" state="frozen"/>
      <selection pane="topRight"/>
      <selection pane="bottomLeft"/>
      <selection pane="bottomRight" activeCell="J3" sqref="J3:P3"/>
    </sheetView>
  </sheetViews>
  <sheetFormatPr defaultColWidth="14" defaultRowHeight="13" x14ac:dyDescent="0.3"/>
  <cols>
    <col min="1" max="1" width="13" customWidth="1"/>
    <col min="2" max="2" width="10" customWidth="1"/>
    <col min="3" max="3" width="21" customWidth="1"/>
    <col min="4" max="4" width="5" customWidth="1"/>
    <col min="5" max="6" width="6" customWidth="1"/>
    <col min="7" max="7" width="25" customWidth="1"/>
    <col min="8" max="9" width="7" customWidth="1"/>
    <col min="10" max="11" width="28" customWidth="1"/>
    <col min="12" max="12" width="27" customWidth="1"/>
    <col min="13" max="16" width="26" customWidth="1"/>
    <col min="17" max="17" width="15" customWidth="1"/>
    <col min="18" max="18" width="22" customWidth="1"/>
    <col min="19" max="21" width="10" customWidth="1"/>
  </cols>
  <sheetData>
    <row r="1" spans="1:18" ht="14.5" x14ac:dyDescent="0.3">
      <c r="A1" s="48" t="s">
        <v>133</v>
      </c>
      <c r="B1" s="48"/>
      <c r="C1" s="69">
        <v>44745</v>
      </c>
    </row>
    <row r="2" spans="1:18" ht="14.5" x14ac:dyDescent="0.3">
      <c r="A2" s="85" t="str">
        <f>CONCATENATE("周总结&lt;",TEXT($C$1-6,"yyyy年mm月dd日"),"-",TEXT($C$1,"yyyy年mm月dd日"),"&gt;")</f>
        <v>周总结&lt;2022年06月27日-2022年07月03日&gt;</v>
      </c>
      <c r="B2" s="85"/>
      <c r="C2" s="92"/>
      <c r="D2" s="86"/>
      <c r="E2" s="86"/>
      <c r="F2" s="86"/>
      <c r="G2" s="86"/>
      <c r="H2" s="86"/>
      <c r="I2" s="86"/>
      <c r="J2" s="86"/>
      <c r="K2" s="86"/>
      <c r="L2" s="86"/>
      <c r="M2" s="93"/>
      <c r="N2" s="62"/>
      <c r="O2" s="62"/>
      <c r="P2" s="62"/>
      <c r="Q2" s="94" t="s">
        <v>134</v>
      </c>
      <c r="R2" s="87" t="s">
        <v>106</v>
      </c>
    </row>
    <row r="3" spans="1:18" ht="36" x14ac:dyDescent="0.3">
      <c r="A3" s="63" t="s">
        <v>107</v>
      </c>
      <c r="B3" s="63" t="s">
        <v>135</v>
      </c>
      <c r="C3" s="12" t="s">
        <v>37</v>
      </c>
      <c r="D3" s="64" t="s">
        <v>248</v>
      </c>
      <c r="E3" s="64" t="s">
        <v>111</v>
      </c>
      <c r="F3" s="12" t="s">
        <v>136</v>
      </c>
      <c r="G3" s="13" t="s">
        <v>137</v>
      </c>
      <c r="H3" s="12" t="s">
        <v>176</v>
      </c>
      <c r="I3" s="12" t="s">
        <v>177</v>
      </c>
      <c r="J3" s="117" t="s">
        <v>278</v>
      </c>
      <c r="K3" s="117" t="s">
        <v>279</v>
      </c>
      <c r="L3" s="117" t="s">
        <v>280</v>
      </c>
      <c r="M3" s="117" t="s">
        <v>281</v>
      </c>
      <c r="N3" s="117" t="s">
        <v>282</v>
      </c>
      <c r="O3" s="117" t="s">
        <v>283</v>
      </c>
      <c r="P3" s="117" t="s">
        <v>284</v>
      </c>
      <c r="Q3" s="87"/>
      <c r="R3" s="87"/>
    </row>
    <row r="4" spans="1:18" ht="24" x14ac:dyDescent="0.3">
      <c r="A4" s="16">
        <v>1</v>
      </c>
      <c r="B4" s="14" t="s">
        <v>120</v>
      </c>
      <c r="C4" s="88" t="s">
        <v>121</v>
      </c>
      <c r="D4" s="50"/>
      <c r="E4" s="15" t="s">
        <v>122</v>
      </c>
      <c r="F4" s="19" t="s">
        <v>123</v>
      </c>
      <c r="G4" s="17" t="s">
        <v>19</v>
      </c>
      <c r="H4" s="17"/>
      <c r="I4" s="36"/>
      <c r="J4" s="37">
        <v>5</v>
      </c>
      <c r="K4" s="37">
        <v>2</v>
      </c>
      <c r="L4" s="37">
        <v>4</v>
      </c>
      <c r="M4" s="37">
        <v>4</v>
      </c>
      <c r="N4" s="37">
        <v>3.5</v>
      </c>
      <c r="O4" s="37"/>
      <c r="P4" s="37"/>
      <c r="Q4" s="34">
        <f>SUM(J4:P4)</f>
        <v>18.5</v>
      </c>
      <c r="R4" s="6"/>
    </row>
    <row r="5" spans="1:18" ht="24" x14ac:dyDescent="0.3">
      <c r="A5" s="16">
        <v>2</v>
      </c>
      <c r="B5" s="20" t="s">
        <v>120</v>
      </c>
      <c r="C5" s="88"/>
      <c r="D5" s="18"/>
      <c r="E5" s="15" t="s">
        <v>122</v>
      </c>
      <c r="F5" s="21"/>
      <c r="G5" s="3" t="s">
        <v>26</v>
      </c>
      <c r="H5" s="3"/>
      <c r="I5" s="36"/>
      <c r="J5" s="37">
        <v>1</v>
      </c>
      <c r="K5" s="37">
        <v>1</v>
      </c>
      <c r="L5" s="37"/>
      <c r="M5" s="37"/>
      <c r="N5" s="37">
        <v>0.5</v>
      </c>
      <c r="O5" s="37"/>
      <c r="P5" s="37"/>
      <c r="Q5" s="34">
        <f>SUM(J5:P5)</f>
        <v>2.5</v>
      </c>
      <c r="R5" s="6"/>
    </row>
    <row r="6" spans="1:18" ht="24" x14ac:dyDescent="0.3">
      <c r="A6" s="16">
        <v>3</v>
      </c>
      <c r="B6" s="16" t="s">
        <v>120</v>
      </c>
      <c r="C6" s="25" t="s">
        <v>124</v>
      </c>
      <c r="D6" s="18"/>
      <c r="E6" s="8" t="s">
        <v>122</v>
      </c>
      <c r="F6" s="6"/>
      <c r="G6" s="26" t="s">
        <v>15</v>
      </c>
      <c r="H6" s="26"/>
      <c r="I6" s="36"/>
      <c r="J6" s="37">
        <v>1</v>
      </c>
      <c r="K6" s="37">
        <v>2</v>
      </c>
      <c r="L6" s="37">
        <v>3</v>
      </c>
      <c r="M6" s="37">
        <v>1.5</v>
      </c>
      <c r="N6" s="37">
        <v>1</v>
      </c>
      <c r="O6" s="37"/>
      <c r="P6" s="37"/>
      <c r="Q6" s="34">
        <f>SUM(J6:P6)</f>
        <v>8.5</v>
      </c>
      <c r="R6" s="6"/>
    </row>
    <row r="7" spans="1:18" ht="36" x14ac:dyDescent="0.3">
      <c r="A7" s="8">
        <v>4</v>
      </c>
      <c r="B7" s="8" t="s">
        <v>125</v>
      </c>
      <c r="C7" s="89" t="s">
        <v>126</v>
      </c>
      <c r="D7" s="58" t="s">
        <v>132</v>
      </c>
      <c r="E7" s="8" t="s">
        <v>122</v>
      </c>
      <c r="F7" s="9"/>
      <c r="G7" s="7" t="s">
        <v>35</v>
      </c>
      <c r="H7" s="7"/>
      <c r="I7" s="36"/>
      <c r="J7" s="37"/>
      <c r="K7" s="37"/>
      <c r="L7" s="37"/>
      <c r="M7" s="37">
        <v>0.5</v>
      </c>
      <c r="N7" s="37">
        <v>0.5</v>
      </c>
      <c r="O7" s="37"/>
      <c r="P7" s="37"/>
      <c r="Q7" s="34"/>
      <c r="R7" s="6"/>
    </row>
    <row r="8" spans="1:18" ht="36" x14ac:dyDescent="0.3">
      <c r="A8" s="8">
        <v>5</v>
      </c>
      <c r="B8" s="8" t="s">
        <v>125</v>
      </c>
      <c r="C8" s="89"/>
      <c r="D8" s="36"/>
      <c r="E8" s="8" t="s">
        <v>122</v>
      </c>
      <c r="F8" s="9"/>
      <c r="G8" s="7" t="s">
        <v>30</v>
      </c>
      <c r="H8" s="7"/>
      <c r="I8" s="36"/>
      <c r="J8" s="37"/>
      <c r="K8" s="37"/>
      <c r="L8" s="37"/>
      <c r="M8" s="37"/>
      <c r="N8" s="37"/>
      <c r="O8" s="37"/>
      <c r="P8" s="37"/>
      <c r="Q8" s="34"/>
      <c r="R8" s="6"/>
    </row>
    <row r="9" spans="1:18" ht="36" x14ac:dyDescent="0.3">
      <c r="A9" s="8">
        <v>6</v>
      </c>
      <c r="B9" s="8" t="s">
        <v>125</v>
      </c>
      <c r="C9" s="89"/>
      <c r="D9" s="36"/>
      <c r="E9" s="8" t="s">
        <v>122</v>
      </c>
      <c r="F9" s="9"/>
      <c r="G9" s="7" t="s">
        <v>28</v>
      </c>
      <c r="H9" s="7"/>
      <c r="I9" s="36"/>
      <c r="J9" s="37"/>
      <c r="K9" s="37"/>
      <c r="L9" s="37">
        <v>1</v>
      </c>
      <c r="M9" s="37">
        <v>1</v>
      </c>
      <c r="N9" s="37"/>
      <c r="O9" s="37"/>
      <c r="P9" s="37"/>
      <c r="Q9" s="34"/>
      <c r="R9" s="6"/>
    </row>
    <row r="10" spans="1:18" ht="24" x14ac:dyDescent="0.3">
      <c r="A10" s="8">
        <v>7</v>
      </c>
      <c r="B10" s="8" t="s">
        <v>125</v>
      </c>
      <c r="C10" s="89"/>
      <c r="D10" s="36"/>
      <c r="E10" s="8" t="s">
        <v>122</v>
      </c>
      <c r="F10" s="9"/>
      <c r="G10" s="7" t="s">
        <v>34</v>
      </c>
      <c r="H10" s="7"/>
      <c r="I10" s="36"/>
      <c r="J10" s="37"/>
      <c r="K10" s="37">
        <v>1</v>
      </c>
      <c r="L10" s="37"/>
      <c r="M10" s="37">
        <v>0.5</v>
      </c>
      <c r="N10" s="37">
        <v>0.5</v>
      </c>
      <c r="O10" s="37"/>
      <c r="P10" s="37"/>
      <c r="Q10" s="34"/>
      <c r="R10" s="6"/>
    </row>
    <row r="11" spans="1:18" ht="24" x14ac:dyDescent="0.3">
      <c r="A11" s="16">
        <v>8</v>
      </c>
      <c r="B11" s="15" t="s">
        <v>129</v>
      </c>
      <c r="C11" s="116" t="s">
        <v>130</v>
      </c>
      <c r="D11" s="36"/>
      <c r="E11" s="8" t="s">
        <v>122</v>
      </c>
      <c r="F11" s="9"/>
      <c r="G11" s="7" t="s">
        <v>23</v>
      </c>
      <c r="H11" s="7"/>
      <c r="I11" s="36"/>
      <c r="J11" s="37"/>
      <c r="K11" s="37"/>
      <c r="L11" s="37"/>
      <c r="M11" s="37"/>
      <c r="N11" s="37"/>
      <c r="O11" s="37"/>
      <c r="P11" s="37"/>
      <c r="Q11" s="34"/>
      <c r="R11" s="6"/>
    </row>
    <row r="12" spans="1:18" ht="24" x14ac:dyDescent="0.3">
      <c r="A12" s="8">
        <v>9</v>
      </c>
      <c r="B12" s="38" t="s">
        <v>129</v>
      </c>
      <c r="C12" s="116"/>
      <c r="D12" s="36" t="s">
        <v>132</v>
      </c>
      <c r="E12" s="8" t="s">
        <v>122</v>
      </c>
      <c r="F12" s="9"/>
      <c r="G12" s="7" t="s">
        <v>32</v>
      </c>
      <c r="H12" s="7"/>
      <c r="I12" s="36"/>
      <c r="J12" s="37"/>
      <c r="K12" s="37"/>
      <c r="L12" s="37"/>
      <c r="M12" s="37"/>
      <c r="N12" s="37">
        <v>2</v>
      </c>
      <c r="O12" s="37"/>
      <c r="P12" s="37"/>
      <c r="Q12" s="34">
        <f>SUM(J12:P12)</f>
        <v>2</v>
      </c>
      <c r="R12" s="6"/>
    </row>
    <row r="13" spans="1:18" ht="24" x14ac:dyDescent="0.3">
      <c r="A13" s="8">
        <v>10</v>
      </c>
      <c r="B13" s="38" t="s">
        <v>129</v>
      </c>
      <c r="C13" s="116"/>
      <c r="D13" s="36"/>
      <c r="E13" s="8" t="s">
        <v>122</v>
      </c>
      <c r="F13" s="9"/>
      <c r="G13" s="7" t="s">
        <v>33</v>
      </c>
      <c r="H13" s="7"/>
      <c r="I13" s="36"/>
      <c r="J13" s="37"/>
      <c r="K13" s="37">
        <v>1</v>
      </c>
      <c r="L13" s="37"/>
      <c r="M13" s="37"/>
      <c r="N13" s="37"/>
      <c r="O13" s="37"/>
      <c r="P13" s="37"/>
      <c r="Q13" s="34">
        <f>SUM(J13:P13)</f>
        <v>1</v>
      </c>
      <c r="R13" s="6"/>
    </row>
    <row r="14" spans="1:18" x14ac:dyDescent="0.3">
      <c r="A14" s="111" t="s">
        <v>139</v>
      </c>
      <c r="B14" s="112"/>
      <c r="C14" s="112"/>
      <c r="D14" s="112"/>
      <c r="E14" s="112"/>
      <c r="F14" s="112"/>
      <c r="G14" s="112"/>
      <c r="H14" s="112"/>
      <c r="I14" s="113"/>
      <c r="J14" s="39">
        <f>SUM(J4:J13)</f>
        <v>7</v>
      </c>
      <c r="K14" s="39">
        <f>SUM(K4:K13)</f>
        <v>7</v>
      </c>
      <c r="L14" s="39">
        <f>SUM(L4:L13)</f>
        <v>8</v>
      </c>
      <c r="M14" s="39">
        <f>SUM(M4:M13)</f>
        <v>7.5</v>
      </c>
      <c r="N14" s="39">
        <f>SUM(N4:N13)</f>
        <v>8</v>
      </c>
      <c r="O14" s="39"/>
      <c r="P14" s="39">
        <f>SUM(P4:P13)</f>
        <v>0</v>
      </c>
      <c r="Q14" s="39">
        <f>SUM(Q4:Q13)</f>
        <v>32.5</v>
      </c>
      <c r="R14" s="6"/>
    </row>
    <row r="15" spans="1:18" ht="60" x14ac:dyDescent="0.3">
      <c r="A15" s="105" t="s">
        <v>140</v>
      </c>
      <c r="B15" s="106"/>
      <c r="C15" s="104" t="s">
        <v>141</v>
      </c>
      <c r="D15" s="98"/>
      <c r="E15" s="98"/>
      <c r="F15" s="97" t="s">
        <v>142</v>
      </c>
      <c r="G15" s="97"/>
      <c r="H15" s="97"/>
      <c r="I15" s="98"/>
      <c r="J15" s="6" t="s">
        <v>249</v>
      </c>
      <c r="K15" s="6" t="s">
        <v>250</v>
      </c>
      <c r="L15" s="6" t="s">
        <v>251</v>
      </c>
      <c r="M15" s="6" t="s">
        <v>252</v>
      </c>
      <c r="N15" s="70" t="s">
        <v>253</v>
      </c>
      <c r="O15" s="6"/>
      <c r="P15" s="6"/>
      <c r="Q15" s="6"/>
      <c r="R15" s="6"/>
    </row>
    <row r="16" spans="1:18" ht="60" x14ac:dyDescent="0.3">
      <c r="A16" s="107"/>
      <c r="B16" s="108"/>
      <c r="C16" s="104"/>
      <c r="D16" s="98"/>
      <c r="E16" s="98"/>
      <c r="F16" s="97" t="s">
        <v>147</v>
      </c>
      <c r="G16" s="97"/>
      <c r="H16" s="97"/>
      <c r="I16" s="98"/>
      <c r="J16" s="9" t="s">
        <v>254</v>
      </c>
      <c r="K16" s="54" t="s">
        <v>255</v>
      </c>
      <c r="L16" s="6" t="s">
        <v>251</v>
      </c>
      <c r="M16" s="9" t="s">
        <v>256</v>
      </c>
      <c r="N16" s="70" t="s">
        <v>253</v>
      </c>
      <c r="O16" s="9"/>
      <c r="P16" s="9"/>
      <c r="Q16" s="9"/>
      <c r="R16" s="9"/>
    </row>
    <row r="17" spans="1:18" ht="72" x14ac:dyDescent="0.3">
      <c r="A17" s="107"/>
      <c r="B17" s="108"/>
      <c r="C17" s="104"/>
      <c r="D17" s="98"/>
      <c r="E17" s="98"/>
      <c r="F17" s="97" t="s">
        <v>152</v>
      </c>
      <c r="G17" s="97"/>
      <c r="H17" s="97"/>
      <c r="I17" s="98"/>
      <c r="J17" s="79" t="s">
        <v>257</v>
      </c>
      <c r="K17" s="80" t="s">
        <v>258</v>
      </c>
      <c r="L17" s="31" t="s">
        <v>259</v>
      </c>
      <c r="M17" s="9" t="s">
        <v>260</v>
      </c>
      <c r="N17" s="70" t="s">
        <v>261</v>
      </c>
      <c r="O17" s="9"/>
      <c r="P17" s="9"/>
      <c r="Q17" s="9"/>
      <c r="R17" s="9"/>
    </row>
    <row r="18" spans="1:18" ht="36" x14ac:dyDescent="0.3">
      <c r="A18" s="107"/>
      <c r="B18" s="108"/>
      <c r="C18" s="104" t="s">
        <v>157</v>
      </c>
      <c r="D18" s="98"/>
      <c r="E18" s="98"/>
      <c r="F18" s="114" t="s">
        <v>158</v>
      </c>
      <c r="G18" s="114"/>
      <c r="H18" s="114"/>
      <c r="I18" s="115"/>
      <c r="J18" s="79" t="s">
        <v>262</v>
      </c>
      <c r="K18" s="81" t="s">
        <v>263</v>
      </c>
      <c r="L18" s="31" t="s">
        <v>264</v>
      </c>
      <c r="M18" s="9" t="s">
        <v>265</v>
      </c>
      <c r="N18" s="70" t="s">
        <v>251</v>
      </c>
      <c r="O18" s="9"/>
      <c r="P18" s="9"/>
      <c r="Q18" s="9"/>
      <c r="R18" s="9"/>
    </row>
    <row r="19" spans="1:18" ht="48" x14ac:dyDescent="0.3">
      <c r="A19" s="107"/>
      <c r="B19" s="108"/>
      <c r="C19" s="104"/>
      <c r="D19" s="98"/>
      <c r="E19" s="98"/>
      <c r="F19" s="97" t="s">
        <v>162</v>
      </c>
      <c r="G19" s="97"/>
      <c r="H19" s="97"/>
      <c r="I19" s="98"/>
      <c r="J19" s="79" t="s">
        <v>266</v>
      </c>
      <c r="K19" s="78" t="s">
        <v>267</v>
      </c>
      <c r="L19" s="31" t="s">
        <v>268</v>
      </c>
      <c r="M19" s="70" t="s">
        <v>143</v>
      </c>
      <c r="N19" s="70" t="s">
        <v>269</v>
      </c>
      <c r="O19" s="9"/>
      <c r="P19" s="9"/>
      <c r="Q19" s="26"/>
      <c r="R19" s="9"/>
    </row>
    <row r="20" spans="1:18" ht="60" x14ac:dyDescent="0.3">
      <c r="A20" s="107"/>
      <c r="B20" s="108"/>
      <c r="C20" s="104"/>
      <c r="D20" s="98"/>
      <c r="E20" s="98"/>
      <c r="F20" s="97" t="s">
        <v>164</v>
      </c>
      <c r="G20" s="97"/>
      <c r="H20" s="97"/>
      <c r="I20" s="98"/>
      <c r="J20" s="9" t="s">
        <v>143</v>
      </c>
      <c r="K20" s="70"/>
      <c r="L20" s="9" t="s">
        <v>270</v>
      </c>
      <c r="M20" s="70" t="s">
        <v>271</v>
      </c>
      <c r="N20" s="70" t="s">
        <v>272</v>
      </c>
      <c r="O20" s="9"/>
      <c r="P20" s="9"/>
      <c r="Q20" s="9"/>
      <c r="R20" s="9"/>
    </row>
    <row r="21" spans="1:18" ht="48" x14ac:dyDescent="0.3">
      <c r="A21" s="107"/>
      <c r="B21" s="108"/>
      <c r="C21" s="104"/>
      <c r="D21" s="98"/>
      <c r="E21" s="98"/>
      <c r="F21" s="97" t="s">
        <v>168</v>
      </c>
      <c r="G21" s="97"/>
      <c r="H21" s="97"/>
      <c r="I21" s="98"/>
      <c r="J21" s="9" t="s">
        <v>273</v>
      </c>
      <c r="K21" s="70" t="s">
        <v>274</v>
      </c>
      <c r="L21" s="9" t="s">
        <v>275</v>
      </c>
      <c r="M21" s="70" t="s">
        <v>276</v>
      </c>
      <c r="N21" s="70" t="s">
        <v>277</v>
      </c>
      <c r="O21" s="9"/>
      <c r="P21" s="9"/>
      <c r="Q21" s="9"/>
      <c r="R21" s="54"/>
    </row>
    <row r="22" spans="1:18" x14ac:dyDescent="0.3">
      <c r="A22" s="107"/>
      <c r="B22" s="108"/>
      <c r="C22" s="101" t="s">
        <v>171</v>
      </c>
      <c r="D22" s="103"/>
      <c r="E22" s="103"/>
      <c r="F22" s="99" t="s">
        <v>172</v>
      </c>
      <c r="G22" s="99"/>
      <c r="H22" s="99"/>
      <c r="I22" s="100"/>
      <c r="J22" s="59"/>
      <c r="K22" s="59"/>
      <c r="L22" s="59"/>
      <c r="M22" s="59"/>
      <c r="N22" s="59" t="s">
        <v>251</v>
      </c>
      <c r="O22" s="59"/>
      <c r="P22" s="59"/>
      <c r="Q22" s="59"/>
      <c r="R22" s="57"/>
    </row>
    <row r="23" spans="1:18" x14ac:dyDescent="0.3">
      <c r="A23" s="107"/>
      <c r="B23" s="108"/>
      <c r="C23" s="101"/>
      <c r="D23" s="103"/>
      <c r="E23" s="103"/>
      <c r="F23" s="99" t="s">
        <v>174</v>
      </c>
      <c r="G23" s="99"/>
      <c r="H23" s="99"/>
      <c r="I23" s="100"/>
      <c r="J23" s="59"/>
      <c r="K23" s="59"/>
      <c r="L23" s="59"/>
      <c r="M23" s="59"/>
      <c r="N23" s="59"/>
      <c r="O23" s="59"/>
      <c r="P23" s="59"/>
      <c r="Q23" s="57"/>
      <c r="R23" s="57"/>
    </row>
    <row r="24" spans="1:18" x14ac:dyDescent="0.3">
      <c r="A24" s="109"/>
      <c r="B24" s="110"/>
      <c r="C24" s="101"/>
      <c r="D24" s="103"/>
      <c r="E24" s="103"/>
      <c r="F24" s="99" t="s">
        <v>175</v>
      </c>
      <c r="G24" s="99"/>
      <c r="H24" s="99"/>
      <c r="I24" s="100"/>
      <c r="J24" s="56"/>
      <c r="K24" s="56"/>
      <c r="L24" s="56"/>
      <c r="M24" s="56"/>
      <c r="N24" s="56"/>
      <c r="O24" s="56"/>
      <c r="P24" s="56"/>
      <c r="Q24" s="57"/>
      <c r="R24" s="57"/>
    </row>
  </sheetData>
  <mergeCells count="21">
    <mergeCell ref="Q2:Q3"/>
    <mergeCell ref="R2:R3"/>
    <mergeCell ref="A2:M2"/>
    <mergeCell ref="C4:C5"/>
    <mergeCell ref="C11:C13"/>
    <mergeCell ref="C7:C10"/>
    <mergeCell ref="A15:B24"/>
    <mergeCell ref="A14:I14"/>
    <mergeCell ref="C15:E17"/>
    <mergeCell ref="F15:I15"/>
    <mergeCell ref="F16:I16"/>
    <mergeCell ref="F17:I17"/>
    <mergeCell ref="C18:E21"/>
    <mergeCell ref="F18:I18"/>
    <mergeCell ref="F19:I19"/>
    <mergeCell ref="F20:I20"/>
    <mergeCell ref="F21:I21"/>
    <mergeCell ref="C22:E24"/>
    <mergeCell ref="F22:I22"/>
    <mergeCell ref="F23:I23"/>
    <mergeCell ref="F24:I24"/>
  </mergeCells>
  <phoneticPr fontId="112" type="noConversion"/>
  <dataValidations count="3">
    <dataValidation type="list" operator="equal" allowBlank="1" sqref="B1:B3 B14:B25" xr:uid="{00000000-0002-0000-0600-000000000000}">
      <formula1>"建设,运维,通用"</formula1>
    </dataValidation>
    <dataValidation type="list" operator="equal" allowBlank="1" sqref="B4:B13" xr:uid="{00000000-0002-0000-0600-000001000000}">
      <formula1>"建设,开发,运维,通用"</formula1>
    </dataValidation>
    <dataValidation type="list" operator="equal" allowBlank="1" sqref="I4:I13" xr:uid="{00000000-0002-0000-0600-000002000000}">
      <formula1>"完成,延迟"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附表-1</vt:lpstr>
      <vt:lpstr>本月工作要点</vt:lpstr>
      <vt:lpstr>第1周工作计划</vt:lpstr>
      <vt:lpstr>第2周工作计划</vt:lpstr>
      <vt:lpstr>第3周工作计划</vt:lpstr>
      <vt:lpstr>第4周工作计划</vt:lpstr>
      <vt:lpstr>第5周工作计划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wzz</cp:lastModifiedBy>
  <dcterms:modified xsi:type="dcterms:W3CDTF">2022-07-11T03:09:02Z</dcterms:modified>
</cp:coreProperties>
</file>