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MO\4.小组月报5月及后续\input\22M6\"/>
    </mc:Choice>
  </mc:AlternateContent>
  <xr:revisionPtr revIDLastSave="0" documentId="13_ncr:1_{4AD059B4-43C0-432E-8EE5-01F89F96313A}" xr6:coauthVersionLast="47" xr6:coauthVersionMax="47" xr10:uidLastSave="{00000000-0000-0000-0000-000000000000}"/>
  <bookViews>
    <workbookView xWindow="-110" yWindow="-110" windowWidth="21820" windowHeight="13900" firstSheet="1" activeTab="6" xr2:uid="{00000000-000D-0000-FFFF-FFFF00000000}"/>
  </bookViews>
  <sheets>
    <sheet name="Sheet1" sheetId="1" state="hidden" r:id="rId1"/>
    <sheet name="本月计划性工作要点" sheetId="2" r:id="rId2"/>
    <sheet name="第1周工作计划" sheetId="3" r:id="rId3"/>
    <sheet name="第2周工作计划 " sheetId="4" r:id="rId4"/>
    <sheet name="第3周工作计划 " sheetId="5" r:id="rId5"/>
    <sheet name="第4周工作计划 " sheetId="6" r:id="rId6"/>
    <sheet name="第5周工作计划 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9" i="7" l="1"/>
  <c r="L9" i="7"/>
  <c r="K9" i="7"/>
  <c r="J9" i="7"/>
  <c r="I9" i="7"/>
  <c r="N8" i="7"/>
  <c r="N7" i="7"/>
  <c r="N6" i="7"/>
  <c r="N5" i="7"/>
  <c r="N4" i="7"/>
  <c r="N9" i="7" s="1"/>
  <c r="A2" i="7"/>
  <c r="M9" i="6"/>
  <c r="L9" i="6"/>
  <c r="K9" i="6"/>
  <c r="J9" i="6"/>
  <c r="I9" i="6"/>
  <c r="N8" i="6"/>
  <c r="N7" i="6"/>
  <c r="N6" i="6"/>
  <c r="N5" i="6"/>
  <c r="N4" i="6"/>
  <c r="N9" i="6" s="1"/>
  <c r="A2" i="6"/>
  <c r="M9" i="5"/>
  <c r="L9" i="5"/>
  <c r="K9" i="5"/>
  <c r="J9" i="5"/>
  <c r="I9" i="5"/>
  <c r="N8" i="5"/>
  <c r="N7" i="5"/>
  <c r="N6" i="5"/>
  <c r="N5" i="5"/>
  <c r="N4" i="5"/>
  <c r="N9" i="5" s="1"/>
  <c r="A2" i="5"/>
  <c r="M9" i="4"/>
  <c r="L9" i="4"/>
  <c r="K9" i="4"/>
  <c r="J9" i="4"/>
  <c r="I9" i="4"/>
  <c r="N8" i="4"/>
  <c r="N7" i="4"/>
  <c r="N6" i="4"/>
  <c r="N5" i="4"/>
  <c r="N4" i="4"/>
  <c r="N9" i="4" s="1"/>
  <c r="A2" i="4"/>
  <c r="M9" i="3"/>
  <c r="L9" i="3"/>
  <c r="K9" i="3"/>
  <c r="J9" i="3"/>
  <c r="I9" i="3"/>
  <c r="N9" i="3" s="1"/>
  <c r="N8" i="3"/>
  <c r="N7" i="3"/>
  <c r="N6" i="3"/>
  <c r="N5" i="3"/>
  <c r="N4" i="3"/>
  <c r="A2" i="3"/>
</calcChain>
</file>

<file path=xl/sharedStrings.xml><?xml version="1.0" encoding="utf-8"?>
<sst xmlns="http://schemas.openxmlformats.org/spreadsheetml/2006/main" count="403" uniqueCount="147">
  <si>
    <r>
      <rPr>
        <b/>
        <sz val="9"/>
        <color rgb="FF000000"/>
        <rFont val="Calibri"/>
        <family val="2"/>
      </rPr>
      <t>目标：</t>
    </r>
    <r>
      <rPr>
        <sz val="9"/>
        <color rgb="FF000000"/>
        <rFont val="Calibri"/>
        <family val="2"/>
      </rPr>
      <t xml:space="preserve">完成一阶段招标文件编制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招标材料</t>
    </r>
  </si>
  <si>
    <r>
      <rPr>
        <b/>
        <sz val="9"/>
        <color rgb="FF000000"/>
        <rFont val="Calibri"/>
        <family val="2"/>
      </rPr>
      <t>目标：</t>
    </r>
    <r>
      <rPr>
        <sz val="9"/>
        <color rgb="FF000000"/>
        <rFont val="Calibri"/>
        <family val="2"/>
      </rPr>
      <t xml:space="preserve">完成一阶段招标方案材料评审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评审意见</t>
    </r>
  </si>
  <si>
    <r>
      <rPr>
        <b/>
        <sz val="9"/>
        <color rgb="FF000000"/>
        <rFont val="Calibri"/>
        <family val="2"/>
      </rPr>
      <t>目标：</t>
    </r>
    <r>
      <rPr>
        <sz val="9"/>
        <color rgb="FF000000"/>
        <rFont val="Calibri"/>
        <family val="2"/>
      </rPr>
      <t xml:space="preserve">完成一阶段招标方案审批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SRM审批流</t>
    </r>
  </si>
  <si>
    <r>
      <rPr>
        <b/>
        <sz val="9"/>
        <color rgb="FF000000"/>
        <rFont val="Calibri"/>
        <family val="2"/>
      </rPr>
      <t>目标：</t>
    </r>
    <r>
      <rPr>
        <sz val="9"/>
        <color rgb="FF000000"/>
        <rFont val="Calibri"/>
        <family val="2"/>
      </rPr>
      <t xml:space="preserve">完成一阶段招标资格预审与需求讲解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评审结果</t>
    </r>
  </si>
  <si>
    <r>
      <rPr>
        <sz val="9"/>
        <color rgb="FF000000"/>
        <rFont val="Calibri"/>
        <family val="2"/>
      </rPr>
      <t>目标：完成一阶段招标资格预审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交付件：招标材料、资格预审报告</t>
    </r>
  </si>
  <si>
    <r>
      <rPr>
        <b/>
        <sz val="9"/>
        <color rgb="FF000000"/>
        <rFont val="Calibri"/>
        <family val="2"/>
      </rPr>
      <t>目标：</t>
    </r>
    <r>
      <rPr>
        <sz val="9"/>
        <color rgb="FF000000"/>
        <rFont val="Calibri"/>
        <family val="2"/>
      </rPr>
      <t xml:space="preserve">完成一阶段招标资格预审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评审结果</t>
    </r>
  </si>
  <si>
    <r>
      <rPr>
        <b/>
        <sz val="9"/>
        <color rgb="FF000000"/>
        <rFont val="Calibri"/>
        <family val="2"/>
      </rPr>
      <t>目标：</t>
    </r>
    <r>
      <rPr>
        <sz val="9"/>
        <color rgb="FF000000"/>
        <rFont val="Calibri"/>
        <family val="2"/>
      </rPr>
      <t xml:space="preserve">完成非招资格预审开发，完成招标方案确认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接口设计文档</t>
    </r>
  </si>
  <si>
    <r>
      <rPr>
        <b/>
        <sz val="9"/>
        <color rgb="FF000000"/>
        <rFont val="Calibri"/>
        <family val="2"/>
      </rPr>
      <t>目标：</t>
    </r>
    <r>
      <rPr>
        <sz val="9"/>
        <color rgb="FF000000"/>
        <rFont val="Calibri"/>
        <family val="2"/>
      </rPr>
      <t xml:space="preserve">完成非招对接联调，完成招标寻源方案对接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接口设计文档</t>
    </r>
  </si>
  <si>
    <r>
      <rPr>
        <b/>
        <sz val="9"/>
        <color rgb="FF000000"/>
        <rFont val="Calibri"/>
        <family val="2"/>
      </rPr>
      <t>目标：</t>
    </r>
    <r>
      <rPr>
        <sz val="9"/>
        <color rgb="FF000000"/>
        <rFont val="Calibri"/>
        <family val="2"/>
      </rPr>
      <t xml:space="preserve">完成非招报价单与评标接口开发，完成招标方案设计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接口设计文档、方案设计文档</t>
    </r>
  </si>
  <si>
    <r>
      <rPr>
        <b/>
        <sz val="9"/>
        <color rgb="FF000000"/>
        <rFont val="Calibri"/>
        <family val="2"/>
      </rPr>
      <t>目标：</t>
    </r>
    <r>
      <rPr>
        <sz val="9"/>
        <color rgb="FF000000"/>
        <rFont val="Calibri"/>
        <family val="2"/>
      </rPr>
      <t xml:space="preserve">完成非招寻源方案对接联调，完成招标方案资格预审接口开发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接口设计文档</t>
    </r>
  </si>
  <si>
    <r>
      <rPr>
        <sz val="9"/>
        <color rgb="FF000000"/>
        <rFont val="Calibri"/>
        <family val="2"/>
      </rPr>
      <t>目标：</t>
    </r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>完成非招系统对接与上线，</t>
    </r>
    <r>
      <rPr>
        <sz val="9"/>
        <color rgb="FF000000"/>
        <rFont val="Calibri"/>
        <family val="2"/>
      </rPr>
      <t>2.</t>
    </r>
    <r>
      <rPr>
        <sz val="9"/>
        <color rgb="FF000000"/>
        <rFont val="Calibri"/>
        <family val="2"/>
      </rPr>
      <t>完成招标对接方案与设计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交付件：功能设计文档、接口设计文档</t>
    </r>
  </si>
  <si>
    <r>
      <rPr>
        <b/>
        <sz val="9"/>
        <color rgb="FF000000"/>
        <rFont val="Calibri"/>
        <family val="2"/>
      </rPr>
      <t>目标：</t>
    </r>
    <r>
      <rPr>
        <sz val="9"/>
        <color rgb="FF000000"/>
        <rFont val="Calibri"/>
        <family val="2"/>
      </rPr>
      <t>日常系统运维与零星优化</t>
    </r>
    <r>
      <rPr>
        <sz val="9"/>
        <color rgb="FF000000"/>
        <rFont val="Calibri"/>
        <family val="2"/>
      </rPr>
      <t xml:space="preserve">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运维问题清单</t>
    </r>
    <r>
      <rPr>
        <sz val="9"/>
        <color rgb="FF000000"/>
        <rFont val="Calibri"/>
        <family val="2"/>
      </rPr>
      <t>/ITSM</t>
    </r>
  </si>
  <si>
    <r>
      <rPr>
        <sz val="9"/>
        <color rgb="FF000000"/>
        <rFont val="Calibri"/>
        <family val="2"/>
      </rPr>
      <t>目标：日常系统运维与零星优化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交付件：运维问题清单/ITSM</t>
    </r>
  </si>
  <si>
    <r>
      <rPr>
        <sz val="9"/>
        <color rgb="FF000000"/>
        <rFont val="Calibri"/>
        <family val="2"/>
      </rPr>
      <t>目标：完成田阳江安石业</t>
    </r>
    <r>
      <rPr>
        <sz val="9"/>
        <color rgb="FF000000"/>
        <rFont val="Calibri"/>
        <family val="2"/>
      </rPr>
      <t>SRM</t>
    </r>
    <r>
      <rPr>
        <sz val="9"/>
        <color rgb="FF000000"/>
        <rFont val="Calibri"/>
        <family val="2"/>
      </rPr>
      <t>上线、完成平远SRM上线
交付件：上线文档</t>
    </r>
  </si>
  <si>
    <r>
      <rPr>
        <b/>
        <sz val="9"/>
        <color rgb="FF000000"/>
        <rFont val="Calibri"/>
        <family val="2"/>
      </rPr>
      <t>目标：</t>
    </r>
    <r>
      <rPr>
        <sz val="9"/>
        <color rgb="FF000000"/>
        <rFont val="Calibri"/>
        <family val="2"/>
      </rPr>
      <t xml:space="preserve">完成田阳江安SRM上线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上线文档</t>
    </r>
  </si>
  <si>
    <r>
      <rPr>
        <b/>
        <sz val="9"/>
        <color rgb="FF000000"/>
        <rFont val="Calibri"/>
        <family val="2"/>
      </rPr>
      <t xml:space="preserve">任务名称
</t>
    </r>
  </si>
  <si>
    <r>
      <rPr>
        <b/>
        <sz val="9"/>
        <color rgb="FF000000"/>
        <rFont val="Calibri"/>
        <family val="2"/>
      </rPr>
      <t>目标：</t>
    </r>
    <r>
      <rPr>
        <sz val="9"/>
        <color rgb="FF000000"/>
        <rFont val="Calibri"/>
        <family val="2"/>
      </rPr>
      <t xml:space="preserve">完成润丰品牌物料编码更名等方案讨论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系统更新脚本</t>
    </r>
  </si>
  <si>
    <r>
      <rPr>
        <b/>
        <sz val="9"/>
        <color rgb="FF000000"/>
        <rFont val="Calibri"/>
        <family val="2"/>
      </rPr>
      <t>目标：</t>
    </r>
    <r>
      <rPr>
        <sz val="9"/>
        <color rgb="FF000000"/>
        <rFont val="Calibri"/>
        <family val="2"/>
      </rPr>
      <t xml:space="preserve">完成华南大区流程UAT测试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测试报告</t>
    </r>
  </si>
  <si>
    <r>
      <rPr>
        <b/>
        <sz val="9"/>
        <color rgb="FF000000"/>
        <rFont val="Calibri"/>
        <family val="2"/>
      </rPr>
      <t>目标：</t>
    </r>
    <r>
      <rPr>
        <sz val="9"/>
        <color rgb="FF000000"/>
        <rFont val="Calibri"/>
        <family val="2"/>
      </rPr>
      <t xml:space="preserve">完成润丰品牌物料编码更名等
完成华南大区流程发布
完成采购制度调整SRM优化点方案输出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系统更新脚本</t>
    </r>
  </si>
  <si>
    <r>
      <rPr>
        <b/>
        <sz val="9"/>
        <color rgb="FF000000"/>
        <rFont val="Calibri"/>
        <family val="2"/>
      </rPr>
      <t>目标：</t>
    </r>
    <r>
      <rPr>
        <sz val="9"/>
        <color rgb="FF000000"/>
        <rFont val="Calibri"/>
        <family val="2"/>
      </rPr>
      <t xml:space="preserve">完成华南大区流程发布
完成采购制度调整SRM流程梳理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系统更新脚本</t>
    </r>
  </si>
  <si>
    <r>
      <rPr>
        <b/>
        <sz val="9"/>
        <color rgb="FF000000"/>
        <rFont val="Calibri"/>
        <family val="2"/>
      </rPr>
      <t>目标：</t>
    </r>
    <r>
      <rPr>
        <sz val="9"/>
        <color rgb="FF000000"/>
        <rFont val="Calibri"/>
        <family val="2"/>
      </rPr>
      <t xml:space="preserve">润丰品牌物料编码更名等事宜跟进
</t>
    </r>
    <r>
      <rPr>
        <b/>
        <sz val="9"/>
        <color rgb="FF000000"/>
        <rFont val="Calibri"/>
        <family val="2"/>
      </rPr>
      <t xml:space="preserve">  </t>
    </r>
    <r>
      <rPr>
        <sz val="9"/>
        <color rgb="FF000000"/>
        <rFont val="Calibri"/>
        <family val="2"/>
      </rPr>
      <t xml:space="preserve">华南大区采购流程调整
</t>
    </r>
    <r>
      <rPr>
        <b/>
        <sz val="9"/>
        <color rgb="FF000000"/>
        <rFont val="Calibri"/>
        <family val="2"/>
      </rPr>
      <t>交付件：</t>
    </r>
  </si>
  <si>
    <r>
      <t>目标：</t>
    </r>
    <r>
      <rPr>
        <sz val="9"/>
        <color rgb="FF000000"/>
        <rFont val="Calibri"/>
        <family val="2"/>
      </rPr>
      <t xml:space="preserve">完成润丰品牌物料编码更名等方案讨论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系统更新脚本</t>
    </r>
  </si>
  <si>
    <r>
      <rPr>
        <b/>
        <sz val="9"/>
        <color rgb="FF000000"/>
        <rFont val="Calibri"/>
        <family val="2"/>
      </rPr>
      <t>目标：</t>
    </r>
    <r>
      <rPr>
        <sz val="9"/>
        <color rgb="FF000000"/>
        <rFont val="Calibri"/>
        <family val="2"/>
      </rPr>
      <t xml:space="preserve">润丰品牌物料编码更名等事宜跟进
华南大区采购流程调整
</t>
    </r>
    <r>
      <rPr>
        <b/>
        <sz val="9"/>
        <color rgb="FF000000"/>
        <rFont val="Calibri"/>
        <family val="2"/>
      </rPr>
      <t>交付件：</t>
    </r>
  </si>
  <si>
    <r>
      <rPr>
        <b/>
        <sz val="9"/>
        <color rgb="FF000000"/>
        <rFont val="Calibri"/>
        <family val="2"/>
      </rPr>
      <t>目标：</t>
    </r>
    <r>
      <rPr>
        <sz val="9"/>
        <color rgb="FF000000"/>
        <rFont val="Calibri"/>
        <family val="2"/>
      </rPr>
      <t xml:space="preserve">完成一阶段招标方案审批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审批流</t>
    </r>
  </si>
  <si>
    <r>
      <rPr>
        <b/>
        <sz val="9"/>
        <color rgb="FF000000"/>
        <rFont val="Calibri"/>
        <family val="2"/>
      </rPr>
      <t>目标：</t>
    </r>
    <r>
      <rPr>
        <sz val="9"/>
        <color rgb="FF000000"/>
        <rFont val="Calibri"/>
        <family val="2"/>
      </rPr>
      <t xml:space="preserve">完成华南大区流程调整UAT测试与发布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系统更新脚本</t>
    </r>
  </si>
  <si>
    <r>
      <rPr>
        <b/>
        <sz val="9"/>
        <color rgb="FF000000"/>
        <rFont val="Calibri"/>
        <family val="2"/>
      </rPr>
      <t>目标：</t>
    </r>
    <r>
      <rPr>
        <sz val="9"/>
        <color rgb="FF000000"/>
        <rFont val="Calibri"/>
        <family val="2"/>
      </rPr>
      <t xml:space="preserve">日常系统运维与零星优化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运维问题清单</t>
    </r>
    <r>
      <rPr>
        <sz val="9"/>
        <color rgb="FF000000"/>
        <rFont val="Calibri"/>
        <family val="2"/>
      </rPr>
      <t>/ITSM</t>
    </r>
  </si>
  <si>
    <r>
      <rPr>
        <b/>
        <sz val="9"/>
        <color rgb="FF000000"/>
        <rFont val="Calibri"/>
        <family val="2"/>
      </rPr>
      <t>目标：</t>
    </r>
    <r>
      <rPr>
        <sz val="9"/>
        <color rgb="FF000000"/>
        <rFont val="Calibri"/>
        <family val="2"/>
      </rPr>
      <t xml:space="preserve">平远钙业SRM上线配置
</t>
    </r>
    <r>
      <rPr>
        <b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上线脚本</t>
    </r>
  </si>
  <si>
    <t>任务4：细化合同、SOW
任务6：提供主数据项目资料</t>
  </si>
  <si>
    <t>任务4：细化合同、SOW</t>
  </si>
  <si>
    <t>月度计划性工作&lt;2022年05月02日-2022年06月02日&gt;</t>
  </si>
  <si>
    <t>备注</t>
  </si>
  <si>
    <t>任务编号</t>
  </si>
  <si>
    <t>任务属性</t>
  </si>
  <si>
    <t>负责人</t>
  </si>
  <si>
    <t>干系人</t>
  </si>
  <si>
    <t>月度工作目标</t>
  </si>
  <si>
    <t>目标完成</t>
  </si>
  <si>
    <t>实际
完成情况</t>
  </si>
  <si>
    <t>第1周</t>
  </si>
  <si>
    <t>第2周</t>
  </si>
  <si>
    <t>第3周</t>
  </si>
  <si>
    <t>第4周</t>
  </si>
  <si>
    <t>第5周</t>
  </si>
  <si>
    <t>SRM系统与守正对接</t>
  </si>
  <si>
    <t>建设</t>
  </si>
  <si>
    <t>徐勇</t>
  </si>
  <si>
    <t>SRM系统升级项目</t>
  </si>
  <si>
    <t>SRM零星优化及系统日常运维支持</t>
  </si>
  <si>
    <t>运维</t>
  </si>
  <si>
    <t>新业务、新基地SRM系统覆盖</t>
  </si>
  <si>
    <t>其他：临时任务</t>
  </si>
  <si>
    <t>通用</t>
  </si>
  <si>
    <t>填报日期-周五</t>
  </si>
  <si>
    <t>项目用时统计
（小时）</t>
  </si>
  <si>
    <t>任务分类</t>
  </si>
  <si>
    <t>协助人</t>
  </si>
  <si>
    <t>交付件/工作文档</t>
  </si>
  <si>
    <t>计划
完成比例</t>
  </si>
  <si>
    <t>实际
完成比例</t>
  </si>
  <si>
    <t>星期一</t>
  </si>
  <si>
    <t>星期二</t>
  </si>
  <si>
    <t>星期三</t>
  </si>
  <si>
    <t>星期四</t>
  </si>
  <si>
    <t>星期五</t>
  </si>
  <si>
    <t>1个</t>
  </si>
  <si>
    <t>小计</t>
  </si>
  <si>
    <t>任务完成情况</t>
  </si>
  <si>
    <t>上午</t>
  </si>
  <si>
    <t>09:00 ~ 10:00</t>
  </si>
  <si>
    <t>非招对接事项跟进与讨论</t>
  </si>
  <si>
    <t>SRM守正对接进度沟通会议</t>
  </si>
  <si>
    <t>江安石材SRM上线配置</t>
  </si>
  <si>
    <t>SRM升级一阶段招标材料讨论与修改</t>
  </si>
  <si>
    <t>休假</t>
  </si>
  <si>
    <t>10:00 ~ 11:00</t>
  </si>
  <si>
    <t>物资供应与生产小组运维人员工作分工沟通讨论</t>
  </si>
  <si>
    <t>11:00 ~ 12:00</t>
  </si>
  <si>
    <t>润丰品牌物料编码更名在途单据整理分析</t>
  </si>
  <si>
    <t>下午</t>
  </si>
  <si>
    <t>13:30 ~ 14:30</t>
  </si>
  <si>
    <t>辅材备件共享平台供应商交流</t>
  </si>
  <si>
    <t>采购制度更新对应系统变化点确认</t>
  </si>
  <si>
    <t>14:30 ~ 15:30</t>
  </si>
  <si>
    <t>处理结构建材事业部定标异常运维问题</t>
  </si>
  <si>
    <t>15:30 ~ 16:30</t>
  </si>
  <si>
    <t>SRM升级一阶段招标材料讨论</t>
  </si>
  <si>
    <t>SRM升级一阶段招标材料市场调研报告修改</t>
  </si>
  <si>
    <t>公司月度会议</t>
  </si>
  <si>
    <t>16:30 ~ 17:30</t>
  </si>
  <si>
    <t>市场部润丰品牌替换沟通会议</t>
  </si>
  <si>
    <t>加班</t>
  </si>
  <si>
    <t>17:30 ~ 18:30</t>
  </si>
  <si>
    <t>18:30 ~ 19:30</t>
  </si>
  <si>
    <t>19:30 ~ 20:30</t>
  </si>
  <si>
    <t>延迟</t>
  </si>
  <si>
    <t>完成</t>
  </si>
  <si>
    <t>SRM系统与守正对接跟进与对接问题讨论</t>
  </si>
  <si>
    <t>华南大区流程调整方案讨论</t>
  </si>
  <si>
    <t>华南大区流程调整</t>
  </si>
  <si>
    <t>SRM系统与守正对接跟进</t>
  </si>
  <si>
    <t>科技公司审批流程调整材料编制</t>
  </si>
  <si>
    <t>处理法律部报表导出异常等2个运维问题</t>
  </si>
  <si>
    <t>贸易公司上报集团数据核对</t>
  </si>
  <si>
    <t>润丰品牌物料编码更名等事宜跟进与沟通</t>
  </si>
  <si>
    <t>SRM升级一阶段招标材料评审与修订</t>
  </si>
  <si>
    <t>采购业务上线守正交流会议</t>
  </si>
  <si>
    <t>科技公司审批流程调整讨论会议与流程梳理</t>
  </si>
  <si>
    <t>例行发版生产验证，主要上线西南大区流程调整及零星优化需求</t>
  </si>
  <si>
    <t>华南大区流程调整测试跟进</t>
  </si>
  <si>
    <t>处理因报账系统修改文件服务器权限导致SRM附件上传失败单据</t>
  </si>
  <si>
    <t>采购制度修改SRM变化点讨论与优化方案讨</t>
  </si>
  <si>
    <t>采购制度修改SRM变化点优化方案输出</t>
  </si>
  <si>
    <t>事件定级与制度学习</t>
  </si>
  <si>
    <t>SRM系统与守正对接周会与待定问题研讨</t>
  </si>
  <si>
    <t>跟进润丰品牌更名、华南大区流程调整等事项进度</t>
  </si>
  <si>
    <t>SRM一阶段招标材料讨论与修改</t>
  </si>
  <si>
    <t>SRM一阶段招标需求修改与评审确认</t>
  </si>
  <si>
    <t>SRM与守正对接代码QC</t>
  </si>
  <si>
    <t>SRM系统存储迁移</t>
  </si>
  <si>
    <t>SRM与守正对接事宜跟进</t>
  </si>
  <si>
    <t>系统上云沟通会议</t>
  </si>
  <si>
    <t>坚定数字化转型材料编写</t>
  </si>
  <si>
    <t>鑫华达上线ERP采购库存事宜沟通</t>
  </si>
  <si>
    <t>梳理各层级SRM流程</t>
  </si>
  <si>
    <t>采购制度调整SRM优化点方案输出</t>
  </si>
  <si>
    <t>SRM与守正对接字段逻辑讨论</t>
  </si>
  <si>
    <t>混凝土发票匹配SIT测试</t>
  </si>
  <si>
    <t>数据资产盘点的方法学习</t>
  </si>
  <si>
    <t>与贸易公司讨论辅材备件统谈分签改统谈统签方案</t>
  </si>
  <si>
    <t>坚定数字化转型材料修改</t>
  </si>
  <si>
    <t>采购制度调整SRM优化点方案澄清</t>
  </si>
  <si>
    <t>与贸易公司梳理各层级SRM流程</t>
  </si>
  <si>
    <t>采购制度调整SRM优化点方案确认</t>
  </si>
  <si>
    <t>一阶段招标报名情况跟进</t>
  </si>
  <si>
    <t>参加智数条线流程调整会议与润鑫智慧公司上线系统沟通会议</t>
  </si>
  <si>
    <t>SRM升级一阶段招标需求澄清材料内部演练与修改</t>
  </si>
  <si>
    <t>公司半年度汇报材料编写</t>
  </si>
  <si>
    <t>润鑫科技SRM上线配置</t>
  </si>
  <si>
    <t>平远钙业SRM上线配置</t>
  </si>
  <si>
    <t>SRM升级一阶段招标需求澄清材料准备</t>
  </si>
  <si>
    <t>向入围供应商讲解SRM升级一阶段招标需求与答疑</t>
  </si>
  <si>
    <t>公司半年度汇报材料讨论与修改</t>
  </si>
  <si>
    <t>参加守正评委操作学习</t>
  </si>
  <si>
    <t>SRM与守正对接周例会</t>
  </si>
  <si>
    <t>处理江门砼大宗材料调价异常等3个运维问题</t>
  </si>
  <si>
    <t>采购制度调整SIT测试</t>
  </si>
  <si>
    <t>项目名称</t>
    <phoneticPr fontId="8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</si>
</sst>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0.0_);[Red]\(0.0\)"/>
  </numFmts>
  <fonts count="90" x14ac:knownFonts="1">
    <font>
      <sz val="10"/>
      <color theme="1"/>
      <name val="等线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.5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sz val="9"/>
      <name val="等线"/>
      <family val="3"/>
      <charset val="134"/>
      <scheme val="minor"/>
    </font>
    <font>
      <b/>
      <sz val="9"/>
      <color rgb="FF000000"/>
      <name val="微软雅黑"/>
      <family val="2"/>
      <charset val="134"/>
    </font>
  </fonts>
  <fills count="30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00B050"/>
      </patternFill>
    </fill>
    <fill>
      <patternFill patternType="solid">
        <fgColor rgb="FFF2DBDB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2DBDB"/>
      </patternFill>
    </fill>
    <fill>
      <patternFill patternType="solid">
        <fgColor rgb="FFF2DBDB"/>
      </patternFill>
    </fill>
    <fill>
      <patternFill patternType="solid">
        <fgColor rgb="FFF2DBDB"/>
      </patternFill>
    </fill>
    <fill>
      <patternFill patternType="solid">
        <fgColor rgb="FFF2DBDB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FFF00"/>
      </patternFill>
    </fill>
    <fill>
      <patternFill patternType="solid">
        <fgColor rgb="FF2EA121"/>
      </patternFill>
    </fill>
    <fill>
      <patternFill patternType="solid">
        <fgColor rgb="FFF2DBDB"/>
      </patternFill>
    </fill>
    <fill>
      <patternFill patternType="solid">
        <fgColor rgb="FFFFFF00"/>
      </patternFill>
    </fill>
    <fill>
      <patternFill patternType="solid">
        <fgColor rgb="FF34C724"/>
      </patternFill>
    </fill>
  </fills>
  <borders count="8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3">
    <xf numFmtId="0" fontId="0" fillId="0" borderId="0" xfId="0" applyAlignment="1">
      <alignment vertical="center"/>
    </xf>
    <xf numFmtId="176" fontId="1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3" fillId="0" borderId="3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vertical="center"/>
    </xf>
    <xf numFmtId="176" fontId="6" fillId="0" borderId="6" xfId="0" applyNumberFormat="1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176" fontId="8" fillId="0" borderId="8" xfId="0" applyNumberFormat="1" applyFont="1" applyBorder="1" applyAlignment="1">
      <alignment vertical="center"/>
    </xf>
    <xf numFmtId="176" fontId="9" fillId="0" borderId="9" xfId="0" applyNumberFormat="1" applyFont="1" applyBorder="1" applyAlignment="1">
      <alignment horizontal="left" vertical="center" wrapText="1"/>
    </xf>
    <xf numFmtId="0" fontId="10" fillId="0" borderId="10" xfId="0" applyFont="1" applyBorder="1" applyAlignment="1">
      <alignment vertical="center" wrapText="1"/>
    </xf>
    <xf numFmtId="177" fontId="11" fillId="0" borderId="11" xfId="0" applyNumberFormat="1" applyFont="1" applyBorder="1" applyAlignment="1">
      <alignment horizontal="left" vertical="center" wrapText="1"/>
    </xf>
    <xf numFmtId="0" fontId="12" fillId="0" borderId="12" xfId="0" applyFont="1" applyBorder="1" applyAlignment="1">
      <alignment vertical="center"/>
    </xf>
    <xf numFmtId="176" fontId="15" fillId="4" borderId="15" xfId="0" applyNumberFormat="1" applyFont="1" applyFill="1" applyBorder="1" applyAlignment="1">
      <alignment horizontal="center" vertical="center"/>
    </xf>
    <xf numFmtId="176" fontId="16" fillId="5" borderId="16" xfId="0" applyNumberFormat="1" applyFont="1" applyFill="1" applyBorder="1" applyAlignment="1">
      <alignment horizontal="center" vertical="center" wrapText="1"/>
    </xf>
    <xf numFmtId="176" fontId="21" fillId="0" borderId="21" xfId="0" applyNumberFormat="1" applyFont="1" applyBorder="1" applyAlignment="1">
      <alignment horizontal="left" vertical="center" wrapText="1"/>
    </xf>
    <xf numFmtId="176" fontId="24" fillId="0" borderId="24" xfId="0" applyNumberFormat="1" applyFont="1" applyBorder="1" applyAlignment="1">
      <alignment vertical="center" wrapText="1"/>
    </xf>
    <xf numFmtId="176" fontId="27" fillId="8" borderId="27" xfId="0" applyNumberFormat="1" applyFont="1" applyFill="1" applyBorder="1" applyAlignment="1">
      <alignment horizontal="center" vertical="center" wrapText="1"/>
    </xf>
    <xf numFmtId="176" fontId="28" fillId="9" borderId="28" xfId="0" applyNumberFormat="1" applyFont="1" applyFill="1" applyBorder="1" applyAlignment="1">
      <alignment vertical="center" wrapText="1"/>
    </xf>
    <xf numFmtId="176" fontId="31" fillId="12" borderId="31" xfId="0" applyNumberFormat="1" applyFont="1" applyFill="1" applyBorder="1" applyAlignment="1">
      <alignment vertical="center"/>
    </xf>
    <xf numFmtId="9" fontId="32" fillId="0" borderId="32" xfId="0" applyNumberFormat="1" applyFont="1" applyBorder="1" applyAlignment="1">
      <alignment horizontal="center" vertical="center"/>
    </xf>
    <xf numFmtId="177" fontId="33" fillId="13" borderId="33" xfId="0" applyNumberFormat="1" applyFont="1" applyFill="1" applyBorder="1" applyAlignment="1">
      <alignment horizontal="center" vertical="center"/>
    </xf>
    <xf numFmtId="177" fontId="34" fillId="14" borderId="34" xfId="0" applyNumberFormat="1" applyFont="1" applyFill="1" applyBorder="1" applyAlignment="1">
      <alignment horizontal="center" vertical="center"/>
    </xf>
    <xf numFmtId="177" fontId="35" fillId="0" borderId="35" xfId="0" applyNumberFormat="1" applyFont="1" applyBorder="1" applyAlignment="1">
      <alignment horizontal="center" vertical="center"/>
    </xf>
    <xf numFmtId="0" fontId="36" fillId="0" borderId="36" xfId="0" applyFont="1" applyBorder="1" applyAlignment="1">
      <alignment horizontal="center" vertical="center"/>
    </xf>
    <xf numFmtId="176" fontId="37" fillId="0" borderId="37" xfId="0" applyNumberFormat="1" applyFont="1" applyBorder="1" applyAlignment="1">
      <alignment horizontal="left" vertical="center" wrapText="1"/>
    </xf>
    <xf numFmtId="176" fontId="39" fillId="0" borderId="39" xfId="0" applyNumberFormat="1" applyFont="1" applyBorder="1" applyAlignment="1">
      <alignment vertical="center" wrapText="1"/>
    </xf>
    <xf numFmtId="176" fontId="40" fillId="0" borderId="40" xfId="0" applyNumberFormat="1" applyFont="1" applyBorder="1" applyAlignment="1">
      <alignment horizontal="center" vertical="center" wrapText="1"/>
    </xf>
    <xf numFmtId="176" fontId="42" fillId="16" borderId="42" xfId="0" applyNumberFormat="1" applyFont="1" applyFill="1" applyBorder="1" applyAlignment="1">
      <alignment horizontal="center" vertical="center"/>
    </xf>
    <xf numFmtId="177" fontId="44" fillId="18" borderId="44" xfId="0" applyNumberFormat="1" applyFont="1" applyFill="1" applyBorder="1" applyAlignment="1">
      <alignment horizontal="center" vertical="center"/>
    </xf>
    <xf numFmtId="9" fontId="47" fillId="0" borderId="47" xfId="0" applyNumberFormat="1" applyFont="1" applyBorder="1" applyAlignment="1">
      <alignment horizontal="center" vertical="center"/>
    </xf>
    <xf numFmtId="176" fontId="51" fillId="21" borderId="51" xfId="0" applyNumberFormat="1" applyFont="1" applyFill="1" applyBorder="1" applyAlignment="1">
      <alignment vertical="center" wrapText="1"/>
    </xf>
    <xf numFmtId="176" fontId="53" fillId="0" borderId="53" xfId="0" applyNumberFormat="1" applyFont="1" applyBorder="1" applyAlignment="1">
      <alignment vertical="center"/>
    </xf>
    <xf numFmtId="30" fontId="54" fillId="0" borderId="54" xfId="0" applyNumberFormat="1" applyFont="1" applyBorder="1" applyAlignment="1">
      <alignment horizontal="center" vertical="center"/>
    </xf>
    <xf numFmtId="176" fontId="55" fillId="0" borderId="55" xfId="0" applyNumberFormat="1" applyFont="1" applyBorder="1" applyAlignment="1">
      <alignment horizontal="center" vertical="center" wrapText="1"/>
    </xf>
    <xf numFmtId="176" fontId="59" fillId="22" borderId="59" xfId="0" applyNumberFormat="1" applyFont="1" applyFill="1" applyBorder="1" applyAlignment="1">
      <alignment horizontal="center" vertical="center"/>
    </xf>
    <xf numFmtId="176" fontId="60" fillId="23" borderId="60" xfId="0" applyNumberFormat="1" applyFont="1" applyFill="1" applyBorder="1" applyAlignment="1">
      <alignment horizontal="center" vertical="center" wrapText="1"/>
    </xf>
    <xf numFmtId="176" fontId="62" fillId="0" borderId="63" xfId="0" applyNumberFormat="1" applyFont="1" applyBorder="1" applyAlignment="1">
      <alignment horizontal="left" vertical="center" wrapText="1"/>
    </xf>
    <xf numFmtId="176" fontId="63" fillId="0" borderId="64" xfId="0" applyNumberFormat="1" applyFont="1" applyBorder="1" applyAlignment="1">
      <alignment horizontal="left" vertical="center" wrapText="1"/>
    </xf>
    <xf numFmtId="176" fontId="67" fillId="0" borderId="68" xfId="0" applyNumberFormat="1" applyFont="1" applyBorder="1" applyAlignment="1">
      <alignment vertical="center" wrapText="1"/>
    </xf>
    <xf numFmtId="177" fontId="69" fillId="26" borderId="70" xfId="0" applyNumberFormat="1" applyFont="1" applyFill="1" applyBorder="1" applyAlignment="1">
      <alignment horizontal="center" vertical="center"/>
    </xf>
    <xf numFmtId="176" fontId="71" fillId="0" borderId="72" xfId="0" applyNumberFormat="1" applyFont="1" applyBorder="1" applyAlignment="1">
      <alignment horizontal="left" vertical="center" wrapText="1"/>
    </xf>
    <xf numFmtId="177" fontId="72" fillId="27" borderId="73" xfId="0" applyNumberFormat="1" applyFont="1" applyFill="1" applyBorder="1" applyAlignment="1">
      <alignment horizontal="center" vertical="center"/>
    </xf>
    <xf numFmtId="176" fontId="73" fillId="28" borderId="74" xfId="0" applyNumberFormat="1" applyFont="1" applyFill="1" applyBorder="1" applyAlignment="1">
      <alignment vertical="center" wrapText="1"/>
    </xf>
    <xf numFmtId="177" fontId="74" fillId="29" borderId="75" xfId="0" applyNumberFormat="1" applyFont="1" applyFill="1" applyBorder="1" applyAlignment="1">
      <alignment horizontal="center" vertical="center"/>
    </xf>
    <xf numFmtId="176" fontId="75" fillId="0" borderId="76" xfId="0" applyNumberFormat="1" applyFont="1" applyBorder="1" applyAlignment="1">
      <alignment vertical="center" wrapText="1"/>
    </xf>
    <xf numFmtId="0" fontId="78" fillId="0" borderId="79" xfId="0" applyFont="1" applyBorder="1" applyAlignment="1">
      <alignment vertical="center"/>
    </xf>
    <xf numFmtId="176" fontId="79" fillId="0" borderId="80" xfId="0" applyNumberFormat="1" applyFont="1" applyBorder="1" applyAlignment="1">
      <alignment vertical="center" wrapText="1"/>
    </xf>
    <xf numFmtId="176" fontId="80" fillId="0" borderId="81" xfId="0" applyNumberFormat="1" applyFont="1" applyBorder="1" applyAlignment="1">
      <alignment vertical="center"/>
    </xf>
    <xf numFmtId="176" fontId="83" fillId="0" borderId="84" xfId="0" applyNumberFormat="1" applyFont="1" applyBorder="1" applyAlignment="1">
      <alignment vertical="center"/>
    </xf>
    <xf numFmtId="176" fontId="89" fillId="24" borderId="61" xfId="0" applyNumberFormat="1" applyFont="1" applyFill="1" applyBorder="1" applyAlignment="1">
      <alignment horizontal="center" vertical="center" wrapText="1"/>
    </xf>
    <xf numFmtId="176" fontId="13" fillId="2" borderId="13" xfId="0" applyNumberFormat="1" applyFont="1" applyFill="1" applyBorder="1" applyAlignment="1">
      <alignment horizontal="center" vertical="center"/>
    </xf>
    <xf numFmtId="176" fontId="14" fillId="3" borderId="14" xfId="0" applyNumberFormat="1" applyFont="1" applyFill="1" applyBorder="1" applyAlignment="1">
      <alignment horizontal="center" vertical="center"/>
    </xf>
    <xf numFmtId="176" fontId="15" fillId="4" borderId="15" xfId="0" applyNumberFormat="1" applyFont="1" applyFill="1" applyBorder="1" applyAlignment="1">
      <alignment horizontal="center" vertical="center"/>
    </xf>
    <xf numFmtId="176" fontId="58" fillId="0" borderId="58" xfId="0" applyNumberFormat="1" applyFont="1" applyBorder="1" applyAlignment="1">
      <alignment horizontal="center" vertical="center" wrapText="1"/>
    </xf>
    <xf numFmtId="176" fontId="23" fillId="0" borderId="23" xfId="0" applyNumberFormat="1" applyFont="1" applyBorder="1" applyAlignment="1">
      <alignment horizontal="center" vertical="center" wrapText="1"/>
    </xf>
    <xf numFmtId="176" fontId="40" fillId="0" borderId="40" xfId="0" applyNumberFormat="1" applyFont="1" applyBorder="1" applyAlignment="1">
      <alignment horizontal="center" vertical="center" wrapText="1"/>
    </xf>
    <xf numFmtId="176" fontId="16" fillId="5" borderId="16" xfId="0" applyNumberFormat="1" applyFont="1" applyFill="1" applyBorder="1" applyAlignment="1">
      <alignment horizontal="center" vertical="center" wrapText="1"/>
    </xf>
    <xf numFmtId="176" fontId="20" fillId="0" borderId="20" xfId="0" applyNumberFormat="1" applyFont="1" applyBorder="1" applyAlignment="1">
      <alignment horizontal="center" vertical="center"/>
    </xf>
    <xf numFmtId="176" fontId="17" fillId="0" borderId="17" xfId="0" applyNumberFormat="1" applyFont="1" applyBorder="1" applyAlignment="1">
      <alignment horizontal="center" vertical="center"/>
    </xf>
    <xf numFmtId="0" fontId="56" fillId="0" borderId="56" xfId="0" applyFont="1" applyBorder="1" applyAlignment="1">
      <alignment horizontal="center" vertical="center" wrapText="1"/>
    </xf>
    <xf numFmtId="0" fontId="57" fillId="0" borderId="57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52" fillId="0" borderId="52" xfId="0" applyFont="1" applyBorder="1" applyAlignment="1">
      <alignment horizontal="center" vertical="center" wrapText="1"/>
    </xf>
    <xf numFmtId="0" fontId="50" fillId="0" borderId="50" xfId="0" applyFont="1" applyBorder="1" applyAlignment="1">
      <alignment horizontal="center" vertical="center" wrapText="1"/>
    </xf>
    <xf numFmtId="176" fontId="25" fillId="6" borderId="25" xfId="0" applyNumberFormat="1" applyFont="1" applyFill="1" applyBorder="1" applyAlignment="1">
      <alignment horizontal="center" vertical="center"/>
    </xf>
    <xf numFmtId="176" fontId="26" fillId="7" borderId="26" xfId="0" applyNumberFormat="1" applyFont="1" applyFill="1" applyBorder="1" applyAlignment="1">
      <alignment horizontal="center" vertical="center"/>
    </xf>
    <xf numFmtId="176" fontId="37" fillId="0" borderId="37" xfId="0" applyNumberFormat="1" applyFont="1" applyBorder="1" applyAlignment="1">
      <alignment horizontal="left" vertical="center" wrapText="1"/>
    </xf>
    <xf numFmtId="176" fontId="21" fillId="0" borderId="21" xfId="0" applyNumberFormat="1" applyFont="1" applyBorder="1" applyAlignment="1">
      <alignment horizontal="left" vertical="center" wrapText="1"/>
    </xf>
    <xf numFmtId="176" fontId="38" fillId="0" borderId="38" xfId="0" applyNumberFormat="1" applyFont="1" applyBorder="1" applyAlignment="1">
      <alignment horizontal="left" vertical="center" wrapText="1"/>
    </xf>
    <xf numFmtId="176" fontId="6" fillId="0" borderId="6" xfId="0" applyNumberFormat="1" applyFont="1" applyBorder="1" applyAlignment="1">
      <alignment horizontal="left" vertical="center" wrapText="1"/>
    </xf>
    <xf numFmtId="176" fontId="29" fillId="10" borderId="29" xfId="0" applyNumberFormat="1" applyFont="1" applyFill="1" applyBorder="1" applyAlignment="1">
      <alignment horizontal="center" vertical="center"/>
    </xf>
    <xf numFmtId="176" fontId="30" fillId="11" borderId="30" xfId="0" applyNumberFormat="1" applyFont="1" applyFill="1" applyBorder="1" applyAlignment="1">
      <alignment horizontal="center" vertical="center"/>
    </xf>
    <xf numFmtId="176" fontId="49" fillId="0" borderId="49" xfId="0" applyNumberFormat="1" applyFont="1" applyBorder="1" applyAlignment="1">
      <alignment horizontal="center" vertical="center"/>
    </xf>
    <xf numFmtId="176" fontId="48" fillId="0" borderId="48" xfId="0" applyNumberFormat="1" applyFont="1" applyBorder="1" applyAlignment="1">
      <alignment horizontal="center" vertical="center"/>
    </xf>
    <xf numFmtId="176" fontId="18" fillId="0" borderId="18" xfId="0" applyNumberFormat="1" applyFont="1" applyBorder="1" applyAlignment="1">
      <alignment horizontal="center" vertical="center"/>
    </xf>
    <xf numFmtId="176" fontId="41" fillId="15" borderId="41" xfId="0" applyNumberFormat="1" applyFont="1" applyFill="1" applyBorder="1" applyAlignment="1">
      <alignment horizontal="center" vertical="center"/>
    </xf>
    <xf numFmtId="176" fontId="42" fillId="16" borderId="42" xfId="0" applyNumberFormat="1" applyFont="1" applyFill="1" applyBorder="1" applyAlignment="1">
      <alignment horizontal="center" vertical="center"/>
    </xf>
    <xf numFmtId="0" fontId="46" fillId="20" borderId="46" xfId="0" applyFont="1" applyFill="1" applyBorder="1" applyAlignment="1">
      <alignment horizontal="center" vertical="center"/>
    </xf>
    <xf numFmtId="0" fontId="43" fillId="17" borderId="43" xfId="0" applyFont="1" applyFill="1" applyBorder="1" applyAlignment="1">
      <alignment horizontal="center" vertical="center"/>
    </xf>
    <xf numFmtId="0" fontId="45" fillId="19" borderId="45" xfId="0" applyFont="1" applyFill="1" applyBorder="1" applyAlignment="1">
      <alignment horizontal="center" vertical="center"/>
    </xf>
    <xf numFmtId="176" fontId="70" fillId="0" borderId="71" xfId="0" applyNumberFormat="1" applyFont="1" applyBorder="1" applyAlignment="1">
      <alignment horizontal="left" vertical="center" wrapText="1"/>
    </xf>
    <xf numFmtId="176" fontId="64" fillId="0" borderId="65" xfId="0" applyNumberFormat="1" applyFont="1" applyBorder="1" applyAlignment="1">
      <alignment horizontal="left" vertical="center" wrapText="1"/>
    </xf>
    <xf numFmtId="176" fontId="62" fillId="0" borderId="63" xfId="0" applyNumberFormat="1" applyFont="1" applyBorder="1" applyAlignment="1">
      <alignment horizontal="left" vertical="center" wrapText="1"/>
    </xf>
    <xf numFmtId="176" fontId="71" fillId="0" borderId="72" xfId="0" applyNumberFormat="1" applyFont="1" applyBorder="1" applyAlignment="1">
      <alignment horizontal="left" vertical="center" wrapText="1"/>
    </xf>
    <xf numFmtId="176" fontId="66" fillId="0" borderId="67" xfId="0" applyNumberFormat="1" applyFont="1" applyBorder="1" applyAlignment="1">
      <alignment horizontal="left" vertical="center" wrapText="1"/>
    </xf>
    <xf numFmtId="176" fontId="65" fillId="0" borderId="66" xfId="0" applyNumberFormat="1" applyFont="1" applyBorder="1" applyAlignment="1">
      <alignment horizontal="left" vertical="center" wrapText="1"/>
    </xf>
    <xf numFmtId="176" fontId="63" fillId="0" borderId="64" xfId="0" applyNumberFormat="1" applyFont="1" applyBorder="1" applyAlignment="1">
      <alignment horizontal="left" vertical="center" wrapText="1"/>
    </xf>
    <xf numFmtId="176" fontId="61" fillId="0" borderId="62" xfId="0" applyNumberFormat="1" applyFont="1" applyBorder="1" applyAlignment="1">
      <alignment horizontal="left" vertical="center" wrapText="1"/>
    </xf>
    <xf numFmtId="176" fontId="68" fillId="25" borderId="69" xfId="0" applyNumberFormat="1" applyFont="1" applyFill="1" applyBorder="1" applyAlignment="1">
      <alignment horizontal="left" vertical="center" wrapText="1"/>
    </xf>
    <xf numFmtId="0" fontId="77" fillId="0" borderId="78" xfId="0" applyFont="1" applyBorder="1" applyAlignment="1">
      <alignment horizontal="left" vertical="center" wrapText="1"/>
    </xf>
    <xf numFmtId="176" fontId="2" fillId="0" borderId="2" xfId="0" applyNumberFormat="1" applyFont="1" applyBorder="1" applyAlignment="1">
      <alignment vertical="center" wrapText="1"/>
    </xf>
    <xf numFmtId="176" fontId="28" fillId="9" borderId="28" xfId="0" applyNumberFormat="1" applyFont="1" applyFill="1" applyBorder="1" applyAlignment="1">
      <alignment vertical="center" wrapText="1"/>
    </xf>
    <xf numFmtId="0" fontId="76" fillId="0" borderId="77" xfId="0" applyFont="1" applyBorder="1" applyAlignment="1">
      <alignment horizontal="left" vertical="center" wrapText="1"/>
    </xf>
    <xf numFmtId="176" fontId="82" fillId="0" borderId="83" xfId="0" applyNumberFormat="1" applyFont="1" applyBorder="1" applyAlignment="1">
      <alignment horizontal="left" vertical="center"/>
    </xf>
    <xf numFmtId="176" fontId="85" fillId="0" borderId="86" xfId="0" applyNumberFormat="1" applyFont="1" applyBorder="1" applyAlignment="1">
      <alignment horizontal="left" vertical="center" wrapText="1"/>
    </xf>
    <xf numFmtId="176" fontId="80" fillId="0" borderId="81" xfId="0" applyNumberFormat="1" applyFont="1" applyBorder="1" applyAlignment="1">
      <alignment vertical="center"/>
    </xf>
    <xf numFmtId="176" fontId="83" fillId="0" borderId="84" xfId="0" applyNumberFormat="1" applyFont="1" applyBorder="1" applyAlignment="1">
      <alignment vertical="center"/>
    </xf>
    <xf numFmtId="176" fontId="81" fillId="0" borderId="82" xfId="0" applyNumberFormat="1" applyFont="1" applyBorder="1" applyAlignment="1">
      <alignment horizontal="left" vertical="center"/>
    </xf>
    <xf numFmtId="176" fontId="84" fillId="0" borderId="85" xfId="0" applyNumberFormat="1" applyFont="1" applyBorder="1" applyAlignment="1">
      <alignment horizontal="left" vertical="center"/>
    </xf>
    <xf numFmtId="176" fontId="87" fillId="0" borderId="88" xfId="0" applyNumberFormat="1" applyFont="1" applyBorder="1" applyAlignment="1">
      <alignment horizontal="left" vertical="center"/>
    </xf>
    <xf numFmtId="176" fontId="86" fillId="0" borderId="87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7BB3-2BE6-4395-A4D7-B4554021B105}">
  <dimension ref="K1:K27"/>
  <sheetViews>
    <sheetView workbookViewId="0">
      <selection activeCell="B5" sqref="B5"/>
    </sheetView>
  </sheetViews>
  <sheetFormatPr defaultColWidth="14" defaultRowHeight="13" x14ac:dyDescent="0.3"/>
  <cols>
    <col min="1" max="20" width="10" customWidth="1"/>
  </cols>
  <sheetData>
    <row r="1" ht="16" customHeight="1" x14ac:dyDescent="0.3"/>
    <row r="2" ht="16" customHeight="1" x14ac:dyDescent="0.3"/>
    <row r="3" ht="16" customHeight="1" x14ac:dyDescent="0.3"/>
    <row r="4" ht="16" customHeight="1" x14ac:dyDescent="0.3"/>
    <row r="5" ht="16" customHeight="1" x14ac:dyDescent="0.3"/>
    <row r="6" ht="16" customHeight="1" x14ac:dyDescent="0.3"/>
    <row r="7" ht="16" customHeight="1" x14ac:dyDescent="0.3"/>
    <row r="8" ht="16" customHeight="1" x14ac:dyDescent="0.3"/>
    <row r="9" ht="16" customHeight="1" x14ac:dyDescent="0.3"/>
    <row r="10" ht="16" customHeight="1" x14ac:dyDescent="0.3"/>
    <row r="11" ht="16" customHeight="1" x14ac:dyDescent="0.3"/>
    <row r="12" ht="16" customHeight="1" x14ac:dyDescent="0.3"/>
    <row r="13" ht="16" customHeight="1" x14ac:dyDescent="0.3"/>
    <row r="14" ht="16" customHeight="1" x14ac:dyDescent="0.3"/>
    <row r="15" ht="16" customHeight="1" x14ac:dyDescent="0.3"/>
    <row r="16" ht="16" customHeight="1" x14ac:dyDescent="0.3"/>
    <row r="17" spans="11:11" ht="16" customHeight="1" x14ac:dyDescent="0.3"/>
    <row r="18" spans="11:11" ht="16" customHeight="1" x14ac:dyDescent="0.3"/>
    <row r="19" spans="11:11" ht="16" customHeight="1" x14ac:dyDescent="0.3"/>
    <row r="20" spans="11:11" ht="16" customHeight="1" x14ac:dyDescent="0.3"/>
    <row r="21" spans="11:11" ht="16" customHeight="1" x14ac:dyDescent="0.3"/>
    <row r="22" spans="11:11" ht="16" customHeight="1" x14ac:dyDescent="0.3"/>
    <row r="23" spans="11:11" ht="16" customHeight="1" x14ac:dyDescent="0.3"/>
    <row r="24" spans="11:11" ht="16" customHeight="1" x14ac:dyDescent="0.3"/>
    <row r="25" spans="11:11" ht="16" customHeight="1" x14ac:dyDescent="0.3"/>
    <row r="26" spans="11:11" ht="84" customHeight="1" x14ac:dyDescent="0.3">
      <c r="K26" s="16" t="s">
        <v>27</v>
      </c>
    </row>
    <row r="27" spans="11:11" ht="43" customHeight="1" x14ac:dyDescent="0.3">
      <c r="K27" s="16" t="s">
        <v>28</v>
      </c>
    </row>
  </sheetData>
  <phoneticPr fontId="8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055E-9C83-4DF4-919F-9B150C48E68B}">
  <dimension ref="A1:N20"/>
  <sheetViews>
    <sheetView workbookViewId="0">
      <pane xSplit="6" ySplit="2" topLeftCell="G3" activePane="bottomRight" state="frozen"/>
      <selection pane="topRight"/>
      <selection pane="bottomLeft"/>
      <selection pane="bottomRight" activeCell="G3" sqref="G3"/>
    </sheetView>
  </sheetViews>
  <sheetFormatPr defaultColWidth="14" defaultRowHeight="13" x14ac:dyDescent="0.3"/>
  <cols>
    <col min="1" max="1" width="12" customWidth="1"/>
    <col min="2" max="2" width="27" customWidth="1"/>
    <col min="3" max="3" width="9" customWidth="1"/>
    <col min="4" max="5" width="7" customWidth="1"/>
    <col min="6" max="6" width="23" customWidth="1"/>
    <col min="7" max="7" width="11" customWidth="1"/>
    <col min="8" max="8" width="9" customWidth="1"/>
    <col min="9" max="9" width="29" customWidth="1"/>
    <col min="10" max="10" width="37" customWidth="1"/>
    <col min="11" max="11" width="22" customWidth="1"/>
    <col min="12" max="13" width="24" customWidth="1"/>
    <col min="14" max="14" width="12" customWidth="1"/>
    <col min="15" max="21" width="10" customWidth="1"/>
  </cols>
  <sheetData>
    <row r="1" spans="1:14" ht="17" customHeight="1" x14ac:dyDescent="0.3">
      <c r="A1" s="51" t="s">
        <v>29</v>
      </c>
      <c r="B1" s="51"/>
      <c r="C1" s="51"/>
      <c r="D1" s="52"/>
      <c r="E1" s="52"/>
      <c r="F1" s="52"/>
      <c r="G1" s="52"/>
      <c r="H1" s="52"/>
      <c r="I1" s="52"/>
      <c r="J1" s="52"/>
      <c r="K1" s="52"/>
      <c r="L1" s="52"/>
      <c r="M1" s="13"/>
      <c r="N1" s="53" t="s">
        <v>30</v>
      </c>
    </row>
    <row r="2" spans="1:14" ht="26" customHeight="1" x14ac:dyDescent="0.3">
      <c r="A2" s="13" t="s">
        <v>31</v>
      </c>
      <c r="B2" s="14" t="s">
        <v>15</v>
      </c>
      <c r="C2" s="13" t="s">
        <v>32</v>
      </c>
      <c r="D2" s="14" t="s">
        <v>33</v>
      </c>
      <c r="E2" s="14" t="s">
        <v>34</v>
      </c>
      <c r="F2" s="14" t="s">
        <v>35</v>
      </c>
      <c r="G2" s="14" t="s">
        <v>36</v>
      </c>
      <c r="H2" s="14" t="s">
        <v>37</v>
      </c>
      <c r="I2" s="13" t="s">
        <v>38</v>
      </c>
      <c r="J2" s="13" t="s">
        <v>39</v>
      </c>
      <c r="K2" s="13" t="s">
        <v>40</v>
      </c>
      <c r="L2" s="13" t="s">
        <v>41</v>
      </c>
      <c r="M2" s="13" t="s">
        <v>42</v>
      </c>
      <c r="N2" s="53"/>
    </row>
    <row r="3" spans="1:14" ht="62" customHeight="1" x14ac:dyDescent="0.3">
      <c r="A3" s="7">
        <v>1</v>
      </c>
      <c r="B3" s="8" t="s">
        <v>43</v>
      </c>
      <c r="C3" s="3" t="s">
        <v>44</v>
      </c>
      <c r="D3" s="5" t="s">
        <v>45</v>
      </c>
      <c r="E3" s="3"/>
      <c r="F3" s="6" t="s">
        <v>10</v>
      </c>
      <c r="G3" s="4">
        <v>1</v>
      </c>
      <c r="H3" s="4"/>
      <c r="I3" s="1" t="s">
        <v>6</v>
      </c>
      <c r="J3" s="1" t="s">
        <v>8</v>
      </c>
      <c r="K3" s="1" t="s">
        <v>9</v>
      </c>
      <c r="L3" s="1" t="s">
        <v>7</v>
      </c>
      <c r="M3" s="1" t="s">
        <v>7</v>
      </c>
      <c r="N3" s="2"/>
    </row>
    <row r="4" spans="1:14" ht="48" customHeight="1" x14ac:dyDescent="0.3">
      <c r="A4" s="7">
        <v>2</v>
      </c>
      <c r="B4" s="8" t="s">
        <v>46</v>
      </c>
      <c r="C4" s="3" t="s">
        <v>44</v>
      </c>
      <c r="D4" s="5" t="s">
        <v>45</v>
      </c>
      <c r="E4" s="3"/>
      <c r="F4" s="6" t="s">
        <v>4</v>
      </c>
      <c r="G4" s="4">
        <v>1</v>
      </c>
      <c r="H4" s="4"/>
      <c r="I4" s="1" t="s">
        <v>0</v>
      </c>
      <c r="J4" s="1" t="s">
        <v>1</v>
      </c>
      <c r="K4" s="1" t="s">
        <v>2</v>
      </c>
      <c r="L4" s="1" t="s">
        <v>5</v>
      </c>
      <c r="M4" s="1" t="s">
        <v>3</v>
      </c>
      <c r="N4" s="2"/>
    </row>
    <row r="5" spans="1:14" ht="48" customHeight="1" x14ac:dyDescent="0.3">
      <c r="A5" s="7">
        <v>3</v>
      </c>
      <c r="B5" s="8" t="s">
        <v>47</v>
      </c>
      <c r="C5" s="3" t="s">
        <v>48</v>
      </c>
      <c r="D5" s="5" t="s">
        <v>45</v>
      </c>
      <c r="E5" s="5"/>
      <c r="F5" s="6" t="s">
        <v>12</v>
      </c>
      <c r="G5" s="4">
        <v>1</v>
      </c>
      <c r="H5" s="4"/>
      <c r="I5" s="9" t="s">
        <v>11</v>
      </c>
      <c r="J5" s="9" t="s">
        <v>11</v>
      </c>
      <c r="K5" s="9" t="s">
        <v>11</v>
      </c>
      <c r="L5" s="9" t="s">
        <v>11</v>
      </c>
      <c r="M5" s="9" t="s">
        <v>11</v>
      </c>
      <c r="N5" s="2"/>
    </row>
    <row r="6" spans="1:14" ht="49" customHeight="1" x14ac:dyDescent="0.3">
      <c r="A6" s="7">
        <v>4</v>
      </c>
      <c r="B6" s="8" t="s">
        <v>49</v>
      </c>
      <c r="C6" s="3" t="s">
        <v>44</v>
      </c>
      <c r="D6" s="5" t="s">
        <v>45</v>
      </c>
      <c r="E6" s="5"/>
      <c r="F6" s="6" t="s">
        <v>13</v>
      </c>
      <c r="G6" s="4">
        <v>1</v>
      </c>
      <c r="H6" s="4"/>
      <c r="I6" s="1" t="s">
        <v>14</v>
      </c>
      <c r="J6" s="1"/>
      <c r="K6" s="1"/>
      <c r="L6" s="1"/>
      <c r="M6" s="1"/>
      <c r="N6" s="2"/>
    </row>
    <row r="7" spans="1:14" ht="75" customHeight="1" x14ac:dyDescent="0.3">
      <c r="A7" s="7">
        <v>5</v>
      </c>
      <c r="B7" s="8" t="s">
        <v>50</v>
      </c>
      <c r="C7" s="3" t="s">
        <v>51</v>
      </c>
      <c r="D7" s="5" t="s">
        <v>45</v>
      </c>
      <c r="E7" s="5"/>
      <c r="F7" s="6"/>
      <c r="G7" s="4"/>
      <c r="H7" s="4"/>
      <c r="I7" s="1" t="s">
        <v>16</v>
      </c>
      <c r="J7" s="1" t="s">
        <v>20</v>
      </c>
      <c r="K7" s="1" t="s">
        <v>17</v>
      </c>
      <c r="L7" s="1" t="s">
        <v>18</v>
      </c>
      <c r="M7" s="1" t="s">
        <v>19</v>
      </c>
      <c r="N7" s="2"/>
    </row>
    <row r="8" spans="1:14" ht="15" customHeight="1" x14ac:dyDescent="0.3">
      <c r="A8" s="7">
        <v>6</v>
      </c>
      <c r="B8" s="6"/>
      <c r="C8" s="7"/>
      <c r="D8" s="12"/>
      <c r="E8" s="12"/>
      <c r="F8" s="10"/>
      <c r="G8" s="4"/>
      <c r="H8" s="4"/>
      <c r="I8" s="11"/>
      <c r="J8" s="11"/>
      <c r="K8" s="11"/>
      <c r="L8" s="11"/>
      <c r="M8" s="2"/>
      <c r="N8" s="2"/>
    </row>
    <row r="9" spans="1:14" ht="16" customHeight="1" x14ac:dyDescent="0.3"/>
    <row r="10" spans="1:14" ht="16" customHeight="1" x14ac:dyDescent="0.3"/>
    <row r="11" spans="1:14" ht="16" customHeight="1" x14ac:dyDescent="0.3"/>
    <row r="12" spans="1:14" ht="16" customHeight="1" x14ac:dyDescent="0.3"/>
    <row r="13" spans="1:14" ht="16" customHeight="1" x14ac:dyDescent="0.3"/>
    <row r="14" spans="1:14" ht="16" customHeight="1" x14ac:dyDescent="0.3"/>
    <row r="15" spans="1:14" ht="16" customHeight="1" x14ac:dyDescent="0.3"/>
    <row r="16" spans="1:14" ht="16" customHeight="1" x14ac:dyDescent="0.3"/>
    <row r="17" ht="16" customHeight="1" x14ac:dyDescent="0.3"/>
    <row r="18" ht="16" customHeight="1" x14ac:dyDescent="0.3"/>
    <row r="19" ht="16" customHeight="1" x14ac:dyDescent="0.3"/>
    <row r="20" ht="16" customHeight="1" x14ac:dyDescent="0.3"/>
  </sheetData>
  <mergeCells count="2">
    <mergeCell ref="A1:L1"/>
    <mergeCell ref="N1:N2"/>
  </mergeCells>
  <phoneticPr fontId="88" type="noConversion"/>
  <dataValidations count="2">
    <dataValidation type="list" operator="equal" allowBlank="1" sqref="C1:C2 C9:C20" xr:uid="{00000000-0002-0000-0100-000000000000}">
      <formula1>"建设,运维,通用"</formula1>
    </dataValidation>
    <dataValidation type="list" operator="equal" allowBlank="1" sqref="C8" xr:uid="{00000000-0002-0000-0100-000001000000}">
      <formula1>"建设,开发,运维,其它"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FA02-9D80-450F-8F65-A58A753A5CFF}">
  <dimension ref="A1:O20"/>
  <sheetViews>
    <sheetView showGridLines="0" workbookViewId="0">
      <selection activeCell="C3" sqref="C3"/>
    </sheetView>
  </sheetViews>
  <sheetFormatPr defaultColWidth="14" defaultRowHeight="13" x14ac:dyDescent="0.3"/>
  <cols>
    <col min="1" max="1" width="17" customWidth="1"/>
    <col min="2" max="2" width="33" customWidth="1"/>
    <col min="3" max="3" width="17" customWidth="1"/>
    <col min="4" max="4" width="12" customWidth="1"/>
    <col min="5" max="5" width="11" customWidth="1"/>
    <col min="6" max="6" width="32" customWidth="1"/>
    <col min="7" max="7" width="10" customWidth="1"/>
    <col min="8" max="8" width="9" customWidth="1"/>
    <col min="9" max="9" width="29" customWidth="1"/>
    <col min="10" max="13" width="22" customWidth="1"/>
    <col min="14" max="14" width="15" customWidth="1"/>
    <col min="15" max="15" width="22" customWidth="1"/>
    <col min="16" max="20" width="10" customWidth="1"/>
  </cols>
  <sheetData>
    <row r="1" spans="1:15" ht="19" customHeight="1" x14ac:dyDescent="0.3">
      <c r="A1" s="32" t="s">
        <v>52</v>
      </c>
      <c r="B1" s="32"/>
      <c r="C1" s="33">
        <v>44687</v>
      </c>
    </row>
    <row r="2" spans="1:15" ht="18" customHeight="1" x14ac:dyDescent="0.3">
      <c r="A2" s="51" t="str">
        <f>CONCATENATE("周总结&lt;",TEXT($C$1-4,"yyyy年mm月dd日"),"-",TEXT($C$1,"yyyy年mm月dd日"),"&gt;")</f>
        <v>周总结&lt;2022年05月02日-2022年05月06日&gt;</v>
      </c>
      <c r="B2" s="51"/>
      <c r="C2" s="77"/>
      <c r="D2" s="52"/>
      <c r="E2" s="52"/>
      <c r="F2" s="52"/>
      <c r="G2" s="52"/>
      <c r="H2" s="52"/>
      <c r="I2" s="52"/>
      <c r="J2" s="52"/>
      <c r="K2" s="52"/>
      <c r="L2" s="78"/>
      <c r="M2" s="28"/>
      <c r="N2" s="57" t="s">
        <v>53</v>
      </c>
      <c r="O2" s="53" t="s">
        <v>30</v>
      </c>
    </row>
    <row r="3" spans="1:15" ht="27" customHeight="1" x14ac:dyDescent="0.3">
      <c r="A3" s="35" t="s">
        <v>31</v>
      </c>
      <c r="B3" s="35" t="s">
        <v>54</v>
      </c>
      <c r="C3" s="50" t="s">
        <v>146</v>
      </c>
      <c r="D3" s="36" t="s">
        <v>33</v>
      </c>
      <c r="E3" s="14" t="s">
        <v>55</v>
      </c>
      <c r="F3" s="13" t="s">
        <v>56</v>
      </c>
      <c r="G3" s="14" t="s">
        <v>57</v>
      </c>
      <c r="H3" s="14" t="s">
        <v>58</v>
      </c>
      <c r="I3" s="13" t="s">
        <v>59</v>
      </c>
      <c r="J3" s="13" t="s">
        <v>60</v>
      </c>
      <c r="K3" s="13" t="s">
        <v>61</v>
      </c>
      <c r="L3" s="13" t="s">
        <v>62</v>
      </c>
      <c r="M3" s="13" t="s">
        <v>63</v>
      </c>
      <c r="N3" s="53"/>
      <c r="O3" s="53"/>
    </row>
    <row r="4" spans="1:15" ht="43" customHeight="1" x14ac:dyDescent="0.3">
      <c r="A4" s="7">
        <v>1</v>
      </c>
      <c r="B4" s="8" t="s">
        <v>43</v>
      </c>
      <c r="C4" s="3" t="s">
        <v>44</v>
      </c>
      <c r="D4" s="5" t="s">
        <v>45</v>
      </c>
      <c r="E4" s="24"/>
      <c r="F4" s="1" t="s">
        <v>6</v>
      </c>
      <c r="G4" s="20">
        <v>1</v>
      </c>
      <c r="H4" s="20">
        <v>0.6</v>
      </c>
      <c r="I4" s="21">
        <v>2</v>
      </c>
      <c r="J4" s="21">
        <v>1</v>
      </c>
      <c r="K4" s="23"/>
      <c r="L4" s="23"/>
      <c r="M4" s="23"/>
      <c r="N4" s="22">
        <f t="shared" ref="N4:N9" si="0">SUM(I4:M4)</f>
        <v>3</v>
      </c>
      <c r="O4" s="2"/>
    </row>
    <row r="5" spans="1:15" ht="32" customHeight="1" x14ac:dyDescent="0.3">
      <c r="A5" s="7">
        <v>2</v>
      </c>
      <c r="B5" s="8" t="s">
        <v>46</v>
      </c>
      <c r="C5" s="3" t="s">
        <v>44</v>
      </c>
      <c r="D5" s="5" t="s">
        <v>45</v>
      </c>
      <c r="E5" s="34"/>
      <c r="F5" s="1" t="s">
        <v>0</v>
      </c>
      <c r="G5" s="20">
        <v>1</v>
      </c>
      <c r="H5" s="20">
        <v>0.8</v>
      </c>
      <c r="I5" s="21">
        <v>3</v>
      </c>
      <c r="J5" s="21">
        <v>3</v>
      </c>
      <c r="K5" s="23"/>
      <c r="L5" s="21">
        <v>3</v>
      </c>
      <c r="M5" s="23"/>
      <c r="N5" s="22">
        <f t="shared" si="0"/>
        <v>9</v>
      </c>
      <c r="O5" s="2"/>
    </row>
    <row r="6" spans="1:15" ht="32" customHeight="1" x14ac:dyDescent="0.3">
      <c r="A6" s="7">
        <v>3</v>
      </c>
      <c r="B6" s="8" t="s">
        <v>47</v>
      </c>
      <c r="C6" s="3" t="s">
        <v>48</v>
      </c>
      <c r="D6" s="5" t="s">
        <v>45</v>
      </c>
      <c r="E6" s="27"/>
      <c r="F6" s="9" t="s">
        <v>11</v>
      </c>
      <c r="G6" s="20">
        <v>1</v>
      </c>
      <c r="H6" s="20">
        <v>1</v>
      </c>
      <c r="I6" s="21">
        <v>1</v>
      </c>
      <c r="J6" s="23"/>
      <c r="K6" s="21">
        <v>4</v>
      </c>
      <c r="L6" s="23"/>
      <c r="M6" s="23"/>
      <c r="N6" s="22">
        <f t="shared" si="0"/>
        <v>5</v>
      </c>
      <c r="O6" s="2"/>
    </row>
    <row r="7" spans="1:15" ht="32" customHeight="1" x14ac:dyDescent="0.3">
      <c r="A7" s="7">
        <v>4</v>
      </c>
      <c r="B7" s="8" t="s">
        <v>49</v>
      </c>
      <c r="C7" s="3" t="s">
        <v>44</v>
      </c>
      <c r="D7" s="5" t="s">
        <v>45</v>
      </c>
      <c r="E7" s="27"/>
      <c r="F7" s="1" t="s">
        <v>14</v>
      </c>
      <c r="G7" s="30" t="s">
        <v>64</v>
      </c>
      <c r="H7" s="30">
        <v>1</v>
      </c>
      <c r="I7" s="23"/>
      <c r="J7" s="23"/>
      <c r="K7" s="21">
        <v>3</v>
      </c>
      <c r="L7" s="21">
        <v>3</v>
      </c>
      <c r="M7" s="23"/>
      <c r="N7" s="22">
        <f t="shared" si="0"/>
        <v>6</v>
      </c>
      <c r="O7" s="2"/>
    </row>
    <row r="8" spans="1:15" ht="42" customHeight="1" x14ac:dyDescent="0.3">
      <c r="A8" s="7">
        <v>5</v>
      </c>
      <c r="B8" s="8" t="s">
        <v>50</v>
      </c>
      <c r="C8" s="3" t="s">
        <v>51</v>
      </c>
      <c r="D8" s="5" t="s">
        <v>45</v>
      </c>
      <c r="E8" s="16"/>
      <c r="F8" s="1" t="s">
        <v>21</v>
      </c>
      <c r="G8" s="30">
        <v>0.5</v>
      </c>
      <c r="H8" s="30">
        <v>0.5</v>
      </c>
      <c r="I8" s="21">
        <v>2</v>
      </c>
      <c r="J8" s="21">
        <v>4</v>
      </c>
      <c r="K8" s="21">
        <v>1</v>
      </c>
      <c r="L8" s="21">
        <v>2</v>
      </c>
      <c r="M8" s="23"/>
      <c r="N8" s="22">
        <f t="shared" si="0"/>
        <v>9</v>
      </c>
      <c r="O8" s="2"/>
    </row>
    <row r="9" spans="1:15" ht="25" customHeight="1" x14ac:dyDescent="0.3">
      <c r="A9" s="79" t="s">
        <v>65</v>
      </c>
      <c r="B9" s="80"/>
      <c r="C9" s="80"/>
      <c r="D9" s="80"/>
      <c r="E9" s="80"/>
      <c r="F9" s="80"/>
      <c r="G9" s="80"/>
      <c r="H9" s="81"/>
      <c r="I9" s="29">
        <f>SUM(I4:I8)</f>
        <v>8</v>
      </c>
      <c r="J9" s="29">
        <f>SUM(J4:J8)</f>
        <v>8</v>
      </c>
      <c r="K9" s="29">
        <f>SUM(K4:K8)</f>
        <v>8</v>
      </c>
      <c r="L9" s="29">
        <f>SUM(L4:L8)</f>
        <v>8</v>
      </c>
      <c r="M9" s="29">
        <f>SUM(M4:M8)</f>
        <v>0</v>
      </c>
      <c r="N9" s="22">
        <f t="shared" si="0"/>
        <v>32</v>
      </c>
      <c r="O9" s="2"/>
    </row>
    <row r="10" spans="1:15" ht="17" customHeight="1" x14ac:dyDescent="0.3">
      <c r="A10" s="60" t="s">
        <v>66</v>
      </c>
      <c r="B10" s="61"/>
      <c r="C10" s="58" t="s">
        <v>67</v>
      </c>
      <c r="D10" s="59"/>
      <c r="E10" s="76" t="s">
        <v>68</v>
      </c>
      <c r="F10" s="76"/>
      <c r="G10" s="76"/>
      <c r="H10" s="59"/>
      <c r="I10" s="68" t="s">
        <v>69</v>
      </c>
      <c r="J10" s="2" t="s">
        <v>70</v>
      </c>
      <c r="K10" s="68" t="s">
        <v>71</v>
      </c>
      <c r="L10" s="71" t="s">
        <v>72</v>
      </c>
      <c r="M10" s="54" t="s">
        <v>73</v>
      </c>
      <c r="N10" s="2"/>
      <c r="O10" s="2"/>
    </row>
    <row r="11" spans="1:15" ht="17" customHeight="1" x14ac:dyDescent="0.3">
      <c r="A11" s="62"/>
      <c r="B11" s="63"/>
      <c r="C11" s="58"/>
      <c r="D11" s="59"/>
      <c r="E11" s="76" t="s">
        <v>74</v>
      </c>
      <c r="F11" s="76"/>
      <c r="G11" s="76"/>
      <c r="H11" s="59"/>
      <c r="I11" s="69"/>
      <c r="J11" s="68" t="s">
        <v>75</v>
      </c>
      <c r="K11" s="70"/>
      <c r="L11" s="71"/>
      <c r="M11" s="55"/>
      <c r="N11" s="16"/>
      <c r="O11" s="16"/>
    </row>
    <row r="12" spans="1:15" ht="17" customHeight="1" x14ac:dyDescent="0.3">
      <c r="A12" s="62"/>
      <c r="B12" s="63"/>
      <c r="C12" s="58"/>
      <c r="D12" s="59"/>
      <c r="E12" s="76" t="s">
        <v>76</v>
      </c>
      <c r="F12" s="76"/>
      <c r="G12" s="76"/>
      <c r="H12" s="59"/>
      <c r="I12" s="68" t="s">
        <v>77</v>
      </c>
      <c r="J12" s="69"/>
      <c r="K12" s="69"/>
      <c r="L12" s="71"/>
      <c r="M12" s="55"/>
      <c r="N12" s="16"/>
      <c r="O12" s="16"/>
    </row>
    <row r="13" spans="1:15" ht="17" customHeight="1" x14ac:dyDescent="0.3">
      <c r="A13" s="62"/>
      <c r="B13" s="63"/>
      <c r="C13" s="58" t="s">
        <v>78</v>
      </c>
      <c r="D13" s="59"/>
      <c r="E13" s="74" t="s">
        <v>79</v>
      </c>
      <c r="F13" s="74"/>
      <c r="G13" s="74"/>
      <c r="H13" s="75"/>
      <c r="I13" s="69"/>
      <c r="J13" s="68" t="s">
        <v>80</v>
      </c>
      <c r="K13" s="71" t="s">
        <v>81</v>
      </c>
      <c r="L13" s="71" t="s">
        <v>71</v>
      </c>
      <c r="M13" s="55"/>
      <c r="N13" s="16"/>
      <c r="O13" s="16"/>
    </row>
    <row r="14" spans="1:15" ht="29" customHeight="1" x14ac:dyDescent="0.3">
      <c r="A14" s="62"/>
      <c r="B14" s="63"/>
      <c r="C14" s="58"/>
      <c r="D14" s="59"/>
      <c r="E14" s="76" t="s">
        <v>82</v>
      </c>
      <c r="F14" s="76"/>
      <c r="G14" s="76"/>
      <c r="H14" s="59"/>
      <c r="I14" s="2" t="s">
        <v>83</v>
      </c>
      <c r="J14" s="69"/>
      <c r="K14" s="71"/>
      <c r="L14" s="71"/>
      <c r="M14" s="55"/>
      <c r="N14" s="15"/>
      <c r="O14" s="16"/>
    </row>
    <row r="15" spans="1:15" ht="15" customHeight="1" x14ac:dyDescent="0.3">
      <c r="A15" s="62"/>
      <c r="B15" s="63"/>
      <c r="C15" s="58"/>
      <c r="D15" s="59"/>
      <c r="E15" s="76" t="s">
        <v>84</v>
      </c>
      <c r="F15" s="76"/>
      <c r="G15" s="76"/>
      <c r="H15" s="59"/>
      <c r="I15" s="68" t="s">
        <v>85</v>
      </c>
      <c r="J15" s="68" t="s">
        <v>86</v>
      </c>
      <c r="K15" s="71"/>
      <c r="L15" s="71" t="s">
        <v>87</v>
      </c>
      <c r="M15" s="55"/>
      <c r="N15" s="16"/>
      <c r="O15" s="16"/>
    </row>
    <row r="16" spans="1:15" ht="29" customHeight="1" x14ac:dyDescent="0.3">
      <c r="A16" s="62"/>
      <c r="B16" s="63"/>
      <c r="C16" s="58"/>
      <c r="D16" s="59"/>
      <c r="E16" s="76" t="s">
        <v>88</v>
      </c>
      <c r="F16" s="76"/>
      <c r="G16" s="76"/>
      <c r="H16" s="59"/>
      <c r="I16" s="69"/>
      <c r="J16" s="69"/>
      <c r="K16" s="2" t="s">
        <v>89</v>
      </c>
      <c r="L16" s="71"/>
      <c r="M16" s="56"/>
      <c r="N16" s="16"/>
      <c r="O16" s="26"/>
    </row>
    <row r="17" spans="1:15" ht="17" customHeight="1" x14ac:dyDescent="0.3">
      <c r="A17" s="62"/>
      <c r="B17" s="63"/>
      <c r="C17" s="66" t="s">
        <v>90</v>
      </c>
      <c r="D17" s="67"/>
      <c r="E17" s="72" t="s">
        <v>91</v>
      </c>
      <c r="F17" s="72"/>
      <c r="G17" s="72"/>
      <c r="H17" s="73"/>
      <c r="I17" s="17"/>
      <c r="J17" s="17"/>
      <c r="K17" s="17"/>
      <c r="L17" s="17"/>
      <c r="M17" s="17"/>
      <c r="N17" s="18"/>
      <c r="O17" s="19"/>
    </row>
    <row r="18" spans="1:15" ht="17" customHeight="1" x14ac:dyDescent="0.3">
      <c r="A18" s="62"/>
      <c r="B18" s="63"/>
      <c r="C18" s="66"/>
      <c r="D18" s="67"/>
      <c r="E18" s="72" t="s">
        <v>92</v>
      </c>
      <c r="F18" s="72"/>
      <c r="G18" s="72"/>
      <c r="H18" s="73"/>
      <c r="I18" s="18"/>
      <c r="J18" s="18"/>
      <c r="K18" s="18"/>
      <c r="L18" s="18"/>
      <c r="M18" s="18"/>
      <c r="N18" s="19"/>
      <c r="O18" s="19"/>
    </row>
    <row r="19" spans="1:15" ht="17" customHeight="1" x14ac:dyDescent="0.3">
      <c r="A19" s="64"/>
      <c r="B19" s="65"/>
      <c r="C19" s="66"/>
      <c r="D19" s="67"/>
      <c r="E19" s="72" t="s">
        <v>93</v>
      </c>
      <c r="F19" s="72"/>
      <c r="G19" s="72"/>
      <c r="H19" s="73"/>
      <c r="I19" s="31"/>
      <c r="J19" s="31"/>
      <c r="K19" s="31"/>
      <c r="L19" s="31"/>
      <c r="M19" s="31"/>
      <c r="N19" s="19"/>
      <c r="O19" s="19"/>
    </row>
    <row r="20" spans="1:15" ht="17" customHeight="1" x14ac:dyDescent="0.3"/>
  </sheetData>
  <mergeCells count="30">
    <mergeCell ref="E17:H17"/>
    <mergeCell ref="A2:L2"/>
    <mergeCell ref="A9:H9"/>
    <mergeCell ref="E10:H10"/>
    <mergeCell ref="E11:H11"/>
    <mergeCell ref="E12:H12"/>
    <mergeCell ref="J11:J12"/>
    <mergeCell ref="I10:I11"/>
    <mergeCell ref="I12:I13"/>
    <mergeCell ref="I15:I16"/>
    <mergeCell ref="E13:H13"/>
    <mergeCell ref="E14:H14"/>
    <mergeCell ref="E15:H15"/>
    <mergeCell ref="E16:H16"/>
    <mergeCell ref="M10:M16"/>
    <mergeCell ref="N2:N3"/>
    <mergeCell ref="O2:O3"/>
    <mergeCell ref="C13:D16"/>
    <mergeCell ref="A10:B19"/>
    <mergeCell ref="C10:D12"/>
    <mergeCell ref="C17:D19"/>
    <mergeCell ref="J13:J14"/>
    <mergeCell ref="J15:J16"/>
    <mergeCell ref="K10:K12"/>
    <mergeCell ref="K13:K15"/>
    <mergeCell ref="L10:L12"/>
    <mergeCell ref="L13:L14"/>
    <mergeCell ref="L15:L16"/>
    <mergeCell ref="E18:H18"/>
    <mergeCell ref="E19:H19"/>
  </mergeCells>
  <phoneticPr fontId="88" type="noConversion"/>
  <dataValidations count="1">
    <dataValidation type="list" operator="equal" allowBlank="1" sqref="B1:B3 B9:B20" xr:uid="{00000000-0002-0000-0200-000000000000}">
      <formula1>"建设,运维,通用"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148A-59FE-4E8E-ADA1-A60DC875032C}">
  <dimension ref="A1:O20"/>
  <sheetViews>
    <sheetView showGridLines="0" workbookViewId="0">
      <selection activeCell="C3" sqref="C3"/>
    </sheetView>
  </sheetViews>
  <sheetFormatPr defaultColWidth="14" defaultRowHeight="13" x14ac:dyDescent="0.3"/>
  <cols>
    <col min="1" max="1" width="17" customWidth="1"/>
    <col min="2" max="2" width="34" customWidth="1"/>
    <col min="3" max="3" width="21" customWidth="1"/>
    <col min="4" max="5" width="8" customWidth="1"/>
    <col min="6" max="6" width="37" customWidth="1"/>
    <col min="7" max="7" width="10" customWidth="1"/>
    <col min="8" max="8" width="6" customWidth="1"/>
    <col min="9" max="9" width="27" customWidth="1"/>
    <col min="10" max="10" width="28" customWidth="1"/>
    <col min="11" max="12" width="27" customWidth="1"/>
    <col min="13" max="13" width="26" customWidth="1"/>
    <col min="14" max="14" width="15" customWidth="1"/>
    <col min="15" max="15" width="22" customWidth="1"/>
    <col min="16" max="20" width="10" customWidth="1"/>
  </cols>
  <sheetData>
    <row r="1" spans="1:15" ht="19" customHeight="1" x14ac:dyDescent="0.3">
      <c r="A1" s="32" t="s">
        <v>52</v>
      </c>
      <c r="B1" s="32"/>
      <c r="C1" s="33">
        <v>44694</v>
      </c>
    </row>
    <row r="2" spans="1:15" ht="18" customHeight="1" x14ac:dyDescent="0.3">
      <c r="A2" s="51" t="str">
        <f>CONCATENATE("周总结&lt;",TEXT(第1周工作计划!$C$1-4,"yyyy年mm月dd日"),"-",TEXT(第1周工作计划!$C$1,"yyyy年mm月dd日"),"&gt;")</f>
        <v>周总结&lt;2022年05月02日-2022年05月06日&gt;</v>
      </c>
      <c r="B2" s="51"/>
      <c r="C2" s="77"/>
      <c r="D2" s="52"/>
      <c r="E2" s="52"/>
      <c r="F2" s="52"/>
      <c r="G2" s="52"/>
      <c r="H2" s="52"/>
      <c r="I2" s="52"/>
      <c r="J2" s="52"/>
      <c r="K2" s="52"/>
      <c r="L2" s="78"/>
      <c r="M2" s="28"/>
      <c r="N2" s="57" t="s">
        <v>53</v>
      </c>
      <c r="O2" s="53" t="s">
        <v>30</v>
      </c>
    </row>
    <row r="3" spans="1:15" ht="40" customHeight="1" x14ac:dyDescent="0.3">
      <c r="A3" s="35" t="s">
        <v>31</v>
      </c>
      <c r="B3" s="35" t="s">
        <v>54</v>
      </c>
      <c r="C3" s="50" t="s">
        <v>146</v>
      </c>
      <c r="D3" s="36" t="s">
        <v>33</v>
      </c>
      <c r="E3" s="14" t="s">
        <v>55</v>
      </c>
      <c r="F3" s="13" t="s">
        <v>56</v>
      </c>
      <c r="G3" s="14" t="s">
        <v>57</v>
      </c>
      <c r="H3" s="14" t="s">
        <v>58</v>
      </c>
      <c r="I3" s="13" t="s">
        <v>59</v>
      </c>
      <c r="J3" s="13" t="s">
        <v>60</v>
      </c>
      <c r="K3" s="13" t="s">
        <v>61</v>
      </c>
      <c r="L3" s="13" t="s">
        <v>62</v>
      </c>
      <c r="M3" s="13" t="s">
        <v>63</v>
      </c>
      <c r="N3" s="53"/>
      <c r="O3" s="53"/>
    </row>
    <row r="4" spans="1:15" ht="47" customHeight="1" x14ac:dyDescent="0.3">
      <c r="A4" s="7">
        <v>1</v>
      </c>
      <c r="B4" s="8" t="s">
        <v>43</v>
      </c>
      <c r="C4" s="3" t="s">
        <v>44</v>
      </c>
      <c r="D4" s="5" t="s">
        <v>45</v>
      </c>
      <c r="E4" s="24"/>
      <c r="F4" s="1" t="s">
        <v>8</v>
      </c>
      <c r="G4" s="20">
        <v>1</v>
      </c>
      <c r="H4" s="34" t="s">
        <v>94</v>
      </c>
      <c r="I4" s="40">
        <v>2</v>
      </c>
      <c r="J4" s="23"/>
      <c r="K4" s="23"/>
      <c r="L4" s="23"/>
      <c r="M4" s="40">
        <v>2</v>
      </c>
      <c r="N4" s="22">
        <f>SUM(H4:M4)</f>
        <v>4</v>
      </c>
      <c r="O4" s="2"/>
    </row>
    <row r="5" spans="1:15" ht="32" customHeight="1" x14ac:dyDescent="0.3">
      <c r="A5" s="7">
        <v>2</v>
      </c>
      <c r="B5" s="8" t="s">
        <v>46</v>
      </c>
      <c r="C5" s="3" t="s">
        <v>44</v>
      </c>
      <c r="D5" s="5" t="s">
        <v>45</v>
      </c>
      <c r="E5" s="34"/>
      <c r="F5" s="1" t="s">
        <v>1</v>
      </c>
      <c r="G5" s="30">
        <v>0.5</v>
      </c>
      <c r="H5" s="34" t="s">
        <v>94</v>
      </c>
      <c r="I5" s="23"/>
      <c r="J5" s="23"/>
      <c r="K5" s="23"/>
      <c r="L5" s="23"/>
      <c r="M5" s="23"/>
      <c r="N5" s="22">
        <f>SUM(H5:M5)</f>
        <v>0</v>
      </c>
      <c r="O5" s="2"/>
    </row>
    <row r="6" spans="1:15" ht="38" customHeight="1" x14ac:dyDescent="0.3">
      <c r="A6" s="7">
        <v>3</v>
      </c>
      <c r="B6" s="8" t="s">
        <v>47</v>
      </c>
      <c r="C6" s="3" t="s">
        <v>48</v>
      </c>
      <c r="D6" s="5" t="s">
        <v>45</v>
      </c>
      <c r="E6" s="27"/>
      <c r="F6" s="9" t="s">
        <v>11</v>
      </c>
      <c r="G6" s="30">
        <v>1</v>
      </c>
      <c r="H6" s="34" t="s">
        <v>95</v>
      </c>
      <c r="I6" s="40">
        <v>1</v>
      </c>
      <c r="J6" s="23"/>
      <c r="K6" s="23"/>
      <c r="L6" s="40">
        <v>2</v>
      </c>
      <c r="M6" s="40">
        <v>1</v>
      </c>
      <c r="N6" s="22">
        <f>SUM(H6:M6)</f>
        <v>4</v>
      </c>
      <c r="O6" s="2"/>
    </row>
    <row r="7" spans="1:15" ht="15" customHeight="1" x14ac:dyDescent="0.3">
      <c r="A7" s="7">
        <v>4</v>
      </c>
      <c r="B7" s="8" t="s">
        <v>49</v>
      </c>
      <c r="C7" s="3" t="s">
        <v>44</v>
      </c>
      <c r="D7" s="5" t="s">
        <v>45</v>
      </c>
      <c r="E7" s="27"/>
      <c r="F7" s="30"/>
      <c r="G7" s="30"/>
      <c r="H7" s="34"/>
      <c r="I7" s="23"/>
      <c r="J7" s="23"/>
      <c r="K7" s="23"/>
      <c r="L7" s="23"/>
      <c r="M7" s="23"/>
      <c r="N7" s="22">
        <f>SUM(H7:M7)</f>
        <v>0</v>
      </c>
      <c r="O7" s="2"/>
    </row>
    <row r="8" spans="1:15" ht="36" x14ac:dyDescent="0.3">
      <c r="A8" s="7">
        <v>5</v>
      </c>
      <c r="B8" s="8" t="s">
        <v>50</v>
      </c>
      <c r="C8" s="3" t="s">
        <v>51</v>
      </c>
      <c r="D8" s="5" t="s">
        <v>45</v>
      </c>
      <c r="E8" s="16"/>
      <c r="F8" s="1" t="s">
        <v>22</v>
      </c>
      <c r="G8" s="30">
        <v>1</v>
      </c>
      <c r="H8" s="34" t="s">
        <v>95</v>
      </c>
      <c r="I8" s="40">
        <v>5</v>
      </c>
      <c r="J8" s="40">
        <v>8</v>
      </c>
      <c r="K8" s="40">
        <v>8</v>
      </c>
      <c r="L8" s="40">
        <v>8</v>
      </c>
      <c r="M8" s="40">
        <v>7</v>
      </c>
      <c r="N8" s="22">
        <f>SUM(H8:M8)</f>
        <v>36</v>
      </c>
      <c r="O8" s="2"/>
    </row>
    <row r="9" spans="1:15" ht="25" customHeight="1" x14ac:dyDescent="0.3">
      <c r="A9" s="79" t="s">
        <v>65</v>
      </c>
      <c r="B9" s="80"/>
      <c r="C9" s="80"/>
      <c r="D9" s="80"/>
      <c r="E9" s="80"/>
      <c r="F9" s="80"/>
      <c r="G9" s="80"/>
      <c r="H9" s="81"/>
      <c r="I9" s="42">
        <f t="shared" ref="I9:N9" si="0">SUM(I4:I8)</f>
        <v>8</v>
      </c>
      <c r="J9" s="42">
        <f t="shared" si="0"/>
        <v>8</v>
      </c>
      <c r="K9" s="29">
        <f t="shared" si="0"/>
        <v>8</v>
      </c>
      <c r="L9" s="29">
        <f t="shared" si="0"/>
        <v>10</v>
      </c>
      <c r="M9" s="29">
        <f t="shared" si="0"/>
        <v>10</v>
      </c>
      <c r="N9" s="29">
        <f t="shared" si="0"/>
        <v>44</v>
      </c>
      <c r="O9" s="2"/>
    </row>
    <row r="10" spans="1:15" ht="17" customHeight="1" x14ac:dyDescent="0.3">
      <c r="A10" s="60" t="s">
        <v>66</v>
      </c>
      <c r="B10" s="61"/>
      <c r="C10" s="58" t="s">
        <v>67</v>
      </c>
      <c r="D10" s="59"/>
      <c r="E10" s="76" t="s">
        <v>68</v>
      </c>
      <c r="F10" s="76"/>
      <c r="G10" s="76"/>
      <c r="H10" s="76"/>
      <c r="I10" s="85" t="s">
        <v>96</v>
      </c>
      <c r="J10" s="38" t="s">
        <v>97</v>
      </c>
      <c r="K10" s="82" t="s">
        <v>98</v>
      </c>
      <c r="L10" s="82" t="s">
        <v>98</v>
      </c>
      <c r="M10" s="68" t="s">
        <v>99</v>
      </c>
      <c r="N10" s="2"/>
      <c r="O10" s="2"/>
    </row>
    <row r="11" spans="1:15" ht="17" customHeight="1" x14ac:dyDescent="0.3">
      <c r="A11" s="62"/>
      <c r="B11" s="63"/>
      <c r="C11" s="58"/>
      <c r="D11" s="59"/>
      <c r="E11" s="76" t="s">
        <v>74</v>
      </c>
      <c r="F11" s="76"/>
      <c r="G11" s="76"/>
      <c r="H11" s="76"/>
      <c r="I11" s="85"/>
      <c r="J11" s="88" t="s">
        <v>100</v>
      </c>
      <c r="K11" s="83"/>
      <c r="L11" s="82"/>
      <c r="M11" s="68"/>
      <c r="N11" s="16"/>
      <c r="O11" s="16"/>
    </row>
    <row r="12" spans="1:15" ht="29" customHeight="1" x14ac:dyDescent="0.3">
      <c r="A12" s="62"/>
      <c r="B12" s="63"/>
      <c r="C12" s="58"/>
      <c r="D12" s="59"/>
      <c r="E12" s="76" t="s">
        <v>76</v>
      </c>
      <c r="F12" s="76"/>
      <c r="G12" s="76"/>
      <c r="H12" s="76"/>
      <c r="I12" s="41" t="s">
        <v>101</v>
      </c>
      <c r="J12" s="88"/>
      <c r="K12" s="83"/>
      <c r="L12" s="82"/>
      <c r="M12" s="25" t="s">
        <v>102</v>
      </c>
      <c r="N12" s="16"/>
      <c r="O12" s="16"/>
    </row>
    <row r="13" spans="1:15" ht="17" customHeight="1" x14ac:dyDescent="0.3">
      <c r="A13" s="62"/>
      <c r="B13" s="63"/>
      <c r="C13" s="58" t="s">
        <v>78</v>
      </c>
      <c r="D13" s="59"/>
      <c r="E13" s="74" t="s">
        <v>79</v>
      </c>
      <c r="F13" s="74"/>
      <c r="G13" s="74"/>
      <c r="H13" s="74"/>
      <c r="I13" s="87" t="s">
        <v>103</v>
      </c>
      <c r="J13" s="88"/>
      <c r="K13" s="83"/>
      <c r="L13" s="89"/>
      <c r="M13" s="88" t="s">
        <v>104</v>
      </c>
      <c r="N13" s="39"/>
      <c r="O13" s="16"/>
    </row>
    <row r="14" spans="1:15" ht="15" customHeight="1" x14ac:dyDescent="0.3">
      <c r="A14" s="62"/>
      <c r="B14" s="63"/>
      <c r="C14" s="58"/>
      <c r="D14" s="59"/>
      <c r="E14" s="76" t="s">
        <v>82</v>
      </c>
      <c r="F14" s="76"/>
      <c r="G14" s="76"/>
      <c r="H14" s="76"/>
      <c r="I14" s="87"/>
      <c r="J14" s="88" t="s">
        <v>105</v>
      </c>
      <c r="K14" s="83"/>
      <c r="L14" s="89"/>
      <c r="M14" s="88"/>
      <c r="N14" s="37"/>
      <c r="O14" s="16"/>
    </row>
    <row r="15" spans="1:15" ht="15" customHeight="1" x14ac:dyDescent="0.3">
      <c r="A15" s="62"/>
      <c r="B15" s="63"/>
      <c r="C15" s="58"/>
      <c r="D15" s="59"/>
      <c r="E15" s="76" t="s">
        <v>84</v>
      </c>
      <c r="F15" s="76"/>
      <c r="G15" s="76"/>
      <c r="H15" s="76"/>
      <c r="I15" s="86" t="s">
        <v>106</v>
      </c>
      <c r="J15" s="88"/>
      <c r="K15" s="83"/>
      <c r="L15" s="89"/>
      <c r="M15" s="88"/>
      <c r="N15" s="39"/>
      <c r="O15" s="16"/>
    </row>
    <row r="16" spans="1:15" ht="15" customHeight="1" x14ac:dyDescent="0.3">
      <c r="A16" s="62"/>
      <c r="B16" s="63"/>
      <c r="C16" s="58"/>
      <c r="D16" s="59"/>
      <c r="E16" s="76" t="s">
        <v>88</v>
      </c>
      <c r="F16" s="76"/>
      <c r="G16" s="76"/>
      <c r="H16" s="76"/>
      <c r="I16" s="86"/>
      <c r="J16" s="88"/>
      <c r="K16" s="84"/>
      <c r="L16" s="89"/>
      <c r="M16" s="88"/>
      <c r="N16" s="39"/>
      <c r="O16" s="26"/>
    </row>
    <row r="17" spans="1:15" ht="17" customHeight="1" x14ac:dyDescent="0.3">
      <c r="A17" s="62"/>
      <c r="B17" s="63"/>
      <c r="C17" s="66" t="s">
        <v>90</v>
      </c>
      <c r="D17" s="67"/>
      <c r="E17" s="72" t="s">
        <v>91</v>
      </c>
      <c r="F17" s="72"/>
      <c r="G17" s="72"/>
      <c r="H17" s="73"/>
      <c r="I17" s="43"/>
      <c r="J17" s="43"/>
      <c r="K17" s="18"/>
      <c r="L17" s="90" t="s">
        <v>107</v>
      </c>
      <c r="M17" s="88"/>
      <c r="N17" s="18"/>
      <c r="O17" s="19"/>
    </row>
    <row r="18" spans="1:15" ht="17" customHeight="1" x14ac:dyDescent="0.3">
      <c r="A18" s="62"/>
      <c r="B18" s="63"/>
      <c r="C18" s="66"/>
      <c r="D18" s="67"/>
      <c r="E18" s="72" t="s">
        <v>92</v>
      </c>
      <c r="F18" s="72"/>
      <c r="G18" s="72"/>
      <c r="H18" s="73"/>
      <c r="I18" s="18"/>
      <c r="J18" s="18"/>
      <c r="K18" s="18"/>
      <c r="L18" s="90"/>
      <c r="M18" s="88"/>
      <c r="N18" s="19"/>
      <c r="O18" s="19"/>
    </row>
    <row r="19" spans="1:15" ht="17" customHeight="1" x14ac:dyDescent="0.3">
      <c r="A19" s="64"/>
      <c r="B19" s="65"/>
      <c r="C19" s="66"/>
      <c r="D19" s="67"/>
      <c r="E19" s="72" t="s">
        <v>93</v>
      </c>
      <c r="F19" s="72"/>
      <c r="G19" s="72"/>
      <c r="H19" s="73"/>
      <c r="I19" s="31"/>
      <c r="J19" s="31"/>
      <c r="K19" s="31"/>
      <c r="L19" s="90"/>
      <c r="M19" s="31"/>
      <c r="N19" s="19"/>
      <c r="O19" s="19"/>
    </row>
    <row r="20" spans="1:15" ht="17" customHeight="1" x14ac:dyDescent="0.3"/>
  </sheetData>
  <mergeCells count="28">
    <mergeCell ref="E15:H15"/>
    <mergeCell ref="E16:H16"/>
    <mergeCell ref="E17:H17"/>
    <mergeCell ref="A2:L2"/>
    <mergeCell ref="A9:H9"/>
    <mergeCell ref="E10:H10"/>
    <mergeCell ref="E11:H11"/>
    <mergeCell ref="E12:H12"/>
    <mergeCell ref="A10:B19"/>
    <mergeCell ref="C10:D12"/>
    <mergeCell ref="C13:D16"/>
    <mergeCell ref="C17:D19"/>
    <mergeCell ref="E18:H18"/>
    <mergeCell ref="E19:H19"/>
    <mergeCell ref="K10:K16"/>
    <mergeCell ref="N2:N3"/>
    <mergeCell ref="O2:O3"/>
    <mergeCell ref="I10:I11"/>
    <mergeCell ref="I15:I16"/>
    <mergeCell ref="I13:I14"/>
    <mergeCell ref="J11:J13"/>
    <mergeCell ref="J14:J16"/>
    <mergeCell ref="L10:L16"/>
    <mergeCell ref="L17:L19"/>
    <mergeCell ref="M10:M11"/>
    <mergeCell ref="M13:M18"/>
    <mergeCell ref="E13:H13"/>
    <mergeCell ref="E14:H14"/>
  </mergeCells>
  <phoneticPr fontId="88" type="noConversion"/>
  <dataValidations count="2">
    <dataValidation type="list" operator="equal" allowBlank="1" sqref="B1:B3 B9:B20" xr:uid="{00000000-0002-0000-0300-000000000000}">
      <formula1>"建设,运维,通用"</formula1>
    </dataValidation>
    <dataValidation type="list" operator="equal" allowBlank="1" sqref="H4:H8" xr:uid="{00000000-0002-0000-0300-000001000000}">
      <formula1>"完成,延迟"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E226-9592-4485-81E2-60F725EF3FC8}">
  <dimension ref="A1:O20"/>
  <sheetViews>
    <sheetView showGridLines="0" workbookViewId="0">
      <selection activeCell="C3" sqref="C3"/>
    </sheetView>
  </sheetViews>
  <sheetFormatPr defaultColWidth="14" defaultRowHeight="13" x14ac:dyDescent="0.3"/>
  <cols>
    <col min="1" max="1" width="17" customWidth="1"/>
    <col min="2" max="2" width="25" customWidth="1"/>
    <col min="3" max="3" width="21" customWidth="1"/>
    <col min="4" max="5" width="8" customWidth="1"/>
    <col min="6" max="6" width="28" customWidth="1"/>
    <col min="7" max="7" width="10" customWidth="1"/>
    <col min="8" max="8" width="7" customWidth="1"/>
    <col min="9" max="9" width="27" customWidth="1"/>
    <col min="10" max="13" width="28" customWidth="1"/>
    <col min="14" max="14" width="15" customWidth="1"/>
    <col min="15" max="15" width="22" customWidth="1"/>
    <col min="16" max="20" width="10" customWidth="1"/>
  </cols>
  <sheetData>
    <row r="1" spans="1:15" ht="19" customHeight="1" x14ac:dyDescent="0.3">
      <c r="A1" s="32" t="s">
        <v>52</v>
      </c>
      <c r="B1" s="32"/>
      <c r="C1" s="33">
        <v>44701</v>
      </c>
    </row>
    <row r="2" spans="1:15" ht="18" customHeight="1" x14ac:dyDescent="0.3">
      <c r="A2" s="51" t="str">
        <f>CONCATENATE("周总结&lt;",TEXT(第1周工作计划!$C$1-4,"yyyy年mm月dd日"),"-",TEXT(第1周工作计划!$C$1,"yyyy年mm月dd日"),"&gt;")</f>
        <v>周总结&lt;2022年05月02日-2022年05月06日&gt;</v>
      </c>
      <c r="B2" s="51"/>
      <c r="C2" s="77"/>
      <c r="D2" s="52"/>
      <c r="E2" s="52"/>
      <c r="F2" s="52"/>
      <c r="G2" s="52"/>
      <c r="H2" s="52"/>
      <c r="I2" s="52"/>
      <c r="J2" s="52"/>
      <c r="K2" s="52"/>
      <c r="L2" s="78"/>
      <c r="M2" s="28"/>
      <c r="N2" s="57" t="s">
        <v>53</v>
      </c>
      <c r="O2" s="53" t="s">
        <v>30</v>
      </c>
    </row>
    <row r="3" spans="1:15" ht="40" customHeight="1" x14ac:dyDescent="0.3">
      <c r="A3" s="35" t="s">
        <v>31</v>
      </c>
      <c r="B3" s="35" t="s">
        <v>54</v>
      </c>
      <c r="C3" s="50" t="s">
        <v>146</v>
      </c>
      <c r="D3" s="36" t="s">
        <v>33</v>
      </c>
      <c r="E3" s="14" t="s">
        <v>55</v>
      </c>
      <c r="F3" s="13" t="s">
        <v>56</v>
      </c>
      <c r="G3" s="14" t="s">
        <v>57</v>
      </c>
      <c r="H3" s="14" t="s">
        <v>58</v>
      </c>
      <c r="I3" s="13" t="s">
        <v>59</v>
      </c>
      <c r="J3" s="13" t="s">
        <v>60</v>
      </c>
      <c r="K3" s="13" t="s">
        <v>61</v>
      </c>
      <c r="L3" s="13" t="s">
        <v>62</v>
      </c>
      <c r="M3" s="13" t="s">
        <v>63</v>
      </c>
      <c r="N3" s="53"/>
      <c r="O3" s="53"/>
    </row>
    <row r="4" spans="1:15" ht="47" customHeight="1" x14ac:dyDescent="0.3">
      <c r="A4" s="7">
        <v>1</v>
      </c>
      <c r="B4" s="45" t="s">
        <v>43</v>
      </c>
      <c r="C4" s="3" t="s">
        <v>44</v>
      </c>
      <c r="D4" s="5" t="s">
        <v>45</v>
      </c>
      <c r="E4" s="47"/>
      <c r="F4" s="1" t="s">
        <v>9</v>
      </c>
      <c r="G4" s="20">
        <v>0.6</v>
      </c>
      <c r="H4" s="34" t="s">
        <v>95</v>
      </c>
      <c r="I4" s="44">
        <v>3</v>
      </c>
      <c r="J4" s="23"/>
      <c r="K4" s="23"/>
      <c r="L4" s="23"/>
      <c r="M4" s="44">
        <v>4</v>
      </c>
      <c r="N4" s="22">
        <f>SUM(H4:M4)</f>
        <v>7</v>
      </c>
      <c r="O4" s="2"/>
    </row>
    <row r="5" spans="1:15" ht="46" customHeight="1" x14ac:dyDescent="0.3">
      <c r="A5" s="7">
        <v>2</v>
      </c>
      <c r="B5" s="45" t="s">
        <v>46</v>
      </c>
      <c r="C5" s="3" t="s">
        <v>44</v>
      </c>
      <c r="D5" s="5" t="s">
        <v>45</v>
      </c>
      <c r="E5" s="2"/>
      <c r="F5" s="1" t="s">
        <v>23</v>
      </c>
      <c r="G5" s="30">
        <v>0.8</v>
      </c>
      <c r="H5" s="34" t="s">
        <v>95</v>
      </c>
      <c r="I5" s="44">
        <v>3</v>
      </c>
      <c r="J5" s="44">
        <v>4</v>
      </c>
      <c r="K5" s="44">
        <v>3</v>
      </c>
      <c r="L5" s="23"/>
      <c r="M5" s="23"/>
      <c r="N5" s="22">
        <f>SUM(H5:M5)</f>
        <v>10</v>
      </c>
      <c r="O5" s="2"/>
    </row>
    <row r="6" spans="1:15" ht="49" customHeight="1" x14ac:dyDescent="0.3">
      <c r="A6" s="7">
        <v>3</v>
      </c>
      <c r="B6" s="45" t="s">
        <v>47</v>
      </c>
      <c r="C6" s="3" t="s">
        <v>48</v>
      </c>
      <c r="D6" s="5" t="s">
        <v>45</v>
      </c>
      <c r="E6" s="16"/>
      <c r="F6" s="9" t="s">
        <v>25</v>
      </c>
      <c r="G6" s="30">
        <v>1</v>
      </c>
      <c r="H6" s="34" t="s">
        <v>95</v>
      </c>
      <c r="I6" s="23"/>
      <c r="J6" s="44">
        <v>5</v>
      </c>
      <c r="K6" s="44">
        <v>4</v>
      </c>
      <c r="L6" s="44">
        <v>9</v>
      </c>
      <c r="M6" s="44">
        <v>4</v>
      </c>
      <c r="N6" s="22">
        <f>SUM(H6:M6)</f>
        <v>22</v>
      </c>
      <c r="O6" s="2"/>
    </row>
    <row r="7" spans="1:15" ht="28" customHeight="1" x14ac:dyDescent="0.3">
      <c r="A7" s="7">
        <v>4</v>
      </c>
      <c r="B7" s="45" t="s">
        <v>49</v>
      </c>
      <c r="C7" s="3" t="s">
        <v>44</v>
      </c>
      <c r="D7" s="5" t="s">
        <v>45</v>
      </c>
      <c r="E7" s="16"/>
      <c r="F7" s="1"/>
      <c r="G7" s="30"/>
      <c r="H7" s="34"/>
      <c r="I7" s="23"/>
      <c r="J7" s="23"/>
      <c r="K7" s="23"/>
      <c r="L7" s="23"/>
      <c r="M7" s="23"/>
      <c r="N7" s="22">
        <f>SUM(H7:M7)</f>
        <v>0</v>
      </c>
      <c r="O7" s="2"/>
    </row>
    <row r="8" spans="1:15" ht="46" customHeight="1" x14ac:dyDescent="0.3">
      <c r="A8" s="7">
        <v>5</v>
      </c>
      <c r="B8" s="45" t="s">
        <v>50</v>
      </c>
      <c r="C8" s="3" t="s">
        <v>51</v>
      </c>
      <c r="D8" s="5" t="s">
        <v>45</v>
      </c>
      <c r="E8" s="16"/>
      <c r="F8" s="1" t="s">
        <v>24</v>
      </c>
      <c r="G8" s="30">
        <v>1</v>
      </c>
      <c r="H8" s="34" t="s">
        <v>94</v>
      </c>
      <c r="I8" s="44">
        <v>3</v>
      </c>
      <c r="J8" s="23"/>
      <c r="K8" s="44">
        <v>2</v>
      </c>
      <c r="L8" s="23"/>
      <c r="M8" s="23"/>
      <c r="N8" s="22">
        <f>SUM(H8:M8)</f>
        <v>5</v>
      </c>
      <c r="O8" s="2"/>
    </row>
    <row r="9" spans="1:15" ht="25" customHeight="1" x14ac:dyDescent="0.3">
      <c r="A9" s="79" t="s">
        <v>65</v>
      </c>
      <c r="B9" s="80"/>
      <c r="C9" s="80"/>
      <c r="D9" s="80"/>
      <c r="E9" s="80"/>
      <c r="F9" s="80"/>
      <c r="G9" s="80"/>
      <c r="H9" s="81"/>
      <c r="I9" s="29">
        <f t="shared" ref="I9:N9" si="0">SUM(I4:I8)</f>
        <v>9</v>
      </c>
      <c r="J9" s="29">
        <f t="shared" si="0"/>
        <v>9</v>
      </c>
      <c r="K9" s="29">
        <f t="shared" si="0"/>
        <v>9</v>
      </c>
      <c r="L9" s="29">
        <f t="shared" si="0"/>
        <v>9</v>
      </c>
      <c r="M9" s="29">
        <f t="shared" si="0"/>
        <v>8</v>
      </c>
      <c r="N9" s="29">
        <f t="shared" si="0"/>
        <v>44</v>
      </c>
      <c r="O9" s="2"/>
    </row>
    <row r="10" spans="1:15" ht="17" customHeight="1" x14ac:dyDescent="0.3">
      <c r="A10" s="60" t="s">
        <v>66</v>
      </c>
      <c r="B10" s="61"/>
      <c r="C10" s="58" t="s">
        <v>67</v>
      </c>
      <c r="D10" s="59"/>
      <c r="E10" s="76" t="s">
        <v>68</v>
      </c>
      <c r="F10" s="76"/>
      <c r="G10" s="76"/>
      <c r="H10" s="59"/>
      <c r="I10" s="48" t="s">
        <v>108</v>
      </c>
      <c r="J10" s="71" t="s">
        <v>109</v>
      </c>
      <c r="K10" s="92" t="s">
        <v>110</v>
      </c>
      <c r="L10" s="91" t="s">
        <v>111</v>
      </c>
      <c r="M10" s="91" t="s">
        <v>111</v>
      </c>
      <c r="N10" s="2"/>
      <c r="O10" s="2"/>
    </row>
    <row r="11" spans="1:15" ht="17" customHeight="1" x14ac:dyDescent="0.3">
      <c r="A11" s="62"/>
      <c r="B11" s="63"/>
      <c r="C11" s="58"/>
      <c r="D11" s="59"/>
      <c r="E11" s="76" t="s">
        <v>74</v>
      </c>
      <c r="F11" s="76"/>
      <c r="G11" s="76"/>
      <c r="H11" s="59"/>
      <c r="I11" s="71" t="s">
        <v>112</v>
      </c>
      <c r="J11" s="71"/>
      <c r="K11" s="92"/>
      <c r="L11" s="94"/>
      <c r="M11" s="91"/>
      <c r="N11" s="16"/>
      <c r="O11" s="16"/>
    </row>
    <row r="12" spans="1:15" ht="17" customHeight="1" x14ac:dyDescent="0.3">
      <c r="A12" s="62"/>
      <c r="B12" s="63"/>
      <c r="C12" s="58"/>
      <c r="D12" s="59"/>
      <c r="E12" s="76" t="s">
        <v>76</v>
      </c>
      <c r="F12" s="76"/>
      <c r="G12" s="76"/>
      <c r="H12" s="59"/>
      <c r="I12" s="71"/>
      <c r="J12" s="71"/>
      <c r="K12" s="92"/>
      <c r="L12" s="94"/>
      <c r="M12" s="91"/>
      <c r="N12" s="16"/>
      <c r="O12" s="16"/>
    </row>
    <row r="13" spans="1:15" ht="17" customHeight="1" x14ac:dyDescent="0.3">
      <c r="A13" s="62"/>
      <c r="B13" s="63"/>
      <c r="C13" s="58" t="s">
        <v>78</v>
      </c>
      <c r="D13" s="59"/>
      <c r="E13" s="74" t="s">
        <v>79</v>
      </c>
      <c r="F13" s="74"/>
      <c r="G13" s="74"/>
      <c r="H13" s="75"/>
      <c r="I13" s="71" t="s">
        <v>113</v>
      </c>
      <c r="J13" s="71"/>
      <c r="K13" s="92"/>
      <c r="L13" s="94"/>
      <c r="M13" s="91"/>
      <c r="N13" s="16"/>
      <c r="O13" s="16"/>
    </row>
    <row r="14" spans="1:15" ht="30" customHeight="1" x14ac:dyDescent="0.3">
      <c r="A14" s="62"/>
      <c r="B14" s="63"/>
      <c r="C14" s="58"/>
      <c r="D14" s="59"/>
      <c r="E14" s="76" t="s">
        <v>82</v>
      </c>
      <c r="F14" s="76"/>
      <c r="G14" s="76"/>
      <c r="H14" s="59"/>
      <c r="I14" s="71"/>
      <c r="J14" s="71"/>
      <c r="K14" s="2" t="s">
        <v>114</v>
      </c>
      <c r="L14" s="94"/>
      <c r="M14" s="46" t="s">
        <v>113</v>
      </c>
      <c r="N14" s="15"/>
      <c r="O14" s="16"/>
    </row>
    <row r="15" spans="1:15" ht="15" customHeight="1" x14ac:dyDescent="0.3">
      <c r="A15" s="62"/>
      <c r="B15" s="63"/>
      <c r="C15" s="58"/>
      <c r="D15" s="59"/>
      <c r="E15" s="76" t="s">
        <v>84</v>
      </c>
      <c r="F15" s="76"/>
      <c r="G15" s="76"/>
      <c r="H15" s="59"/>
      <c r="I15" s="92" t="s">
        <v>115</v>
      </c>
      <c r="J15" s="92" t="s">
        <v>115</v>
      </c>
      <c r="K15" s="92" t="s">
        <v>116</v>
      </c>
      <c r="L15" s="94"/>
      <c r="M15" s="91" t="s">
        <v>117</v>
      </c>
      <c r="N15" s="16"/>
      <c r="O15" s="16"/>
    </row>
    <row r="16" spans="1:15" ht="15" customHeight="1" x14ac:dyDescent="0.3">
      <c r="A16" s="62"/>
      <c r="B16" s="63"/>
      <c r="C16" s="58"/>
      <c r="D16" s="59"/>
      <c r="E16" s="76" t="s">
        <v>88</v>
      </c>
      <c r="F16" s="76"/>
      <c r="G16" s="76"/>
      <c r="H16" s="59"/>
      <c r="I16" s="92"/>
      <c r="J16" s="92"/>
      <c r="K16" s="92"/>
      <c r="L16" s="94"/>
      <c r="M16" s="91"/>
      <c r="N16" s="16"/>
      <c r="O16" s="26"/>
    </row>
    <row r="17" spans="1:15" ht="17" customHeight="1" x14ac:dyDescent="0.3">
      <c r="A17" s="62"/>
      <c r="B17" s="63"/>
      <c r="C17" s="66" t="s">
        <v>90</v>
      </c>
      <c r="D17" s="67"/>
      <c r="E17" s="72" t="s">
        <v>91</v>
      </c>
      <c r="F17" s="72"/>
      <c r="G17" s="72"/>
      <c r="H17" s="73"/>
      <c r="I17" s="92"/>
      <c r="J17" s="92"/>
      <c r="K17" s="92"/>
      <c r="L17" s="93" t="s">
        <v>118</v>
      </c>
      <c r="M17" s="18"/>
      <c r="N17" s="18"/>
      <c r="O17" s="19"/>
    </row>
    <row r="18" spans="1:15" ht="17" customHeight="1" x14ac:dyDescent="0.3">
      <c r="A18" s="62"/>
      <c r="B18" s="63"/>
      <c r="C18" s="66"/>
      <c r="D18" s="67"/>
      <c r="E18" s="72" t="s">
        <v>92</v>
      </c>
      <c r="F18" s="72"/>
      <c r="G18" s="72"/>
      <c r="H18" s="73"/>
      <c r="I18" s="18"/>
      <c r="J18" s="18"/>
      <c r="K18" s="18"/>
      <c r="L18" s="93"/>
      <c r="M18" s="18"/>
      <c r="N18" s="19"/>
      <c r="O18" s="19"/>
    </row>
    <row r="19" spans="1:15" ht="17" customHeight="1" x14ac:dyDescent="0.3">
      <c r="A19" s="64"/>
      <c r="B19" s="65"/>
      <c r="C19" s="66"/>
      <c r="D19" s="67"/>
      <c r="E19" s="72" t="s">
        <v>93</v>
      </c>
      <c r="F19" s="72"/>
      <c r="G19" s="72"/>
      <c r="H19" s="73"/>
      <c r="I19" s="31"/>
      <c r="J19" s="31"/>
      <c r="K19" s="31"/>
      <c r="L19" s="31"/>
      <c r="M19" s="31"/>
      <c r="N19" s="19"/>
      <c r="O19" s="19"/>
    </row>
    <row r="20" spans="1:15" ht="17" customHeight="1" x14ac:dyDescent="0.3"/>
  </sheetData>
  <mergeCells count="29">
    <mergeCell ref="O2:O3"/>
    <mergeCell ref="A10:B19"/>
    <mergeCell ref="C10:D12"/>
    <mergeCell ref="C13:D16"/>
    <mergeCell ref="C17:D19"/>
    <mergeCell ref="I13:I14"/>
    <mergeCell ref="I15:I17"/>
    <mergeCell ref="I11:I12"/>
    <mergeCell ref="K15:K17"/>
    <mergeCell ref="K10:K13"/>
    <mergeCell ref="J10:J14"/>
    <mergeCell ref="J15:J17"/>
    <mergeCell ref="L17:L18"/>
    <mergeCell ref="E13:H13"/>
    <mergeCell ref="E14:H14"/>
    <mergeCell ref="E15:H15"/>
    <mergeCell ref="M10:M13"/>
    <mergeCell ref="M15:M16"/>
    <mergeCell ref="E18:H18"/>
    <mergeCell ref="E19:H19"/>
    <mergeCell ref="N2:N3"/>
    <mergeCell ref="E16:H16"/>
    <mergeCell ref="E17:H17"/>
    <mergeCell ref="A2:L2"/>
    <mergeCell ref="A9:H9"/>
    <mergeCell ref="E10:H10"/>
    <mergeCell ref="E11:H11"/>
    <mergeCell ref="E12:H12"/>
    <mergeCell ref="L10:L16"/>
  </mergeCells>
  <phoneticPr fontId="88" type="noConversion"/>
  <dataValidations count="2">
    <dataValidation type="list" operator="equal" allowBlank="1" sqref="B1:B3 B9:B20" xr:uid="{00000000-0002-0000-0400-000000000000}">
      <formula1>"建设,运维,通用"</formula1>
    </dataValidation>
    <dataValidation type="list" operator="equal" allowBlank="1" sqref="H4:H8" xr:uid="{00000000-0002-0000-0400-000001000000}">
      <formula1>"完成,延迟"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1ABD-FA68-4E0D-A480-3CB9A60D6C79}">
  <dimension ref="A1:O20"/>
  <sheetViews>
    <sheetView showGridLines="0" workbookViewId="0">
      <selection activeCell="C3" sqref="C3"/>
    </sheetView>
  </sheetViews>
  <sheetFormatPr defaultColWidth="14" defaultRowHeight="13" x14ac:dyDescent="0.3"/>
  <cols>
    <col min="1" max="1" width="17" customWidth="1"/>
    <col min="2" max="2" width="25" customWidth="1"/>
    <col min="3" max="3" width="21" customWidth="1"/>
    <col min="4" max="5" width="8" customWidth="1"/>
    <col min="6" max="6" width="29" customWidth="1"/>
    <col min="7" max="7" width="10" customWidth="1"/>
    <col min="8" max="8" width="6" customWidth="1"/>
    <col min="9" max="9" width="27" customWidth="1"/>
    <col min="10" max="10" width="28" customWidth="1"/>
    <col min="11" max="12" width="27" customWidth="1"/>
    <col min="13" max="13" width="28" customWidth="1"/>
    <col min="14" max="14" width="15" customWidth="1"/>
    <col min="15" max="15" width="22" customWidth="1"/>
    <col min="16" max="20" width="10" customWidth="1"/>
  </cols>
  <sheetData>
    <row r="1" spans="1:15" ht="19" customHeight="1" x14ac:dyDescent="0.3">
      <c r="A1" s="32" t="s">
        <v>52</v>
      </c>
      <c r="B1" s="32"/>
      <c r="C1" s="33">
        <v>44708</v>
      </c>
    </row>
    <row r="2" spans="1:15" ht="18" customHeight="1" x14ac:dyDescent="0.3">
      <c r="A2" s="51" t="str">
        <f>CONCATENATE("周总结&lt;",TEXT(第1周工作计划!$C$1-4,"yyyy年mm月dd日"),"-",TEXT(第1周工作计划!$C$1,"yyyy年mm月dd日"),"&gt;")</f>
        <v>周总结&lt;2022年05月02日-2022年05月06日&gt;</v>
      </c>
      <c r="B2" s="51"/>
      <c r="C2" s="77"/>
      <c r="D2" s="52"/>
      <c r="E2" s="52"/>
      <c r="F2" s="52"/>
      <c r="G2" s="52"/>
      <c r="H2" s="52"/>
      <c r="I2" s="52"/>
      <c r="J2" s="52"/>
      <c r="K2" s="52"/>
      <c r="L2" s="78"/>
      <c r="M2" s="28"/>
      <c r="N2" s="57" t="s">
        <v>53</v>
      </c>
      <c r="O2" s="53" t="s">
        <v>30</v>
      </c>
    </row>
    <row r="3" spans="1:15" ht="40" customHeight="1" x14ac:dyDescent="0.3">
      <c r="A3" s="35" t="s">
        <v>31</v>
      </c>
      <c r="B3" s="35" t="s">
        <v>54</v>
      </c>
      <c r="C3" s="50" t="s">
        <v>146</v>
      </c>
      <c r="D3" s="36" t="s">
        <v>33</v>
      </c>
      <c r="E3" s="14" t="s">
        <v>55</v>
      </c>
      <c r="F3" s="13" t="s">
        <v>56</v>
      </c>
      <c r="G3" s="14" t="s">
        <v>57</v>
      </c>
      <c r="H3" s="14" t="s">
        <v>58</v>
      </c>
      <c r="I3" s="13" t="s">
        <v>59</v>
      </c>
      <c r="J3" s="13" t="s">
        <v>60</v>
      </c>
      <c r="K3" s="13" t="s">
        <v>61</v>
      </c>
      <c r="L3" s="13" t="s">
        <v>62</v>
      </c>
      <c r="M3" s="13" t="s">
        <v>63</v>
      </c>
      <c r="N3" s="53"/>
      <c r="O3" s="53"/>
    </row>
    <row r="4" spans="1:15" ht="46" customHeight="1" x14ac:dyDescent="0.3">
      <c r="A4" s="7">
        <v>1</v>
      </c>
      <c r="B4" s="45" t="s">
        <v>43</v>
      </c>
      <c r="C4" s="3" t="s">
        <v>44</v>
      </c>
      <c r="D4" s="5" t="s">
        <v>45</v>
      </c>
      <c r="E4" s="47"/>
      <c r="F4" s="1" t="s">
        <v>7</v>
      </c>
      <c r="G4" s="20">
        <v>0.6</v>
      </c>
      <c r="H4" s="34" t="s">
        <v>95</v>
      </c>
      <c r="I4" s="44">
        <v>2</v>
      </c>
      <c r="J4" s="44">
        <v>2</v>
      </c>
      <c r="K4" s="23"/>
      <c r="L4" s="23"/>
      <c r="M4" s="44">
        <v>1</v>
      </c>
      <c r="N4" s="22">
        <f>SUM(H4:M4)</f>
        <v>5</v>
      </c>
      <c r="O4" s="2"/>
    </row>
    <row r="5" spans="1:15" ht="28" customHeight="1" x14ac:dyDescent="0.3">
      <c r="A5" s="7">
        <v>2</v>
      </c>
      <c r="B5" s="45" t="s">
        <v>46</v>
      </c>
      <c r="C5" s="3" t="s">
        <v>44</v>
      </c>
      <c r="D5" s="5" t="s">
        <v>45</v>
      </c>
      <c r="E5" s="2"/>
      <c r="F5" s="1" t="s">
        <v>5</v>
      </c>
      <c r="G5" s="30">
        <v>0.7</v>
      </c>
      <c r="H5" s="34" t="s">
        <v>95</v>
      </c>
      <c r="I5" s="23"/>
      <c r="J5" s="23"/>
      <c r="K5" s="23"/>
      <c r="L5" s="44">
        <v>2</v>
      </c>
      <c r="M5" s="23"/>
      <c r="N5" s="22">
        <f>SUM(H5:M5)</f>
        <v>2</v>
      </c>
      <c r="O5" s="2"/>
    </row>
    <row r="6" spans="1:15" ht="41" customHeight="1" x14ac:dyDescent="0.3">
      <c r="A6" s="7">
        <v>3</v>
      </c>
      <c r="B6" s="45" t="s">
        <v>47</v>
      </c>
      <c r="C6" s="3" t="s">
        <v>48</v>
      </c>
      <c r="D6" s="5" t="s">
        <v>45</v>
      </c>
      <c r="E6" s="16"/>
      <c r="F6" s="9" t="s">
        <v>11</v>
      </c>
      <c r="G6" s="30">
        <v>1</v>
      </c>
      <c r="H6" s="34" t="s">
        <v>95</v>
      </c>
      <c r="I6" s="23"/>
      <c r="J6" s="44">
        <v>4</v>
      </c>
      <c r="K6" s="44">
        <v>2</v>
      </c>
      <c r="L6" s="44">
        <v>4</v>
      </c>
      <c r="M6" s="44">
        <v>4</v>
      </c>
      <c r="N6" s="22">
        <f>SUM(H6:M6)</f>
        <v>14</v>
      </c>
      <c r="O6" s="2"/>
    </row>
    <row r="7" spans="1:15" ht="28" customHeight="1" x14ac:dyDescent="0.3">
      <c r="A7" s="7">
        <v>4</v>
      </c>
      <c r="B7" s="45" t="s">
        <v>49</v>
      </c>
      <c r="C7" s="3" t="s">
        <v>44</v>
      </c>
      <c r="D7" s="5" t="s">
        <v>45</v>
      </c>
      <c r="E7" s="16"/>
      <c r="F7" s="1"/>
      <c r="G7" s="30"/>
      <c r="H7" s="34"/>
      <c r="I7" s="23"/>
      <c r="J7" s="23"/>
      <c r="K7" s="23"/>
      <c r="L7" s="23"/>
      <c r="M7" s="23"/>
      <c r="N7" s="22">
        <f>SUM(H7:M7)</f>
        <v>0</v>
      </c>
      <c r="O7" s="2"/>
    </row>
    <row r="8" spans="1:15" ht="67" customHeight="1" x14ac:dyDescent="0.3">
      <c r="A8" s="7">
        <v>5</v>
      </c>
      <c r="B8" s="45" t="s">
        <v>50</v>
      </c>
      <c r="C8" s="3" t="s">
        <v>51</v>
      </c>
      <c r="D8" s="5" t="s">
        <v>45</v>
      </c>
      <c r="E8" s="16"/>
      <c r="F8" s="1" t="s">
        <v>18</v>
      </c>
      <c r="G8" s="30">
        <v>1</v>
      </c>
      <c r="H8" s="34" t="s">
        <v>95</v>
      </c>
      <c r="I8" s="44">
        <v>7</v>
      </c>
      <c r="J8" s="44">
        <v>2</v>
      </c>
      <c r="K8" s="44">
        <v>7</v>
      </c>
      <c r="L8" s="44">
        <v>3</v>
      </c>
      <c r="M8" s="44">
        <v>3</v>
      </c>
      <c r="N8" s="22">
        <f>SUM(H8:M8)</f>
        <v>22</v>
      </c>
      <c r="O8" s="2"/>
    </row>
    <row r="9" spans="1:15" ht="25" customHeight="1" x14ac:dyDescent="0.3">
      <c r="A9" s="79" t="s">
        <v>65</v>
      </c>
      <c r="B9" s="80"/>
      <c r="C9" s="80"/>
      <c r="D9" s="80"/>
      <c r="E9" s="80"/>
      <c r="F9" s="80"/>
      <c r="G9" s="80"/>
      <c r="H9" s="81"/>
      <c r="I9" s="29">
        <f t="shared" ref="I9:N9" si="0">SUM(I4:I8)</f>
        <v>9</v>
      </c>
      <c r="J9" s="29">
        <f t="shared" si="0"/>
        <v>8</v>
      </c>
      <c r="K9" s="29">
        <f t="shared" si="0"/>
        <v>9</v>
      </c>
      <c r="L9" s="29">
        <f t="shared" si="0"/>
        <v>9</v>
      </c>
      <c r="M9" s="29">
        <f t="shared" si="0"/>
        <v>8</v>
      </c>
      <c r="N9" s="29">
        <f t="shared" si="0"/>
        <v>43</v>
      </c>
      <c r="O9" s="2"/>
    </row>
    <row r="10" spans="1:15" ht="17" customHeight="1" x14ac:dyDescent="0.3">
      <c r="A10" s="60" t="s">
        <v>66</v>
      </c>
      <c r="B10" s="61"/>
      <c r="C10" s="58" t="s">
        <v>67</v>
      </c>
      <c r="D10" s="59"/>
      <c r="E10" s="76" t="s">
        <v>68</v>
      </c>
      <c r="F10" s="76"/>
      <c r="G10" s="76"/>
      <c r="H10" s="59"/>
      <c r="I10" s="2" t="s">
        <v>119</v>
      </c>
      <c r="J10" s="47" t="s">
        <v>120</v>
      </c>
      <c r="K10" s="95" t="s">
        <v>121</v>
      </c>
      <c r="L10" s="71" t="s">
        <v>122</v>
      </c>
      <c r="M10" s="71" t="s">
        <v>123</v>
      </c>
      <c r="N10" s="2"/>
      <c r="O10" s="2"/>
    </row>
    <row r="11" spans="1:15" ht="17" customHeight="1" x14ac:dyDescent="0.3">
      <c r="A11" s="62"/>
      <c r="B11" s="63"/>
      <c r="C11" s="58"/>
      <c r="D11" s="59"/>
      <c r="E11" s="76" t="s">
        <v>74</v>
      </c>
      <c r="F11" s="76"/>
      <c r="G11" s="76"/>
      <c r="H11" s="59"/>
      <c r="I11" s="97" t="s">
        <v>124</v>
      </c>
      <c r="J11" s="99" t="s">
        <v>125</v>
      </c>
      <c r="K11" s="95"/>
      <c r="L11" s="71"/>
      <c r="M11" s="71"/>
      <c r="N11" s="16"/>
      <c r="O11" s="16"/>
    </row>
    <row r="12" spans="1:15" ht="17" customHeight="1" x14ac:dyDescent="0.3">
      <c r="A12" s="62"/>
      <c r="B12" s="63"/>
      <c r="C12" s="58"/>
      <c r="D12" s="59"/>
      <c r="E12" s="76" t="s">
        <v>76</v>
      </c>
      <c r="F12" s="76"/>
      <c r="G12" s="76"/>
      <c r="H12" s="59"/>
      <c r="I12" s="98"/>
      <c r="J12" s="99"/>
      <c r="K12" s="95"/>
      <c r="L12" s="49" t="s">
        <v>126</v>
      </c>
      <c r="M12" s="71"/>
      <c r="N12" s="16"/>
      <c r="O12" s="16"/>
    </row>
    <row r="13" spans="1:15" ht="17" customHeight="1" x14ac:dyDescent="0.3">
      <c r="A13" s="62"/>
      <c r="B13" s="63"/>
      <c r="C13" s="58" t="s">
        <v>78</v>
      </c>
      <c r="D13" s="59"/>
      <c r="E13" s="74" t="s">
        <v>79</v>
      </c>
      <c r="F13" s="74"/>
      <c r="G13" s="74"/>
      <c r="H13" s="75"/>
      <c r="I13" s="98"/>
      <c r="J13" s="69" t="s">
        <v>126</v>
      </c>
      <c r="K13" s="95"/>
      <c r="L13" s="95" t="s">
        <v>127</v>
      </c>
      <c r="M13" s="46" t="s">
        <v>113</v>
      </c>
      <c r="N13" s="16"/>
      <c r="O13" s="16"/>
    </row>
    <row r="14" spans="1:15" ht="15" customHeight="1" x14ac:dyDescent="0.3">
      <c r="A14" s="62"/>
      <c r="B14" s="63"/>
      <c r="C14" s="58"/>
      <c r="D14" s="59"/>
      <c r="E14" s="76" t="s">
        <v>82</v>
      </c>
      <c r="F14" s="76"/>
      <c r="G14" s="76"/>
      <c r="H14" s="59"/>
      <c r="I14" s="98"/>
      <c r="J14" s="70"/>
      <c r="K14" s="71" t="s">
        <v>128</v>
      </c>
      <c r="L14" s="95"/>
      <c r="M14" s="71" t="s">
        <v>129</v>
      </c>
      <c r="N14" s="15"/>
      <c r="O14" s="16"/>
    </row>
    <row r="15" spans="1:15" ht="15" customHeight="1" x14ac:dyDescent="0.3">
      <c r="A15" s="62"/>
      <c r="B15" s="63"/>
      <c r="C15" s="58"/>
      <c r="D15" s="59"/>
      <c r="E15" s="76" t="s">
        <v>84</v>
      </c>
      <c r="F15" s="76"/>
      <c r="G15" s="76"/>
      <c r="H15" s="59"/>
      <c r="I15" s="98"/>
      <c r="J15" s="99" t="s">
        <v>130</v>
      </c>
      <c r="K15" s="71"/>
      <c r="L15" s="2" t="s">
        <v>131</v>
      </c>
      <c r="M15" s="71"/>
      <c r="N15" s="16"/>
      <c r="O15" s="16"/>
    </row>
    <row r="16" spans="1:15" ht="15" customHeight="1" x14ac:dyDescent="0.3">
      <c r="A16" s="62"/>
      <c r="B16" s="63"/>
      <c r="C16" s="58"/>
      <c r="D16" s="59"/>
      <c r="E16" s="76" t="s">
        <v>88</v>
      </c>
      <c r="F16" s="76"/>
      <c r="G16" s="76"/>
      <c r="H16" s="59"/>
      <c r="I16" s="96" t="s">
        <v>132</v>
      </c>
      <c r="J16" s="99"/>
      <c r="K16" s="100" t="s">
        <v>129</v>
      </c>
      <c r="L16" s="71" t="s">
        <v>133</v>
      </c>
      <c r="M16" s="71"/>
      <c r="N16" s="16"/>
      <c r="O16" s="26"/>
    </row>
    <row r="17" spans="1:15" ht="17" customHeight="1" x14ac:dyDescent="0.3">
      <c r="A17" s="62"/>
      <c r="B17" s="63"/>
      <c r="C17" s="66" t="s">
        <v>90</v>
      </c>
      <c r="D17" s="67"/>
      <c r="E17" s="72" t="s">
        <v>91</v>
      </c>
      <c r="F17" s="72"/>
      <c r="G17" s="72"/>
      <c r="H17" s="73"/>
      <c r="I17" s="71"/>
      <c r="J17" s="43"/>
      <c r="K17" s="100"/>
      <c r="L17" s="71"/>
      <c r="M17" s="71"/>
      <c r="N17" s="18"/>
      <c r="O17" s="19"/>
    </row>
    <row r="18" spans="1:15" ht="17" customHeight="1" x14ac:dyDescent="0.3">
      <c r="A18" s="62"/>
      <c r="B18" s="63"/>
      <c r="C18" s="66"/>
      <c r="D18" s="67"/>
      <c r="E18" s="72" t="s">
        <v>92</v>
      </c>
      <c r="F18" s="72"/>
      <c r="G18" s="72"/>
      <c r="H18" s="73"/>
      <c r="I18" s="18"/>
      <c r="J18" s="18"/>
      <c r="K18" s="18"/>
      <c r="L18" s="18"/>
      <c r="M18" s="18"/>
      <c r="N18" s="19"/>
      <c r="O18" s="19"/>
    </row>
    <row r="19" spans="1:15" ht="17" customHeight="1" x14ac:dyDescent="0.3">
      <c r="A19" s="64"/>
      <c r="B19" s="65"/>
      <c r="C19" s="66"/>
      <c r="D19" s="67"/>
      <c r="E19" s="72" t="s">
        <v>93</v>
      </c>
      <c r="F19" s="72"/>
      <c r="G19" s="72"/>
      <c r="H19" s="73"/>
      <c r="I19" s="31"/>
      <c r="J19" s="31"/>
      <c r="K19" s="31"/>
      <c r="L19" s="31"/>
      <c r="M19" s="31"/>
      <c r="N19" s="19"/>
      <c r="O19" s="19"/>
    </row>
    <row r="20" spans="1:15" ht="17" customHeight="1" x14ac:dyDescent="0.3"/>
  </sheetData>
  <mergeCells count="31">
    <mergeCell ref="A2:L2"/>
    <mergeCell ref="A9:H9"/>
    <mergeCell ref="E10:H10"/>
    <mergeCell ref="E11:H11"/>
    <mergeCell ref="E12:H12"/>
    <mergeCell ref="L10:L11"/>
    <mergeCell ref="E19:H19"/>
    <mergeCell ref="N2:N3"/>
    <mergeCell ref="O2:O3"/>
    <mergeCell ref="A10:B19"/>
    <mergeCell ref="C10:D12"/>
    <mergeCell ref="C13:D16"/>
    <mergeCell ref="C17:D19"/>
    <mergeCell ref="I16:I17"/>
    <mergeCell ref="I11:I15"/>
    <mergeCell ref="J11:J12"/>
    <mergeCell ref="J13:J14"/>
    <mergeCell ref="J15:J16"/>
    <mergeCell ref="K10:K13"/>
    <mergeCell ref="K14:K15"/>
    <mergeCell ref="K16:K17"/>
    <mergeCell ref="E13:H13"/>
    <mergeCell ref="L13:L14"/>
    <mergeCell ref="L16:L17"/>
    <mergeCell ref="M14:M17"/>
    <mergeCell ref="M10:M12"/>
    <mergeCell ref="E18:H18"/>
    <mergeCell ref="E14:H14"/>
    <mergeCell ref="E15:H15"/>
    <mergeCell ref="E16:H16"/>
    <mergeCell ref="E17:H17"/>
  </mergeCells>
  <phoneticPr fontId="88" type="noConversion"/>
  <dataValidations count="3">
    <dataValidation type="list" operator="equal" allowBlank="1" sqref="B1:B3 B9:B20" xr:uid="{00000000-0002-0000-0500-000000000000}">
      <formula1>"建设,运维,通用"</formula1>
    </dataValidation>
    <dataValidation type="list" operator="equal" allowBlank="1" sqref="B4:B8" xr:uid="{00000000-0002-0000-0500-000001000000}">
      <formula1>"建设,开发,运维,通用"</formula1>
    </dataValidation>
    <dataValidation type="list" operator="equal" allowBlank="1" sqref="H4:H8" xr:uid="{00000000-0002-0000-0500-000002000000}">
      <formula1>"完成,延迟"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C82E-AD65-421F-84EE-9A28165BC8AC}">
  <dimension ref="A1:O20"/>
  <sheetViews>
    <sheetView showGridLines="0" tabSelected="1" workbookViewId="0">
      <selection activeCell="C3" sqref="C3"/>
    </sheetView>
  </sheetViews>
  <sheetFormatPr defaultColWidth="14" defaultRowHeight="13" x14ac:dyDescent="0.3"/>
  <cols>
    <col min="1" max="1" width="17" customWidth="1"/>
    <col min="2" max="2" width="25" customWidth="1"/>
    <col min="3" max="3" width="21" customWidth="1"/>
    <col min="4" max="5" width="8" customWidth="1"/>
    <col min="6" max="6" width="29" customWidth="1"/>
    <col min="7" max="7" width="10" customWidth="1"/>
    <col min="8" max="8" width="6" customWidth="1"/>
    <col min="9" max="13" width="28" customWidth="1"/>
    <col min="14" max="14" width="15" customWidth="1"/>
    <col min="15" max="15" width="22" customWidth="1"/>
    <col min="16" max="20" width="10" customWidth="1"/>
  </cols>
  <sheetData>
    <row r="1" spans="1:15" ht="19" customHeight="1" x14ac:dyDescent="0.3">
      <c r="A1" s="32" t="s">
        <v>52</v>
      </c>
      <c r="B1" s="32"/>
      <c r="C1" s="33">
        <v>44715</v>
      </c>
    </row>
    <row r="2" spans="1:15" ht="18" customHeight="1" x14ac:dyDescent="0.3">
      <c r="A2" s="51" t="str">
        <f>CONCATENATE("周总结&lt;",TEXT(第1周工作计划!$C$1-4,"yyyy年mm月dd日"),"-",TEXT(第1周工作计划!$C$1,"yyyy年mm月dd日"),"&gt;")</f>
        <v>周总结&lt;2022年05月02日-2022年05月06日&gt;</v>
      </c>
      <c r="B2" s="51"/>
      <c r="C2" s="77"/>
      <c r="D2" s="52"/>
      <c r="E2" s="52"/>
      <c r="F2" s="52"/>
      <c r="G2" s="52"/>
      <c r="H2" s="52"/>
      <c r="I2" s="52"/>
      <c r="J2" s="52"/>
      <c r="K2" s="52"/>
      <c r="L2" s="78"/>
      <c r="M2" s="28"/>
      <c r="N2" s="57" t="s">
        <v>53</v>
      </c>
      <c r="O2" s="53" t="s">
        <v>30</v>
      </c>
    </row>
    <row r="3" spans="1:15" ht="40" customHeight="1" x14ac:dyDescent="0.3">
      <c r="A3" s="35" t="s">
        <v>31</v>
      </c>
      <c r="B3" s="35" t="s">
        <v>54</v>
      </c>
      <c r="C3" s="50" t="s">
        <v>146</v>
      </c>
      <c r="D3" s="36" t="s">
        <v>33</v>
      </c>
      <c r="E3" s="14" t="s">
        <v>55</v>
      </c>
      <c r="F3" s="13" t="s">
        <v>56</v>
      </c>
      <c r="G3" s="14" t="s">
        <v>57</v>
      </c>
      <c r="H3" s="14" t="s">
        <v>58</v>
      </c>
      <c r="I3" s="13" t="s">
        <v>59</v>
      </c>
      <c r="J3" s="13" t="s">
        <v>60</v>
      </c>
      <c r="K3" s="13" t="s">
        <v>61</v>
      </c>
      <c r="L3" s="13" t="s">
        <v>62</v>
      </c>
      <c r="M3" s="13" t="s">
        <v>63</v>
      </c>
      <c r="N3" s="53"/>
      <c r="O3" s="53"/>
    </row>
    <row r="4" spans="1:15" ht="51" customHeight="1" x14ac:dyDescent="0.3">
      <c r="A4" s="7">
        <v>1</v>
      </c>
      <c r="B4" s="45" t="s">
        <v>43</v>
      </c>
      <c r="C4" s="3" t="s">
        <v>44</v>
      </c>
      <c r="D4" s="5" t="s">
        <v>45</v>
      </c>
      <c r="E4" s="47"/>
      <c r="F4" s="1" t="s">
        <v>7</v>
      </c>
      <c r="G4" s="20">
        <v>0.6</v>
      </c>
      <c r="H4" s="34" t="s">
        <v>95</v>
      </c>
      <c r="I4" s="23"/>
      <c r="J4" s="23"/>
      <c r="K4" s="23"/>
      <c r="L4" s="23"/>
      <c r="M4" s="44">
        <v>1</v>
      </c>
      <c r="N4" s="22">
        <f>SUM(H4:M4)</f>
        <v>1</v>
      </c>
      <c r="O4" s="2"/>
    </row>
    <row r="5" spans="1:15" ht="29" customHeight="1" x14ac:dyDescent="0.3">
      <c r="A5" s="7">
        <v>2</v>
      </c>
      <c r="B5" s="45" t="s">
        <v>46</v>
      </c>
      <c r="C5" s="3" t="s">
        <v>44</v>
      </c>
      <c r="D5" s="5" t="s">
        <v>45</v>
      </c>
      <c r="E5" s="2"/>
      <c r="F5" s="1" t="s">
        <v>5</v>
      </c>
      <c r="G5" s="30">
        <v>0.7</v>
      </c>
      <c r="H5" s="34" t="s">
        <v>95</v>
      </c>
      <c r="I5" s="44">
        <v>2</v>
      </c>
      <c r="J5" s="44">
        <v>2</v>
      </c>
      <c r="K5" s="44">
        <v>7</v>
      </c>
      <c r="L5" s="23"/>
      <c r="M5" s="23"/>
      <c r="N5" s="22">
        <f>SUM(H5:M5)</f>
        <v>11</v>
      </c>
      <c r="O5" s="2"/>
    </row>
    <row r="6" spans="1:15" ht="42" customHeight="1" x14ac:dyDescent="0.3">
      <c r="A6" s="7">
        <v>3</v>
      </c>
      <c r="B6" s="45" t="s">
        <v>47</v>
      </c>
      <c r="C6" s="3" t="s">
        <v>48</v>
      </c>
      <c r="D6" s="5" t="s">
        <v>45</v>
      </c>
      <c r="E6" s="16"/>
      <c r="F6" s="9" t="s">
        <v>11</v>
      </c>
      <c r="G6" s="30">
        <v>1</v>
      </c>
      <c r="H6" s="34" t="s">
        <v>95</v>
      </c>
      <c r="I6" s="44">
        <v>7</v>
      </c>
      <c r="J6" s="44">
        <v>5</v>
      </c>
      <c r="K6" s="23"/>
      <c r="L6" s="23"/>
      <c r="M6" s="44">
        <v>3</v>
      </c>
      <c r="N6" s="22">
        <f>SUM(H6:M6)</f>
        <v>15</v>
      </c>
      <c r="O6" s="2"/>
    </row>
    <row r="7" spans="1:15" ht="37" customHeight="1" x14ac:dyDescent="0.3">
      <c r="A7" s="7">
        <v>4</v>
      </c>
      <c r="B7" s="45" t="s">
        <v>49</v>
      </c>
      <c r="C7" s="3" t="s">
        <v>44</v>
      </c>
      <c r="D7" s="5" t="s">
        <v>45</v>
      </c>
      <c r="E7" s="16"/>
      <c r="F7" s="9" t="s">
        <v>26</v>
      </c>
      <c r="G7" s="30">
        <v>1</v>
      </c>
      <c r="H7" s="34" t="s">
        <v>95</v>
      </c>
      <c r="I7" s="23"/>
      <c r="J7" s="23"/>
      <c r="K7" s="23"/>
      <c r="L7" s="44">
        <v>4</v>
      </c>
      <c r="M7" s="44">
        <v>4</v>
      </c>
      <c r="N7" s="22">
        <f>SUM(H7:M7)</f>
        <v>8</v>
      </c>
      <c r="O7" s="2"/>
    </row>
    <row r="8" spans="1:15" ht="66" customHeight="1" x14ac:dyDescent="0.3">
      <c r="A8" s="7">
        <v>5</v>
      </c>
      <c r="B8" s="45" t="s">
        <v>50</v>
      </c>
      <c r="C8" s="3" t="s">
        <v>51</v>
      </c>
      <c r="D8" s="5" t="s">
        <v>45</v>
      </c>
      <c r="E8" s="16"/>
      <c r="F8" s="1" t="s">
        <v>18</v>
      </c>
      <c r="G8" s="30">
        <v>1</v>
      </c>
      <c r="H8" s="34" t="s">
        <v>95</v>
      </c>
      <c r="I8" s="23"/>
      <c r="J8" s="44">
        <v>2</v>
      </c>
      <c r="K8" s="44">
        <v>2</v>
      </c>
      <c r="L8" s="44">
        <v>4</v>
      </c>
      <c r="M8" s="23"/>
      <c r="N8" s="22">
        <f>SUM(H8:M8)</f>
        <v>8</v>
      </c>
      <c r="O8" s="2"/>
    </row>
    <row r="9" spans="1:15" ht="25" customHeight="1" x14ac:dyDescent="0.3">
      <c r="A9" s="79" t="s">
        <v>65</v>
      </c>
      <c r="B9" s="80"/>
      <c r="C9" s="80"/>
      <c r="D9" s="80"/>
      <c r="E9" s="80"/>
      <c r="F9" s="80"/>
      <c r="G9" s="80"/>
      <c r="H9" s="81"/>
      <c r="I9" s="29">
        <f t="shared" ref="I9:N9" si="0">SUM(I4:I8)</f>
        <v>9</v>
      </c>
      <c r="J9" s="29">
        <f t="shared" si="0"/>
        <v>9</v>
      </c>
      <c r="K9" s="29">
        <f t="shared" si="0"/>
        <v>9</v>
      </c>
      <c r="L9" s="29">
        <f t="shared" si="0"/>
        <v>8</v>
      </c>
      <c r="M9" s="29">
        <f t="shared" si="0"/>
        <v>8</v>
      </c>
      <c r="N9" s="29">
        <f t="shared" si="0"/>
        <v>43</v>
      </c>
      <c r="O9" s="2"/>
    </row>
    <row r="10" spans="1:15" ht="17" customHeight="1" x14ac:dyDescent="0.3">
      <c r="A10" s="60" t="s">
        <v>66</v>
      </c>
      <c r="B10" s="61"/>
      <c r="C10" s="58" t="s">
        <v>67</v>
      </c>
      <c r="D10" s="59"/>
      <c r="E10" s="76" t="s">
        <v>68</v>
      </c>
      <c r="F10" s="76"/>
      <c r="G10" s="76"/>
      <c r="H10" s="59"/>
      <c r="I10" s="101" t="s">
        <v>123</v>
      </c>
      <c r="J10" s="71" t="s">
        <v>134</v>
      </c>
      <c r="K10" s="71" t="s">
        <v>135</v>
      </c>
      <c r="L10" s="49" t="s">
        <v>136</v>
      </c>
      <c r="M10" s="71" t="s">
        <v>137</v>
      </c>
      <c r="N10" s="2"/>
      <c r="O10" s="2"/>
    </row>
    <row r="11" spans="1:15" ht="17" customHeight="1" x14ac:dyDescent="0.3">
      <c r="A11" s="62"/>
      <c r="B11" s="63"/>
      <c r="C11" s="58"/>
      <c r="D11" s="59"/>
      <c r="E11" s="76" t="s">
        <v>74</v>
      </c>
      <c r="F11" s="76"/>
      <c r="G11" s="76"/>
      <c r="H11" s="59"/>
      <c r="I11" s="102"/>
      <c r="J11" s="71"/>
      <c r="K11" s="71"/>
      <c r="L11" s="71" t="s">
        <v>138</v>
      </c>
      <c r="M11" s="71"/>
      <c r="N11" s="16"/>
      <c r="O11" s="16"/>
    </row>
    <row r="12" spans="1:15" ht="17" customHeight="1" x14ac:dyDescent="0.3">
      <c r="A12" s="62"/>
      <c r="B12" s="63"/>
      <c r="C12" s="58"/>
      <c r="D12" s="59"/>
      <c r="E12" s="76" t="s">
        <v>76</v>
      </c>
      <c r="F12" s="76"/>
      <c r="G12" s="76"/>
      <c r="H12" s="59"/>
      <c r="I12" s="102"/>
      <c r="J12" s="71" t="s">
        <v>139</v>
      </c>
      <c r="K12" s="71"/>
      <c r="L12" s="71"/>
      <c r="M12" s="71"/>
      <c r="N12" s="16"/>
      <c r="O12" s="16"/>
    </row>
    <row r="13" spans="1:15" ht="17" customHeight="1" x14ac:dyDescent="0.3">
      <c r="A13" s="62"/>
      <c r="B13" s="63"/>
      <c r="C13" s="58" t="s">
        <v>78</v>
      </c>
      <c r="D13" s="59"/>
      <c r="E13" s="74" t="s">
        <v>79</v>
      </c>
      <c r="F13" s="74"/>
      <c r="G13" s="74"/>
      <c r="H13" s="75"/>
      <c r="I13" s="102"/>
      <c r="J13" s="71"/>
      <c r="K13" s="71" t="s">
        <v>140</v>
      </c>
      <c r="L13" s="48" t="s">
        <v>141</v>
      </c>
      <c r="M13" s="71"/>
      <c r="N13" s="16"/>
      <c r="O13" s="16"/>
    </row>
    <row r="14" spans="1:15" ht="15" customHeight="1" x14ac:dyDescent="0.3">
      <c r="A14" s="62"/>
      <c r="B14" s="63"/>
      <c r="C14" s="58"/>
      <c r="D14" s="59"/>
      <c r="E14" s="76" t="s">
        <v>82</v>
      </c>
      <c r="F14" s="76"/>
      <c r="G14" s="76"/>
      <c r="H14" s="59"/>
      <c r="I14" s="102"/>
      <c r="J14" s="71"/>
      <c r="K14" s="71"/>
      <c r="L14" s="2" t="s">
        <v>142</v>
      </c>
      <c r="M14" s="2" t="s">
        <v>143</v>
      </c>
      <c r="N14" s="15"/>
      <c r="O14" s="16"/>
    </row>
    <row r="15" spans="1:15" ht="15" customHeight="1" x14ac:dyDescent="0.3">
      <c r="A15" s="62"/>
      <c r="B15" s="63"/>
      <c r="C15" s="58"/>
      <c r="D15" s="59"/>
      <c r="E15" s="76" t="s">
        <v>84</v>
      </c>
      <c r="F15" s="76"/>
      <c r="G15" s="76"/>
      <c r="H15" s="59"/>
      <c r="I15" s="102"/>
      <c r="J15" s="71" t="s">
        <v>144</v>
      </c>
      <c r="K15" s="71"/>
      <c r="L15" s="71" t="s">
        <v>138</v>
      </c>
      <c r="M15" s="71" t="s">
        <v>145</v>
      </c>
      <c r="N15" s="16"/>
      <c r="O15" s="16"/>
    </row>
    <row r="16" spans="1:15" ht="15" customHeight="1" x14ac:dyDescent="0.3">
      <c r="A16" s="62"/>
      <c r="B16" s="63"/>
      <c r="C16" s="58"/>
      <c r="D16" s="59"/>
      <c r="E16" s="76" t="s">
        <v>88</v>
      </c>
      <c r="F16" s="76"/>
      <c r="G16" s="76"/>
      <c r="H16" s="59"/>
      <c r="I16" s="71" t="s">
        <v>139</v>
      </c>
      <c r="J16" s="71"/>
      <c r="K16" s="71" t="s">
        <v>136</v>
      </c>
      <c r="L16" s="71"/>
      <c r="M16" s="71"/>
      <c r="N16" s="16"/>
      <c r="O16" s="26"/>
    </row>
    <row r="17" spans="1:15" ht="17" customHeight="1" x14ac:dyDescent="0.3">
      <c r="A17" s="62"/>
      <c r="B17" s="63"/>
      <c r="C17" s="66" t="s">
        <v>90</v>
      </c>
      <c r="D17" s="67"/>
      <c r="E17" s="72" t="s">
        <v>91</v>
      </c>
      <c r="F17" s="72"/>
      <c r="G17" s="72"/>
      <c r="H17" s="73"/>
      <c r="I17" s="71"/>
      <c r="J17" s="18"/>
      <c r="K17" s="71"/>
      <c r="L17" s="18"/>
      <c r="M17" s="18"/>
      <c r="N17" s="18"/>
      <c r="O17" s="19"/>
    </row>
    <row r="18" spans="1:15" ht="17" customHeight="1" x14ac:dyDescent="0.3">
      <c r="A18" s="62"/>
      <c r="B18" s="63"/>
      <c r="C18" s="66"/>
      <c r="D18" s="67"/>
      <c r="E18" s="72" t="s">
        <v>92</v>
      </c>
      <c r="F18" s="72"/>
      <c r="G18" s="72"/>
      <c r="H18" s="73"/>
      <c r="I18" s="18"/>
      <c r="J18" s="18"/>
      <c r="K18" s="18"/>
      <c r="L18" s="18"/>
      <c r="M18" s="18"/>
      <c r="N18" s="19"/>
      <c r="O18" s="19"/>
    </row>
    <row r="19" spans="1:15" ht="17" customHeight="1" x14ac:dyDescent="0.3">
      <c r="A19" s="64"/>
      <c r="B19" s="65"/>
      <c r="C19" s="66"/>
      <c r="D19" s="67"/>
      <c r="E19" s="72" t="s">
        <v>93</v>
      </c>
      <c r="F19" s="72"/>
      <c r="G19" s="72"/>
      <c r="H19" s="73"/>
      <c r="I19" s="31"/>
      <c r="J19" s="31"/>
      <c r="K19" s="31"/>
      <c r="L19" s="31"/>
      <c r="M19" s="31"/>
      <c r="N19" s="19"/>
      <c r="O19" s="19"/>
    </row>
    <row r="20" spans="1:15" ht="17" customHeight="1" x14ac:dyDescent="0.3"/>
  </sheetData>
  <mergeCells count="30">
    <mergeCell ref="A2:L2"/>
    <mergeCell ref="A9:H9"/>
    <mergeCell ref="E10:H10"/>
    <mergeCell ref="E11:H11"/>
    <mergeCell ref="E12:H12"/>
    <mergeCell ref="L11:L12"/>
    <mergeCell ref="N2:N3"/>
    <mergeCell ref="O2:O3"/>
    <mergeCell ref="A10:B19"/>
    <mergeCell ref="C10:D12"/>
    <mergeCell ref="C13:D16"/>
    <mergeCell ref="C17:D19"/>
    <mergeCell ref="I10:I15"/>
    <mergeCell ref="I16:I17"/>
    <mergeCell ref="J10:J11"/>
    <mergeCell ref="J12:J14"/>
    <mergeCell ref="J15:J16"/>
    <mergeCell ref="K10:K12"/>
    <mergeCell ref="K13:K15"/>
    <mergeCell ref="K16:K17"/>
    <mergeCell ref="E13:H13"/>
    <mergeCell ref="E14:H14"/>
    <mergeCell ref="L15:L16"/>
    <mergeCell ref="M10:M13"/>
    <mergeCell ref="M15:M16"/>
    <mergeCell ref="E18:H18"/>
    <mergeCell ref="E19:H19"/>
    <mergeCell ref="E15:H15"/>
    <mergeCell ref="E16:H16"/>
    <mergeCell ref="E17:H17"/>
  </mergeCells>
  <phoneticPr fontId="88" type="noConversion"/>
  <dataValidations count="3">
    <dataValidation type="list" operator="equal" allowBlank="1" sqref="B4:B8" xr:uid="{00000000-0002-0000-0600-000000000000}">
      <formula1>"建设,开发,运维,通用"</formula1>
    </dataValidation>
    <dataValidation type="list" operator="equal" allowBlank="1" sqref="H4:H8" xr:uid="{00000000-0002-0000-0600-000001000000}">
      <formula1>"完成,延迟"</formula1>
    </dataValidation>
    <dataValidation type="list" operator="equal" allowBlank="1" sqref="B1:B3 B9:B20" xr:uid="{00000000-0002-0000-0600-000002000000}">
      <formula1>"建设,运维,通用"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本月计划性工作要点</vt:lpstr>
      <vt:lpstr>第1周工作计划</vt:lpstr>
      <vt:lpstr>第2周工作计划 </vt:lpstr>
      <vt:lpstr>第3周工作计划 </vt:lpstr>
      <vt:lpstr>第4周工作计划 </vt:lpstr>
      <vt:lpstr>第5周工作计划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wzz</cp:lastModifiedBy>
  <dcterms:modified xsi:type="dcterms:W3CDTF">2022-07-11T03:23:51Z</dcterms:modified>
</cp:coreProperties>
</file>