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附表-1" sheetId="2" r:id="rId5"/>
    <sheet name="本月工作要点" sheetId="3" r:id="rId6"/>
    <sheet name="第1周工作计划" sheetId="4" r:id="rId7"/>
    <sheet name="第2周工作计划 " sheetId="5" r:id="rId8"/>
    <sheet name="第3周工作计划 " sheetId="6" r:id="rId9"/>
    <sheet name="第4周工作计划 " sheetId="7" r:id="rId10"/>
    <sheet name="第5周工作计划 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<sst xmlns="http://schemas.openxmlformats.org/spreadsheetml/2006/main" count="11" uniqueCount="11">
  <si>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</si>
  <si>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</si>
  <si>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物料主数据运维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审核记录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</si>
  <si>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物料主数据运维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运维记录</t>
    </r>
  </si>
  <si>
    <t/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 xml:space="preserve">：桌面运维、桌面月结支持、新办公室装修弱电安装
交付件：</t>
    </r>
    <r>
      <rPr>
        <sz val="9"/>
        <color rgb="FF000000"/>
        <rFont val="Calibri"/>
        <family val="2"/>
      </rPr>
      <t>ITSM</t>
    </r>
    <r>
      <rPr>
        <sz val="9"/>
        <color rgb="FF000000"/>
        <rFont val="Calibri"/>
        <family val="2"/>
      </rPr>
      <t>、照片</t>
    </r>
  </si>
  <si>
    <t/>
    <r>
      <rPr>
        <b val="true"/>
        <sz val="9"/>
        <color rgb="FF000000"/>
        <rFont val="Calibri"/>
        <family val="2"/>
      </rPr>
      <t>目标2：</t>
    </r>
    <r>
      <rPr>
        <sz val="9"/>
        <color rgb="FF000000"/>
        <rFont val="Calibri"/>
        <family val="2"/>
      </rPr>
      <t xml:space="preserve">桌面运维、桌面月结支持、6、7栋新办公室装修弱电安装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ITSM、照片</t>
    </r>
  </si>
  <si>
    <t/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 xml:space="preserve">：学习一卡通运维
交付件：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</si>
  <si>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物料主数据运维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运维记录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</si>
  <si>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2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桌面运维、桌面月结支持、新办公室装修弱电安装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ITSM、照片</t>
    </r>
  </si>
  <si>
    <t/>
    <r>
      <rPr>
        <b val="true"/>
        <sz val="9"/>
        <color rgb="FF000000"/>
        <rFont val="Calibri"/>
        <family val="2"/>
      </rPr>
      <t>目标4：</t>
    </r>
    <r>
      <rPr>
        <sz val="9"/>
        <color rgb="FF000000"/>
        <rFont val="Calibri"/>
        <family val="2"/>
      </rPr>
      <t xml:space="preserve">会议
</t>
    </r>
    <r>
      <rPr>
        <b val="true"/>
        <sz val="9"/>
        <color rgb="FF000000"/>
        <rFont val="Calibri"/>
        <family val="2"/>
      </rPr>
      <t>交付件：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</si>
  <si>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3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
</t>
    </r>
    <r>
      <rPr>
        <b val="true"/>
        <sz val="9"/>
        <color rgb="FF000000"/>
        <rFont val="Calibri"/>
        <family val="2"/>
      </rPr>
      <t>交付件：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</si>
</sst>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3">
    <numFmt numFmtId="164" formatCode="[$-F800]dddd\,\ mmmm\ dd\,\ yyyy"/>
    <numFmt numFmtId="165" formatCode="[$-F800]dddd\,\ mmmm\ dd\,\ yyyy"/>
    <numFmt numFmtId="166" formatCode="[$-F800]dddd\,\ mmmm\ dd\,\ yyyy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0%"/>
    <numFmt numFmtId="173" formatCode="0.0_);[Red]\(0.0\)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0.0_);[Red]\(0.0\)"/>
    <numFmt numFmtId="186" formatCode="0%"/>
    <numFmt numFmtId="187" formatCode="0.0_);[Red]\(0.0\)"/>
    <numFmt numFmtId="188" formatCode="[$-F800]dddd\,\ mmmm\ dd\,\ yyyy"/>
    <numFmt numFmtId="189" formatCode="0.0_);[Red]\(0.0\)"/>
    <numFmt numFmtId="190" formatCode="0%"/>
    <numFmt numFmtId="191" formatCode="0.0_);[Red]\(0.0\)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m/d/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  <numFmt numFmtId="207" formatCode="[$-F800]dddd\,\ mmmm\ dd\,\ yyyy"/>
    <numFmt numFmtId="208" formatCode="[$-F800]dddd\,\ mmmm\ dd\,\ yyyy"/>
    <numFmt numFmtId="209" formatCode="[$-F800]dddd\,\ mmmm\ dd\,\ yyyy"/>
    <numFmt numFmtId="210" formatCode="[$-F800]dddd\,\ mmmm\ dd\,\ yyyy"/>
    <numFmt numFmtId="211" formatCode="[$-F800]dddd\,\ mmmm\ dd\,\ yyyy"/>
    <numFmt numFmtId="212" formatCode="[$-F800]dddd\,\ mmmm\ dd\,\ yyyy"/>
    <numFmt numFmtId="213" formatCode="[$-F800]dddd\,\ mmmm\ dd\,\ yyyy"/>
    <numFmt numFmtId="214" formatCode="[$-F800]dddd\,\ mmmm\ dd\,\ yyyy"/>
    <numFmt numFmtId="215" formatCode="[$-F800]dddd\,\ mmmm\ dd\,\ yyyy"/>
    <numFmt numFmtId="216" formatCode="[$-F800]dddd\,\ mmmm\ dd\,\ yyyy"/>
    <numFmt numFmtId="217" formatCode="[$-F800]dddd\,\ mmmm\ dd\,\ yyyy"/>
    <numFmt numFmtId="218" formatCode="[$-F800]dddd\,\ mmmm\ dd\,\ yyyy"/>
    <numFmt numFmtId="219" formatCode="[$-F800]dddd\,\ mmmm\ dd\,\ yyyy"/>
    <numFmt numFmtId="220" formatCode="[$-F800]dddd\,\ mmmm\ dd\,\ yyyy"/>
    <numFmt numFmtId="221" formatCode="0%"/>
    <numFmt numFmtId="222" formatCode="[$-F800]dddd\,\ mmmm\ dd\,\ yyyy"/>
    <numFmt numFmtId="223" formatCode="[$-F800]dddd\,\ mmmm\ dd\,\ yyyy"/>
    <numFmt numFmtId="224" formatCode="[$-F800]dddd\,\ mmmm\ dd\,\ yyyy"/>
    <numFmt numFmtId="225" formatCode="[$-F800]dddd\,\ mmmm\ dd\,\ yyyy"/>
    <numFmt numFmtId="226" formatCode="0%"/>
    <numFmt numFmtId="227" formatCode="0%"/>
    <numFmt numFmtId="228" formatCode="0%"/>
    <numFmt numFmtId="229" formatCode="0.0_);[Red]\(0.0\)"/>
    <numFmt numFmtId="230" formatCode="0%"/>
    <numFmt numFmtId="231" formatCode="[$-F800]dddd\,\ mmmm\ dd\,\ yyyy"/>
    <numFmt numFmtId="232" formatCode="0%"/>
    <numFmt numFmtId="233" formatCode="0%"/>
    <numFmt numFmtId="234" formatCode="0%"/>
    <numFmt numFmtId="235" formatCode="0%"/>
    <numFmt numFmtId="236" formatCode="[$-F800]dddd\,\ mmmm\ dd\,\ yyyy"/>
  </numFmts>
  <fonts count="103"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</fonts>
  <fills count="34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FC0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2CDDC"/>
        <bgColor/>
      </patternFill>
    </fill>
    <fill>
      <patternFill patternType="solid">
        <fgColor rgb="FF92CDDC"/>
        <bgColor/>
      </patternFill>
    </fill>
    <fill>
      <patternFill patternType="solid">
        <fgColor rgb="FF00B050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92CDDC"/>
        <bgColor/>
      </patternFill>
    </fill>
    <fill>
      <patternFill patternType="solid">
        <fgColor rgb="FF92CDDC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2CDDC"/>
        <bgColor/>
      </patternFill>
    </fill>
    <fill>
      <patternFill patternType="solid">
        <fgColor rgb="FF92CDDC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</fills>
  <borders count="10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103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left" vertical="center"/>
    </xf>
    <xf applyAlignment="true" applyBorder="false" applyFill="false" applyFont="true" applyNumberFormat="true" applyProtection="false" borderId="2" fillId="0" fontId="2" numFmtId="165" xfId="0">
      <alignment vertical="center"/>
    </xf>
    <xf applyAlignment="true" applyBorder="false" applyFill="false" applyFont="true" applyNumberFormat="true" applyProtection="false" borderId="3" fillId="0" fontId="3" numFmtId="166" xfId="0">
      <alignment horizontal="center" vertical="center"/>
    </xf>
    <xf applyAlignment="true" applyBorder="false" applyFill="false" applyFont="true" applyNumberFormat="true" applyProtection="false" borderId="4" fillId="0" fontId="4" numFmtId="167" xfId="0">
      <alignment vertical="center" wrapText="true"/>
    </xf>
    <xf applyAlignment="true" applyBorder="false" applyFill="false" applyFont="true" applyNumberFormat="true" applyProtection="false" borderId="5" fillId="2" fontId="5" numFmtId="168" xfId="0">
      <alignment horizontal="center" vertical="center"/>
    </xf>
    <xf applyAlignment="true" applyBorder="false" applyFill="false" applyFont="true" applyNumberFormat="true" applyProtection="false" borderId="6" fillId="3" fontId="6" numFmtId="169" xfId="0">
      <alignment horizontal="center" vertical="center"/>
    </xf>
    <xf applyAlignment="true" applyBorder="false" applyFill="false" applyFont="true" applyNumberFormat="true" applyProtection="false" borderId="7" fillId="4" fontId="7" numFmtId="170" xfId="0">
      <alignment horizontal="center" vertical="center" wrapText="true"/>
    </xf>
    <xf applyAlignment="true" applyBorder="false" applyFill="false" applyFont="true" applyNumberFormat="false" applyProtection="false" borderId="8" fillId="0" fontId="8" numFmtId="0" xfId="0">
      <alignment vertical="center" wrapText="true"/>
    </xf>
    <xf applyAlignment="true" applyBorder="false" applyFill="false" applyFont="true" applyNumberFormat="false" applyProtection="false" borderId="9" fillId="0" fontId="9" numFmtId="0" xfId="0">
      <alignment horizontal="center" vertical="center" wrapText="true"/>
    </xf>
    <xf applyAlignment="true" applyBorder="false" applyFill="false" applyFont="true" applyNumberFormat="false" applyProtection="false" borderId="10" fillId="0" fontId="10" numFmtId="0" xfId="0">
      <alignment vertical="center"/>
    </xf>
    <xf applyAlignment="true" applyBorder="false" applyFill="false" applyFont="true" applyNumberFormat="true" applyProtection="false" borderId="11" fillId="0" fontId="11" numFmtId="171" xfId="0">
      <alignment vertical="center" wrapText="true"/>
    </xf>
    <xf applyAlignment="true" applyBorder="false" applyFill="false" applyFont="true" applyNumberFormat="false" applyProtection="false" borderId="12" fillId="0" fontId="12" numFmtId="0" xfId="0">
      <alignment horizontal="center" vertical="center"/>
    </xf>
    <xf applyAlignment="true" applyBorder="false" applyFill="false" applyFont="true" applyNumberFormat="true" applyProtection="false" borderId="13" fillId="0" fontId="13" numFmtId="172" xfId="0">
      <alignment horizontal="center" vertical="center" wrapText="true"/>
    </xf>
    <xf applyAlignment="true" applyBorder="false" applyFill="false" applyFont="true" applyNumberFormat="false" applyProtection="false" borderId="14" fillId="0" fontId="14" numFmtId="0" xfId="0">
      <alignment horizontal="left" vertical="center" wrapText="true"/>
    </xf>
    <xf applyAlignment="true" applyBorder="false" applyFill="false" applyFont="true" applyNumberFormat="true" applyProtection="false" borderId="15" fillId="0" fontId="15" numFmtId="173" xfId="0">
      <alignment horizontal="left" vertical="center" wrapText="true"/>
    </xf>
    <xf applyAlignment="true" applyBorder="false" applyFill="false" applyFont="true" applyNumberFormat="true" applyProtection="false" borderId="16" fillId="0" fontId="16" numFmtId="174" xfId="0">
      <alignment horizontal="left" vertical="center" wrapText="true"/>
    </xf>
    <xf applyAlignment="true" applyBorder="false" applyFill="false" applyFont="true" applyNumberFormat="true" applyProtection="false" borderId="17" fillId="5" fontId="17" numFmtId="175" xfId="0">
      <alignment horizontal="center" vertical="center"/>
    </xf>
    <xf applyAlignment="true" applyBorder="false" applyFill="false" applyFont="true" applyNumberFormat="true" applyProtection="false" borderId="18" fillId="6" fontId="18" numFmtId="176" xfId="0">
      <alignment horizontal="center" vertical="center"/>
    </xf>
    <xf applyAlignment="true" applyBorder="false" applyFill="false" applyFont="true" applyNumberFormat="false" applyProtection="false" borderId="19" fillId="0" fontId="19" numFmtId="0" xfId="0">
      <alignment horizontal="center" vertical="center" wrapText="true"/>
    </xf>
    <xf applyAlignment="true" applyBorder="false" applyFill="false" applyFont="true" applyNumberFormat="true" applyProtection="false" borderId="20" fillId="7" fontId="20" numFmtId="177" xfId="0">
      <alignment horizontal="center" vertical="center" wrapText="true"/>
    </xf>
    <xf applyAlignment="true" applyBorder="false" applyFill="false" applyFont="true" applyNumberFormat="true" applyProtection="false" borderId="21" fillId="0" fontId="21" numFmtId="178" xfId="0">
      <alignment horizontal="left" vertical="center" wrapText="true"/>
    </xf>
    <xf applyAlignment="true" applyBorder="false" applyFill="false" applyFont="true" applyNumberFormat="true" applyProtection="false" borderId="22" fillId="0" fontId="22" numFmtId="179" xfId="0">
      <alignment horizontal="left" vertical="center" wrapText="true"/>
    </xf>
    <xf applyAlignment="true" applyBorder="false" applyFill="false" applyFont="true" applyNumberFormat="true" applyProtection="false" borderId="23" fillId="0" fontId="23" numFmtId="180" xfId="0">
      <alignment horizontal="center" vertical="center"/>
    </xf>
    <xf applyAlignment="true" applyBorder="false" applyFill="false" applyFont="true" applyNumberFormat="true" applyProtection="false" borderId="24" fillId="0" fontId="24" numFmtId="181" xfId="0">
      <alignment horizontal="center" vertical="center"/>
    </xf>
    <xf applyAlignment="true" applyBorder="false" applyFill="false" applyFont="true" applyNumberFormat="true" applyProtection="false" borderId="25" fillId="8" fontId="25" numFmtId="182" xfId="0">
      <alignment vertical="center" wrapText="true"/>
    </xf>
    <xf applyAlignment="true" applyBorder="false" applyFill="false" applyFont="true" applyNumberFormat="true" applyProtection="false" borderId="26" fillId="0" fontId="26" numFmtId="183" xfId="0">
      <alignment vertical="center" wrapText="true"/>
    </xf>
    <xf applyAlignment="true" applyBorder="false" applyFill="false" applyFont="true" applyNumberFormat="true" applyProtection="false" borderId="27" fillId="0" fontId="27" numFmtId="184" xfId="0">
      <alignment horizontal="center" vertical="center"/>
    </xf>
    <xf applyAlignment="true" applyBorder="false" applyFill="false" applyFont="true" applyNumberFormat="false" applyProtection="false" borderId="28" fillId="0" fontId="28" numFmtId="0" xfId="0">
      <alignment horizontal="center" vertical="center" wrapText="true"/>
    </xf>
    <xf applyAlignment="true" applyBorder="false" applyFill="false" applyFont="true" applyNumberFormat="true" applyProtection="false" borderId="29" fillId="9" fontId="29" numFmtId="185" xfId="0">
      <alignment horizontal="center" vertical="center"/>
    </xf>
    <xf applyAlignment="true" applyBorder="false" applyFill="false" applyFont="true" applyNumberFormat="false" applyProtection="false" borderId="30" fillId="0" fontId="30" numFmtId="0" xfId="0">
      <alignment horizontal="center" vertical="center" wrapText="true"/>
    </xf>
    <xf applyAlignment="true" applyBorder="false" applyFill="false" applyFont="true" applyNumberFormat="false" applyProtection="false" borderId="31" fillId="0" fontId="31" numFmtId="0" xfId="0">
      <alignment horizontal="center" vertical="center"/>
    </xf>
    <xf applyAlignment="true" applyBorder="false" applyFill="false" applyFont="true" applyNumberFormat="true" applyProtection="false" borderId="32" fillId="0" fontId="32" numFmtId="186" xfId="0">
      <alignment horizontal="center" vertical="center"/>
    </xf>
    <xf applyAlignment="true" applyBorder="false" applyFill="false" applyFont="true" applyNumberFormat="true" applyProtection="false" borderId="33" fillId="10" fontId="33" numFmtId="187" xfId="0">
      <alignment horizontal="center" vertical="center"/>
    </xf>
    <xf applyAlignment="true" applyBorder="false" applyFill="false" applyFont="true" applyNumberFormat="false" applyProtection="false" borderId="34" fillId="0" fontId="34" numFmtId="0" xfId="0">
      <alignment horizontal="left" vertical="center" wrapText="true"/>
    </xf>
    <xf applyAlignment="true" applyBorder="false" applyFill="false" applyFont="true" applyNumberFormat="false" applyProtection="false" borderId="35" fillId="0" fontId="35" numFmtId="0" xfId="0">
      <alignment horizontal="center" vertical="center" wrapText="true"/>
    </xf>
    <xf applyAlignment="true" applyBorder="false" applyFill="false" applyFont="true" applyNumberFormat="false" applyProtection="false" borderId="36" fillId="0" fontId="36" numFmtId="0" xfId="0">
      <alignment horizontal="left" vertical="center" wrapText="true"/>
    </xf>
    <xf applyAlignment="true" applyBorder="false" applyFill="false" applyFont="true" applyNumberFormat="true" applyProtection="false" borderId="37" fillId="0" fontId="37" numFmtId="188" xfId="0">
      <alignment horizontal="center" vertical="center" wrapText="true"/>
    </xf>
    <xf applyAlignment="true" applyBorder="false" applyFill="false" applyFont="true" applyNumberFormat="false" applyProtection="false" borderId="38" fillId="0" fontId="38" numFmtId="0" xfId="0">
      <alignment vertical="center" wrapText="true"/>
    </xf>
    <xf applyAlignment="true" applyBorder="false" applyFill="false" applyFont="true" applyNumberFormat="false" applyProtection="false" borderId="39" fillId="0" fontId="39" numFmtId="0" xfId="0">
      <alignment horizontal="center" vertical="center"/>
    </xf>
    <xf applyAlignment="true" applyBorder="false" applyFill="false" applyFont="true" applyNumberFormat="true" applyProtection="false" borderId="40" fillId="0" fontId="40" numFmtId="189" xfId="0">
      <alignment horizontal="center" vertical="center"/>
    </xf>
    <xf applyAlignment="true" applyBorder="false" applyFill="false" applyFont="true" applyNumberFormat="true" applyProtection="false" borderId="41" fillId="0" fontId="41" numFmtId="190" xfId="0">
      <alignment horizontal="center" vertical="center"/>
    </xf>
    <xf applyAlignment="true" applyBorder="false" applyFill="false" applyFont="true" applyNumberFormat="false" applyProtection="false" borderId="42" fillId="11" fontId="42" numFmtId="0" xfId="0">
      <alignment horizontal="center" vertical="center"/>
    </xf>
    <xf applyAlignment="true" applyBorder="false" applyFill="false" applyFont="true" applyNumberFormat="true" applyProtection="false" borderId="43" fillId="12" fontId="43" numFmtId="191" xfId="0">
      <alignment horizontal="center" vertical="center"/>
    </xf>
    <xf applyAlignment="true" applyBorder="false" applyFill="false" applyFont="true" applyNumberFormat="false" applyProtection="false" borderId="44" fillId="13" fontId="44" numFmtId="0" xfId="0">
      <alignment horizontal="center" vertical="center"/>
    </xf>
    <xf applyAlignment="true" applyBorder="false" applyFill="false" applyFont="true" applyNumberFormat="false" applyProtection="false" borderId="45" fillId="14" fontId="45" numFmtId="0" xfId="0">
      <alignment horizontal="center" vertical="center"/>
    </xf>
    <xf applyAlignment="true" applyBorder="false" applyFill="false" applyFont="true" applyNumberFormat="true" applyProtection="false" borderId="46" fillId="15" fontId="46" numFmtId="192" xfId="0">
      <alignment horizontal="center" vertical="center" wrapText="true"/>
    </xf>
    <xf applyAlignment="true" applyBorder="false" applyFill="false" applyFont="true" applyNumberFormat="false" applyProtection="false" borderId="47" fillId="0" fontId="47" numFmtId="0" xfId="0">
      <alignment horizontal="center" vertical="center" wrapText="true"/>
    </xf>
    <xf applyAlignment="true" applyBorder="false" applyFill="false" applyFont="true" applyNumberFormat="true" applyProtection="false" borderId="48" fillId="16" fontId="48" numFmtId="193" xfId="0">
      <alignment vertical="center" wrapText="true"/>
    </xf>
    <xf applyAlignment="true" applyBorder="false" applyFill="false" applyFont="true" applyNumberFormat="false" applyProtection="false" borderId="49" fillId="0" fontId="49" numFmtId="0" xfId="0">
      <alignment horizontal="center" vertical="center" wrapText="true"/>
    </xf>
    <xf applyAlignment="true" applyBorder="false" applyFill="false" applyFont="true" applyNumberFormat="true" applyProtection="false" borderId="50" fillId="0" fontId="50" numFmtId="194" xfId="0">
      <alignment horizontal="center" vertical="center"/>
    </xf>
    <xf applyAlignment="true" applyBorder="false" applyFill="false" applyFont="true" applyNumberFormat="true" applyProtection="false" borderId="51" fillId="0" fontId="51" numFmtId="195" xfId="0">
      <alignment horizontal="center" vertical="center"/>
    </xf>
    <xf applyAlignment="true" applyBorder="false" applyFill="false" applyFont="true" applyNumberFormat="true" applyProtection="false" borderId="52" fillId="0" fontId="52" numFmtId="196" xfId="0">
      <alignment horizontal="left" vertical="center" wrapText="true"/>
    </xf>
    <xf applyAlignment="true" applyBorder="false" applyFill="false" applyFont="true" applyNumberFormat="true" applyProtection="false" borderId="53" fillId="0" fontId="53" numFmtId="197" xfId="0">
      <alignment vertical="center"/>
    </xf>
    <xf applyAlignment="true" applyBorder="false" applyFill="false" applyFont="true" applyNumberFormat="true" applyProtection="false" borderId="54" fillId="0" fontId="54" numFmtId="198" xfId="0">
      <alignment horizontal="center" vertical="center"/>
    </xf>
    <xf applyAlignment="true" applyBorder="false" applyFill="false" applyFont="true" applyNumberFormat="true" applyProtection="false" borderId="55" fillId="0" fontId="55" numFmtId="199" xfId="0">
      <alignment vertical="center"/>
    </xf>
    <xf applyAlignment="true" applyBorder="false" applyFill="false" applyFont="true" applyNumberFormat="true" applyProtection="false" borderId="56" fillId="0" fontId="56" numFmtId="200" xfId="0">
      <alignment horizontal="center" vertical="center"/>
    </xf>
    <xf applyAlignment="true" applyBorder="false" applyFill="false" applyFont="true" applyNumberFormat="true" applyProtection="false" borderId="57" fillId="17" fontId="57" numFmtId="201" xfId="0">
      <alignment horizontal="center" vertical="center"/>
    </xf>
    <xf applyAlignment="true" applyBorder="false" applyFill="false" applyFont="true" applyNumberFormat="true" applyProtection="false" borderId="58" fillId="18" fontId="58" numFmtId="202" xfId="0">
      <alignment horizontal="center" vertical="center"/>
    </xf>
    <xf applyAlignment="true" applyBorder="false" applyFill="false" applyFont="true" applyNumberFormat="false" applyProtection="false" borderId="59" fillId="0" fontId="59" numFmtId="0" xfId="0">
      <alignment horizontal="center" vertical="center"/>
    </xf>
    <xf applyAlignment="true" applyBorder="false" applyFill="false" applyFont="true" applyNumberFormat="true" applyProtection="false" borderId="60" fillId="0" fontId="60" numFmtId="203" xfId="0">
      <alignment horizontal="center" vertical="center" wrapText="true"/>
    </xf>
    <xf applyAlignment="true" applyBorder="false" applyFill="false" applyFont="true" applyNumberFormat="true" applyProtection="false" borderId="61" fillId="0" fontId="61" numFmtId="204" xfId="0">
      <alignment horizontal="center" vertical="center" wrapText="true"/>
    </xf>
    <xf applyAlignment="true" applyBorder="false" applyFill="false" applyFont="true" applyNumberFormat="true" applyProtection="false" borderId="62" fillId="19" fontId="62" numFmtId="205" xfId="0">
      <alignment vertical="center" wrapText="true"/>
    </xf>
    <xf applyAlignment="true" applyBorder="false" applyFill="false" applyFont="true" applyNumberFormat="true" applyProtection="false" borderId="63" fillId="20" fontId="63" numFmtId="206" xfId="0">
      <alignment horizontal="center" vertical="center" wrapText="true"/>
    </xf>
    <xf applyAlignment="true" applyBorder="false" applyFill="false" applyFont="true" applyNumberFormat="true" applyProtection="false" borderId="64" fillId="21" fontId="64" numFmtId="207" xfId="0">
      <alignment vertical="center" wrapText="true"/>
    </xf>
    <xf applyAlignment="true" applyBorder="false" applyFill="false" applyFont="true" applyNumberFormat="true" applyProtection="false" borderId="65" fillId="22" fontId="65" numFmtId="208" xfId="0">
      <alignment vertical="center"/>
    </xf>
    <xf applyAlignment="true" applyBorder="false" applyFill="false" applyFont="true" applyNumberFormat="true" applyProtection="false" borderId="66" fillId="23" fontId="66" numFmtId="209" xfId="0">
      <alignment horizontal="center" vertical="center"/>
    </xf>
    <xf applyAlignment="true" applyBorder="false" applyFill="false" applyFont="true" applyNumberFormat="true" applyProtection="false" borderId="67" fillId="24" fontId="67" numFmtId="210" xfId="0">
      <alignment horizontal="center" vertical="center"/>
    </xf>
    <xf applyAlignment="true" applyBorder="false" applyFill="false" applyFont="true" applyNumberFormat="true" applyProtection="false" borderId="68" fillId="25" fontId="68" numFmtId="211" xfId="0">
      <alignment horizontal="center" vertical="center"/>
    </xf>
    <xf applyAlignment="true" applyBorder="false" applyFill="false" applyFont="true" applyNumberFormat="true" applyProtection="false" borderId="69" fillId="26" fontId="69" numFmtId="212" xfId="0">
      <alignment horizontal="center" vertical="center"/>
    </xf>
    <xf applyAlignment="true" applyBorder="false" applyFill="false" applyFont="true" applyNumberFormat="false" applyProtection="false" borderId="70" fillId="0" fontId="70" numFmtId="0" xfId="0">
      <alignment horizontal="center" vertical="center" wrapText="true"/>
    </xf>
    <xf applyAlignment="true" applyBorder="false" applyFill="false" applyFont="true" applyNumberFormat="false" applyProtection="false" borderId="71" fillId="0" fontId="71" numFmtId="0" xfId="0">
      <alignment horizontal="center" vertical="center" wrapText="true"/>
    </xf>
    <xf applyAlignment="true" applyBorder="false" applyFill="false" applyFont="true" applyNumberFormat="true" applyProtection="false" borderId="72" fillId="27" fontId="72" numFmtId="213" xfId="0">
      <alignment horizontal="center" vertical="center"/>
    </xf>
    <xf applyAlignment="true" applyBorder="false" applyFill="false" applyFont="true" applyNumberFormat="true" applyProtection="false" borderId="73" fillId="28" fontId="73" numFmtId="214" xfId="0">
      <alignment vertical="center" wrapText="true"/>
    </xf>
    <xf applyAlignment="true" applyBorder="false" applyFill="false" applyFont="true" applyNumberFormat="true" applyProtection="false" borderId="74" fillId="29" fontId="74" numFmtId="215" xfId="0">
      <alignment horizontal="center" vertical="center" wrapText="true"/>
    </xf>
    <xf applyAlignment="true" applyBorder="false" applyFill="false" applyFont="true" applyNumberFormat="true" applyProtection="false" borderId="75" fillId="30" fontId="75" numFmtId="216" xfId="0">
      <alignment horizontal="center" vertical="center"/>
    </xf>
    <xf applyAlignment="true" applyBorder="false" applyFill="false" applyFont="true" applyNumberFormat="true" applyProtection="false" borderId="76" fillId="0" fontId="76" numFmtId="217" xfId="0">
      <alignment vertical="center" wrapText="true"/>
    </xf>
    <xf applyAlignment="true" applyBorder="false" applyFill="false" applyFont="true" applyNumberFormat="true" applyProtection="false" borderId="77" fillId="31" fontId="77" numFmtId="218" xfId="0">
      <alignment horizontal="center" vertical="center" wrapText="true"/>
    </xf>
    <xf applyAlignment="true" applyBorder="false" applyFill="false" applyFont="true" applyNumberFormat="true" applyProtection="false" borderId="78" fillId="32" fontId="78" numFmtId="219" xfId="0">
      <alignment horizontal="center" vertical="center" wrapText="true"/>
    </xf>
    <xf applyAlignment="true" applyBorder="false" applyFill="false" applyFont="true" applyNumberFormat="true" applyProtection="false" borderId="79" fillId="0" fontId="79" numFmtId="220" xfId="0">
      <alignment vertical="center" wrapText="true"/>
    </xf>
    <xf applyAlignment="true" applyBorder="false" applyFill="false" applyFont="true" applyNumberFormat="false" applyProtection="false" borderId="80" fillId="0" fontId="80" numFmtId="0" xfId="0">
      <alignment horizontal="left" vertical="center" wrapText="true"/>
    </xf>
    <xf applyAlignment="true" applyBorder="false" applyFill="false" applyFont="true" applyNumberFormat="true" applyProtection="false" borderId="81" fillId="0" fontId="81" numFmtId="221" xfId="0">
      <alignment horizontal="left" vertical="center" wrapText="true"/>
    </xf>
    <xf applyAlignment="true" applyBorder="false" applyFill="false" applyFont="true" applyNumberFormat="false" applyProtection="false" borderId="82" fillId="0" fontId="82" numFmtId="0" xfId="0">
      <alignment horizontal="left" vertical="center"/>
    </xf>
    <xf applyAlignment="true" applyBorder="false" applyFill="false" applyFont="true" applyNumberFormat="false" applyProtection="false" borderId="83" fillId="0" fontId="83" numFmtId="0" xfId="0">
      <alignment horizontal="left" vertical="center"/>
    </xf>
    <xf applyAlignment="true" applyBorder="false" applyFill="false" applyFont="true" applyNumberFormat="true" applyProtection="false" borderId="84" fillId="0" fontId="84" numFmtId="222" xfId="0">
      <alignment vertical="top" wrapText="true"/>
    </xf>
    <xf applyAlignment="true" applyBorder="false" applyFill="false" applyFont="true" applyNumberFormat="true" applyProtection="false" borderId="85" fillId="0" fontId="85" numFmtId="223" xfId="0">
      <alignment horizontal="left" vertical="top" wrapText="true"/>
    </xf>
    <xf applyAlignment="true" applyBorder="false" applyFill="false" applyFont="true" applyNumberFormat="true" applyProtection="false" borderId="86" fillId="0" fontId="86" numFmtId="224" xfId="0">
      <alignment horizontal="center" vertical="top" wrapText="true"/>
    </xf>
    <xf applyAlignment="true" applyBorder="false" applyFill="false" applyFont="true" applyNumberFormat="true" applyProtection="false" borderId="87" fillId="0" fontId="87" numFmtId="225" xfId="0">
      <alignment vertical="top" wrapText="true"/>
    </xf>
    <xf applyAlignment="true" applyBorder="false" applyFill="false" applyFont="true" applyNumberFormat="true" applyProtection="false" borderId="88" fillId="0" fontId="88" numFmtId="226" xfId="0">
      <alignment horizontal="left" vertical="center" wrapText="true"/>
    </xf>
    <xf applyAlignment="true" applyBorder="false" applyFill="false" applyFont="true" applyNumberFormat="true" applyProtection="false" borderId="89" fillId="0" fontId="89" numFmtId="227" xfId="0">
      <alignment horizontal="left" vertical="center" wrapText="true"/>
    </xf>
    <xf applyAlignment="true" applyBorder="false" applyFill="false" applyFont="true" applyNumberFormat="true" applyProtection="false" borderId="90" fillId="0" fontId="90" numFmtId="228" xfId="0">
      <alignment horizontal="left" vertical="center"/>
    </xf>
    <xf applyAlignment="true" applyBorder="false" applyFill="false" applyFont="true" applyNumberFormat="true" applyProtection="false" borderId="91" fillId="0" fontId="91" numFmtId="229" xfId="0">
      <alignment horizontal="center" vertical="center"/>
    </xf>
    <xf applyAlignment="true" applyBorder="false" applyFill="false" applyFont="true" applyNumberFormat="false" applyProtection="false" borderId="92" fillId="0" fontId="92" numFmtId="0" xfId="0">
      <alignment vertical="center"/>
    </xf>
    <xf applyAlignment="true" applyBorder="false" applyFill="false" applyFont="true" applyNumberFormat="false" applyProtection="false" borderId="93" fillId="0" fontId="93" numFmtId="0" xfId="0">
      <alignment horizontal="center" vertical="center"/>
    </xf>
    <xf applyAlignment="true" applyBorder="false" applyFill="false" applyFont="true" applyNumberFormat="true" applyProtection="false" borderId="94" fillId="0" fontId="94" numFmtId="230" xfId="0">
      <alignment horizontal="left" vertical="center" wrapText="true"/>
    </xf>
    <xf applyAlignment="true" applyBorder="false" applyFill="false" applyFont="true" applyNumberFormat="true" applyProtection="false" borderId="95" fillId="0" fontId="95" numFmtId="231" xfId="0">
      <alignment horizontal="center" vertical="center" wrapText="true"/>
    </xf>
    <xf applyAlignment="true" applyBorder="false" applyFill="false" applyFont="true" applyNumberFormat="false" applyProtection="false" borderId="96" fillId="0" fontId="96" numFmtId="0" xfId="0">
      <alignment horizontal="center" vertical="center"/>
    </xf>
    <xf applyAlignment="true" applyBorder="false" applyFill="false" applyFont="true" applyNumberFormat="true" applyProtection="false" borderId="97" fillId="0" fontId="97" numFmtId="232" xfId="0">
      <alignment horizontal="center" vertical="center"/>
    </xf>
    <xf applyAlignment="true" applyBorder="false" applyFill="false" applyFont="true" applyNumberFormat="true" applyProtection="false" borderId="98" fillId="0" fontId="98" numFmtId="233" xfId="0">
      <alignment horizontal="left" vertical="center" wrapText="true"/>
    </xf>
    <xf applyAlignment="true" applyBorder="false" applyFill="false" applyFont="true" applyNumberFormat="true" applyProtection="false" borderId="99" fillId="0" fontId="99" numFmtId="234" xfId="0">
      <alignment horizontal="left" vertical="center"/>
    </xf>
    <xf applyAlignment="true" applyBorder="false" applyFill="false" applyFont="true" applyNumberFormat="false" applyProtection="false" borderId="100" fillId="0" fontId="100" numFmtId="0" xfId="0">
      <alignment horizontal="center" vertical="center"/>
    </xf>
    <xf applyAlignment="true" applyBorder="false" applyFill="false" applyFont="true" applyNumberFormat="true" applyProtection="false" borderId="101" fillId="0" fontId="101" numFmtId="235" xfId="0">
      <alignment horizontal="center" vertical="center"/>
    </xf>
    <xf applyAlignment="true" applyBorder="false" applyFill="false" applyFont="true" applyNumberFormat="true" applyProtection="false" borderId="102" fillId="33" fontId="102" numFmtId="236" xfId="0">
      <alignment horizontal="center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4"/>
    <col collapsed="false" customWidth="true" hidden="false" max="2" min="2" style="0" width="45"/>
    <col collapsed="false" customWidth="true" hidden="false" max="3" min="3" style="0" width="9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5" r="1">
      <c r="A1" s="5" t="str">
        <v>项目分类</v>
      </c>
      <c r="B1" s="5" t="str">
        <v>项目名称</v>
      </c>
    </row>
    <row customHeight="true" ht="15" r="2">
      <c r="A2" s="5"/>
      <c r="B2" s="5"/>
    </row>
    <row customHeight="true" ht="15" r="3">
      <c r="A3" s="5"/>
      <c r="B3" s="5"/>
    </row>
    <row customHeight="true" ht="15" r="4">
      <c r="A4" s="3" t="str">
        <v>国企改革三年行动任务</v>
      </c>
      <c r="B4" s="2" t="str">
        <v>全流程先进过程控制</v>
      </c>
    </row>
    <row customHeight="true" ht="15" r="5">
      <c r="A5" s="3"/>
      <c r="B5" s="2" t="str">
        <v>质量管理系统</v>
      </c>
    </row>
    <row customHeight="true" ht="15" r="6">
      <c r="A6" s="3"/>
      <c r="B6" s="2" t="str">
        <v>数字化矿山</v>
      </c>
    </row>
    <row customHeight="true" ht="15" r="7">
      <c r="A7" s="3"/>
      <c r="B7" s="2" t="str">
        <v>智能化验室</v>
      </c>
    </row>
    <row customHeight="true" ht="15" r="8">
      <c r="A8" s="3"/>
      <c r="B8" s="2" t="str">
        <v>混凝土智能制造试点</v>
      </c>
    </row>
    <row customHeight="true" ht="15" r="9">
      <c r="A9" s="3"/>
      <c r="B9" s="2" t="str">
        <v>基地报表线上化</v>
      </c>
    </row>
    <row customHeight="true" ht="15" r="10">
      <c r="A10" s="3"/>
      <c r="B10" s="4" t="str">
        <v>智能物流（系统迭代及推广）</v>
      </c>
    </row>
    <row customHeight="true" ht="15" r="11">
      <c r="A11" s="3"/>
      <c r="B11" s="2" t="str">
        <v>新业务（装配式）数字化堆场</v>
      </c>
    </row>
    <row customHeight="true" ht="15" r="12">
      <c r="A12" s="3"/>
      <c r="B12" s="2" t="str">
        <v>信息化系统推广覆盖</v>
      </c>
    </row>
    <row customHeight="true" ht="15" r="13">
      <c r="A13" s="3" t="str">
        <v>控股经营业绩合同任务</v>
      </c>
      <c r="B13" s="2" t="str">
        <v>5G专网建设</v>
      </c>
    </row>
    <row customHeight="true" ht="15" r="14">
      <c r="A14" s="3"/>
      <c r="B14" s="2" t="str">
        <v>5G终端接入</v>
      </c>
    </row>
    <row customHeight="true" ht="15" r="15">
      <c r="A15" s="3"/>
      <c r="B15" s="2" t="str">
        <v>设备在线监测</v>
      </c>
    </row>
    <row customHeight="true" ht="15" r="16">
      <c r="A16" s="1" t="str">
        <v>商业计划工作</v>
      </c>
      <c r="B16" s="2" t="str">
        <v>封开灯塔工厂（一期）项目</v>
      </c>
    </row>
    <row customHeight="true" ht="15" r="17">
      <c r="A17" s="1"/>
      <c r="B17" s="2" t="str">
        <v>能源管理系统推广（家）</v>
      </c>
    </row>
    <row customHeight="true" ht="15" r="18">
      <c r="A18" s="1"/>
      <c r="B18" s="2" t="str">
        <v>财务系统优化</v>
      </c>
    </row>
    <row customHeight="true" ht="15" r="19">
      <c r="A19" s="1"/>
      <c r="B19" s="2" t="str">
        <v>智税平台项目</v>
      </c>
    </row>
    <row customHeight="true" ht="15" r="20">
      <c r="A20" s="1"/>
      <c r="B20" s="2" t="str">
        <v>财务报表自助分析</v>
      </c>
    </row>
    <row customHeight="true" ht="15" r="21">
      <c r="A21" s="1"/>
      <c r="B21" s="2" t="str">
        <v>档案管理系统</v>
      </c>
    </row>
    <row customHeight="true" ht="15" r="22">
      <c r="A22" s="1"/>
      <c r="B22" s="2" t="str">
        <v>集团督办系统</v>
      </c>
    </row>
    <row customHeight="true" ht="15" r="23">
      <c r="A23" s="1"/>
      <c r="B23" s="2" t="str">
        <v>集团非现场审计系统推广</v>
      </c>
    </row>
    <row customHeight="true" ht="15" r="24">
      <c r="A24" s="1"/>
      <c r="B24" s="2" t="str">
        <v>智慧审计平台优化</v>
      </c>
    </row>
    <row customHeight="true" ht="15" r="25">
      <c r="A25" s="1"/>
      <c r="B25" s="2" t="str">
        <v>人力资源系统优化</v>
      </c>
    </row>
    <row customHeight="true" ht="15" r="26">
      <c r="A26" s="1"/>
      <c r="B26" s="2" t="str">
        <v>人力资源数据分析</v>
      </c>
    </row>
    <row customHeight="true" ht="15" r="27">
      <c r="A27" s="1"/>
      <c r="B27" s="2" t="str">
        <v>共享运营指标及大屏展示</v>
      </c>
    </row>
    <row customHeight="true" ht="15" r="28">
      <c r="A28" s="1"/>
      <c r="B28" s="2" t="str">
        <v>控股组织管控模式优化配套系统改造</v>
      </c>
    </row>
    <row customHeight="true" ht="15" r="29">
      <c r="A29" s="1"/>
      <c r="B29" s="2" t="str">
        <v>汽运调度管理系统升级项目</v>
      </c>
    </row>
    <row customHeight="true" ht="15" r="30">
      <c r="A30" s="1"/>
      <c r="B30" s="2" t="str">
        <v>智能物流推广
 （系统迭代及推广）</v>
      </c>
    </row>
    <row customHeight="true" ht="15" r="31">
      <c r="A31" s="1"/>
      <c r="B31" s="2" t="str">
        <v>辅材备件共享平台优化项目</v>
      </c>
    </row>
    <row customHeight="true" ht="15" r="32">
      <c r="A32" s="1"/>
      <c r="B32" s="2" t="str">
        <v>数字化采购平台</v>
      </c>
    </row>
    <row customHeight="true" ht="15" r="33">
      <c r="A33" s="1"/>
      <c r="B33" s="2" t="str">
        <v>装配式生产管理系统推广及系统集成项目</v>
      </c>
    </row>
    <row customHeight="true" ht="15" r="34">
      <c r="A34" s="1"/>
      <c r="B34" s="2" t="str">
        <v>新业态基础信息化系统改造项目</v>
      </c>
    </row>
    <row customHeight="true" ht="15" r="35">
      <c r="A35" s="1"/>
      <c r="B35" s="2" t="str">
        <v>石材ERP一期建设项目</v>
      </c>
    </row>
    <row customHeight="true" ht="15" r="36">
      <c r="A36" s="1"/>
      <c r="B36" s="2" t="str">
        <v>CRM客户关系管理系统项目二期</v>
      </c>
    </row>
    <row customHeight="true" ht="15" r="37">
      <c r="A37" s="1"/>
      <c r="B37" s="2" t="str">
        <v>研发项目管理系统</v>
      </c>
    </row>
    <row customHeight="true" ht="15" r="38">
      <c r="A38" s="1"/>
      <c r="B38" s="2" t="str">
        <v>BI人民币报表优化</v>
      </c>
    </row>
    <row customHeight="true" ht="15" r="39">
      <c r="A39" s="1"/>
      <c r="B39" s="2" t="str">
        <v>数据标准化（含数据资产目录梳理）</v>
      </c>
    </row>
    <row customHeight="true" ht="15" r="40">
      <c r="A40" s="1"/>
      <c r="B40" s="2" t="str">
        <v>应用系统运维</v>
      </c>
    </row>
    <row customHeight="true" ht="15" r="41">
      <c r="A41" s="1"/>
      <c r="B41" s="2" t="str">
        <v>信创终端
（办公终端）</v>
      </c>
    </row>
    <row customHeight="true" ht="15" r="42">
      <c r="A42" s="1"/>
      <c r="B42" s="2" t="str">
        <v>IOT对接-基础设施建设</v>
      </c>
    </row>
    <row customHeight="true" ht="15" r="43">
      <c r="A43" s="1"/>
      <c r="B43" s="2" t="str">
        <v>IOT对接-田阳安全加固</v>
      </c>
    </row>
    <row customHeight="true" ht="15" r="44">
      <c r="A44" s="1"/>
      <c r="B44" s="2" t="str">
        <v>IOT对接-超融合试点</v>
      </c>
    </row>
    <row customHeight="true" ht="15" r="45">
      <c r="A45" s="1"/>
      <c r="B45" s="2" t="str">
        <v>基础设施运维</v>
      </c>
    </row>
    <row customHeight="true" ht="15" r="46">
      <c r="A46" s="1" t="str">
        <v>智数化管理工作</v>
      </c>
      <c r="B46" s="2" t="str">
        <v>数字化转型进展情况填报</v>
      </c>
    </row>
    <row customHeight="true" ht="15" r="47">
      <c r="A47" s="1"/>
      <c r="B47" s="2" t="str">
        <v>国企改革三年行动总结</v>
      </c>
    </row>
    <row customHeight="true" ht="15" r="48">
      <c r="A48" s="1"/>
      <c r="B48" s="2" t="str">
        <v>世界一流对标提升总结</v>
      </c>
    </row>
    <row customHeight="true" ht="15" r="49">
      <c r="A49" s="1"/>
      <c r="B49" s="2" t="str">
        <v>组织开展事业部智数化解决方案编制与评审</v>
      </c>
    </row>
    <row customHeight="true" ht="15" r="50">
      <c r="A50" s="1"/>
      <c r="B50" s="2" t="str">
        <v>承办集团年度IT经理人会议</v>
      </c>
    </row>
    <row customHeight="true" ht="15" r="51">
      <c r="A51" s="1"/>
      <c r="B51" s="2" t="str">
        <v>智数化工作简报（集团，季度）</v>
      </c>
    </row>
    <row customHeight="true" ht="15" r="52">
      <c r="A52" s="1"/>
      <c r="B52" s="2" t="str">
        <v>智数化工作简报（内部，月度）</v>
      </c>
    </row>
    <row customHeight="true" ht="15" r="53">
      <c r="A53" s="1"/>
      <c r="B53" s="2" t="str">
        <v>2022年度商业计划项目统一立项</v>
      </c>
    </row>
    <row customHeight="true" ht="15" r="54">
      <c r="A54" s="1"/>
      <c r="B54" s="4" t="str">
        <v>2021年度控股、部门业绩合同自评</v>
      </c>
    </row>
    <row customHeight="true" ht="15" r="55">
      <c r="A55" s="1"/>
      <c r="B55" s="2" t="str">
        <v>2021年度智能线业绩合同自评</v>
      </c>
    </row>
    <row customHeight="true" ht="15" r="56">
      <c r="A56" s="1"/>
      <c r="B56" s="2" t="str">
        <v>系统运维管理</v>
      </c>
    </row>
    <row customHeight="true" ht="15" r="57">
      <c r="A57" s="1"/>
      <c r="B57" s="2" t="str">
        <v>基础设施管理</v>
      </c>
    </row>
    <row customHeight="true" ht="15" r="58">
      <c r="A58" s="1"/>
      <c r="B58" s="2" t="str">
        <v>信创工作规划与推进</v>
      </c>
    </row>
    <row customHeight="true" ht="15" r="59">
      <c r="A59" s="1"/>
      <c r="B59" s="2" t="str">
        <v>保密技术支持</v>
      </c>
    </row>
    <row customHeight="true" ht="15" r="60">
      <c r="A60" s="1"/>
      <c r="B60" s="2" t="str">
        <v>会议管理</v>
      </c>
    </row>
    <row customHeight="true" ht="15" r="61">
      <c r="A61" s="1"/>
      <c r="B61" s="2" t="str">
        <v>档案管理</v>
      </c>
    </row>
    <row customHeight="true" ht="15" r="62">
      <c r="A62" s="1"/>
      <c r="B62" s="2" t="str">
        <v>IT采购支持</v>
      </c>
    </row>
    <row customHeight="true" ht="15" r="63">
      <c r="A63" s="1"/>
      <c r="B63" s="2" t="str">
        <v>内部公文管理</v>
      </c>
    </row>
    <row customHeight="true" ht="15" r="64">
      <c r="A64" s="1"/>
      <c r="B64" s="2" t="str">
        <v>行政工作</v>
      </c>
    </row>
    <row customHeight="true" ht="15" r="65">
      <c r="A65" s="1"/>
      <c r="B65" s="2" t="str">
        <v>专项任务</v>
      </c>
    </row>
    <row customHeight="true" ht="15" r="66">
      <c r="A66" s="1"/>
      <c r="B66" s="2" t="str">
        <v>其他任务</v>
      </c>
    </row>
  </sheetData>
  <mergeCells>
    <mergeCell ref="A46:A66"/>
    <mergeCell ref="A1:A3"/>
    <mergeCell ref="B1:B3"/>
    <mergeCell ref="A4:A12"/>
    <mergeCell ref="A13:A15"/>
    <mergeCell ref="A16:A45"/>
  </mergeCell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10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8" r="1">
      <c r="A1" s="18" t="str">
        <v>月度计划性工作&lt;2022年05月30日-2022年07月01日&gt;</v>
      </c>
      <c r="B1" s="18"/>
      <c r="C1" s="18"/>
      <c r="D1" s="18"/>
      <c r="E1" s="18"/>
      <c r="F1" s="17"/>
      <c r="G1" s="17"/>
      <c r="H1" s="17"/>
      <c r="I1" s="17"/>
      <c r="J1" s="17"/>
      <c r="K1" s="17"/>
      <c r="L1" s="17"/>
      <c r="M1" s="17"/>
      <c r="N1" s="17"/>
      <c r="O1" s="6" t="str">
        <v>备注</v>
      </c>
    </row>
    <row customHeight="true" ht="31" r="2">
      <c r="A2" s="6" t="str">
        <v>任务编号</v>
      </c>
      <c r="B2" s="6" t="str">
        <v>任务属性</v>
      </c>
      <c r="C2" s="7" t="s">
        <v>1</v>
      </c>
      <c r="D2" s="6" t="str">
        <v>当前进度</v>
      </c>
      <c r="E2" s="7" t="str">
        <v>任务</v>
      </c>
      <c r="F2" s="7" t="str">
        <v>负责人</v>
      </c>
      <c r="G2" s="7" t="str">
        <v>干系人</v>
      </c>
      <c r="H2" s="7" t="str">
        <v>目标
完成</v>
      </c>
      <c r="I2" s="7" t="str">
        <v>实际
完成情况</v>
      </c>
      <c r="J2" s="6" t="str">
        <v>第1周</v>
      </c>
      <c r="K2" s="6" t="str">
        <v>第2周</v>
      </c>
      <c r="L2" s="6" t="str">
        <v>第3周</v>
      </c>
      <c r="M2" s="6" t="str">
        <v>第4周</v>
      </c>
      <c r="N2" s="6" t="str">
        <v>第5周</v>
      </c>
      <c r="O2" s="6"/>
    </row>
    <row customHeight="true" ht="24" r="3">
      <c r="A3" s="12">
        <v>1</v>
      </c>
      <c r="B3" s="12" t="str">
        <v>运维</v>
      </c>
      <c r="C3" s="8" t="str">
        <v>数据标准化</v>
      </c>
      <c r="D3" s="9"/>
      <c r="E3" s="11" t="s">
        <v>3</v>
      </c>
      <c r="F3" s="10" t="str">
        <v>江忠</v>
      </c>
      <c r="G3" s="8"/>
      <c r="H3" s="13">
        <v>1</v>
      </c>
      <c r="I3" s="13">
        <v>1</v>
      </c>
      <c r="J3" s="11" t="s">
        <v>2</v>
      </c>
      <c r="K3" s="11" t="s">
        <v>2</v>
      </c>
      <c r="L3" s="11" t="s">
        <v>2</v>
      </c>
      <c r="M3" s="11" t="s">
        <v>2</v>
      </c>
      <c r="N3" s="11" t="s">
        <v>2</v>
      </c>
      <c r="O3" s="11"/>
    </row>
    <row customHeight="true" ht="38" r="4">
      <c r="A4" s="12">
        <v>2</v>
      </c>
      <c r="B4" s="12" t="str">
        <v>运维</v>
      </c>
      <c r="C4" s="8" t="str">
        <v>基础设施运维</v>
      </c>
      <c r="D4" s="9"/>
      <c r="E4" s="11" t="s">
        <v>5</v>
      </c>
      <c r="F4" s="10" t="str">
        <v>江忠</v>
      </c>
      <c r="G4" s="10"/>
      <c r="H4" s="13">
        <v>1</v>
      </c>
      <c r="I4" s="13">
        <v>1</v>
      </c>
      <c r="J4" s="11" t="s">
        <v>4</v>
      </c>
      <c r="K4" s="11" t="s">
        <v>4</v>
      </c>
      <c r="L4" s="11" t="s">
        <v>4</v>
      </c>
      <c r="M4" s="11" t="s">
        <v>4</v>
      </c>
      <c r="N4" s="11" t="s">
        <v>4</v>
      </c>
      <c r="O4" s="11"/>
    </row>
    <row customHeight="true" ht="16" r="5">
      <c r="A5" s="12">
        <v>3</v>
      </c>
      <c r="B5" s="12" t="str">
        <v>通用</v>
      </c>
      <c r="C5" s="8"/>
      <c r="D5" s="9"/>
      <c r="E5" s="11"/>
      <c r="F5" s="10"/>
      <c r="G5" s="10"/>
      <c r="H5" s="13"/>
      <c r="I5" s="13"/>
      <c r="J5" s="11"/>
      <c r="K5" s="11"/>
      <c r="L5" s="11"/>
      <c r="M5" s="11"/>
      <c r="N5" s="11"/>
      <c r="O5" s="11"/>
    </row>
    <row customHeight="true" ht="25" r="6">
      <c r="A6" s="12">
        <v>4</v>
      </c>
      <c r="B6" s="12" t="str">
        <v>其它</v>
      </c>
      <c r="C6" s="14" t="str">
        <v>其他任务</v>
      </c>
      <c r="D6" s="14"/>
      <c r="E6" s="11" t="s">
        <v>6</v>
      </c>
      <c r="F6" s="10" t="str">
        <v>江忠</v>
      </c>
      <c r="G6" s="10"/>
      <c r="H6" s="13"/>
      <c r="I6" s="13"/>
      <c r="J6" s="11"/>
      <c r="K6" s="11"/>
      <c r="L6" s="11"/>
      <c r="M6" s="11"/>
      <c r="N6" s="11"/>
      <c r="O6" s="11"/>
    </row>
    <row customHeight="true" ht="16" r="7">
      <c r="A7" s="12">
        <v>5</v>
      </c>
      <c r="B7" s="12"/>
      <c r="C7" s="16"/>
      <c r="D7" s="16"/>
      <c r="E7" s="16"/>
      <c r="F7" s="10"/>
      <c r="G7" s="10"/>
      <c r="H7" s="13"/>
      <c r="I7" s="13"/>
      <c r="J7" s="15"/>
      <c r="K7" s="15"/>
      <c r="L7" s="15"/>
      <c r="M7" s="15"/>
      <c r="N7" s="15"/>
      <c r="O7" s="11"/>
    </row>
    <row customHeight="true" ht="16" r="8">
      <c r="A8" s="12">
        <v>6</v>
      </c>
      <c r="B8" s="12"/>
      <c r="C8" s="16"/>
      <c r="D8" s="16"/>
      <c r="E8" s="16"/>
      <c r="F8" s="10"/>
      <c r="G8" s="10"/>
      <c r="H8" s="13"/>
      <c r="I8" s="13"/>
      <c r="J8" s="15"/>
      <c r="K8" s="15"/>
      <c r="L8" s="15"/>
      <c r="M8" s="15"/>
      <c r="N8" s="15"/>
      <c r="O8" s="11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A1:M1"/>
    <mergeCell ref="O1:O2"/>
  </mergeCells>
  <dataValidations count="2">
    <dataValidation allowBlank="true" operator="equal" sqref="B2" type="list">
      <formula1>"建设,运维,通用"</formula1>
    </dataValidation>
    <dataValidation allowBlank="true" operator="equal" sqref="B3:B8" type="list">
      <formula1>"建设,开发,运维,通用"</formula1>
    </dataValidation>
  </dataValidation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1"/>
    <col collapsed="false" customWidth="true" hidden="false" max="4" min="4" style="0" width="9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32"/>
    <col collapsed="false" customWidth="true" hidden="false" max="8" min="8" style="0" width="10"/>
    <col collapsed="false" customWidth="true" hidden="false" max="9" min="9" style="0" width="9"/>
    <col collapsed="false" customWidth="true" hidden="false" max="10" min="10" style="0" width="22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53" t="str">
        <v>填报日期-周五</v>
      </c>
      <c r="B1" s="53"/>
      <c r="C1" s="54">
        <v>44717</v>
      </c>
      <c r="D1" s="55"/>
      <c r="G1" s="56"/>
      <c r="H1" s="55"/>
    </row>
    <row customHeight="true" ht="19" r="2">
      <c r="A2" s="18">
        <f>CONCATENATE("周总结&lt;",TEXT($C$1-6,"yyyy年mm月dd日"),"-",TEXT($C$1,"yyyy年mm月dd日"),"&gt;")</f>
      </c>
      <c r="B2" s="18"/>
      <c r="C2" s="58"/>
      <c r="D2" s="17"/>
      <c r="E2" s="17"/>
      <c r="F2" s="17"/>
      <c r="G2" s="17"/>
      <c r="H2" s="17"/>
      <c r="I2" s="17"/>
      <c r="J2" s="17"/>
      <c r="K2" s="17"/>
      <c r="L2" s="57"/>
      <c r="M2" s="57"/>
      <c r="N2" s="57"/>
      <c r="O2" s="57"/>
      <c r="P2" s="57"/>
      <c r="Q2" s="7" t="str">
        <v>项目用时统计
（小时）</v>
      </c>
      <c r="R2" s="6" t="str">
        <v>备注</v>
      </c>
    </row>
    <row customHeight="true" ht="31" r="3">
      <c r="A3" s="75" t="str">
        <v>任务编号</v>
      </c>
      <c r="B3" s="75" t="str">
        <v>任务分类</v>
      </c>
      <c r="C3" s="7" t="str">
        <v>项目名称
</v>
      </c>
      <c r="D3" s="7" t="str">
        <v>当前进度</v>
      </c>
      <c r="E3" s="74" t="str">
        <v>负责人</v>
      </c>
      <c r="F3" s="7" t="str">
        <v>协助人</v>
      </c>
      <c r="G3" s="6" t="str">
        <v>交付件/工作文档</v>
      </c>
      <c r="H3" s="7" t="str">
        <v>目标
完成</v>
      </c>
      <c r="I3" s="7" t="str">
        <v>实际
完成</v>
      </c>
      <c r="J3" s="6" t="str">
        <v>星期一</v>
      </c>
      <c r="K3" s="6" t="str">
        <v>星期二</v>
      </c>
      <c r="L3" s="6" t="str">
        <v>星期三</v>
      </c>
      <c r="M3" s="6" t="str">
        <v>星期四</v>
      </c>
      <c r="N3" s="6" t="str">
        <v>星期五</v>
      </c>
      <c r="O3" s="6" t="str">
        <v>星期六</v>
      </c>
      <c r="P3" s="6" t="str">
        <v>星期日</v>
      </c>
      <c r="Q3" s="6"/>
      <c r="R3" s="6"/>
    </row>
    <row customHeight="true" ht="32" r="4">
      <c r="A4" s="31">
        <v>1</v>
      </c>
      <c r="B4" s="35" t="str">
        <v>运维</v>
      </c>
      <c r="C4" s="36" t="str">
        <v>数据标准化</v>
      </c>
      <c r="D4" s="30"/>
      <c r="E4" s="31" t="str">
        <v>江忠</v>
      </c>
      <c r="F4" s="31"/>
      <c r="G4" s="34" t="s">
        <v>7</v>
      </c>
      <c r="H4" s="32">
        <v>1</v>
      </c>
      <c r="I4" s="32">
        <v>1</v>
      </c>
      <c r="J4" s="29">
        <v>1</v>
      </c>
      <c r="K4" s="29">
        <v>1</v>
      </c>
      <c r="L4" s="29"/>
      <c r="M4" s="29">
        <v>1</v>
      </c>
      <c r="N4" s="29"/>
      <c r="O4" s="29"/>
      <c r="P4" s="29"/>
      <c r="Q4" s="33">
        <f>SUM(J4:P4)</f>
      </c>
      <c r="R4" s="11"/>
    </row>
    <row customHeight="true" ht="46" r="5">
      <c r="A5" s="31">
        <v>2</v>
      </c>
      <c r="B5" s="31" t="str">
        <v>运维</v>
      </c>
      <c r="C5" s="38" t="str">
        <v>基础设施运维</v>
      </c>
      <c r="D5" s="9"/>
      <c r="E5" s="12" t="str">
        <v>江忠</v>
      </c>
      <c r="F5" s="37"/>
      <c r="G5" s="16" t="s">
        <v>8</v>
      </c>
      <c r="H5" s="32">
        <v>0.2</v>
      </c>
      <c r="I5" s="32">
        <v>0.2</v>
      </c>
      <c r="J5" s="29">
        <v>5</v>
      </c>
      <c r="K5" s="29">
        <v>7</v>
      </c>
      <c r="L5" s="29">
        <v>8</v>
      </c>
      <c r="M5" s="29">
        <v>7</v>
      </c>
      <c r="N5" s="29"/>
      <c r="O5" s="29"/>
      <c r="P5" s="29"/>
      <c r="Q5" s="33">
        <f>SUM(J5:P5)</f>
      </c>
      <c r="R5" s="11"/>
    </row>
    <row customHeight="true" ht="32" r="6">
      <c r="A6" s="12">
        <v>3</v>
      </c>
      <c r="B6" s="12" t="str">
        <v>通用</v>
      </c>
      <c r="C6" s="38"/>
      <c r="D6" s="9"/>
      <c r="E6" s="12"/>
      <c r="F6" s="61"/>
      <c r="G6" s="52" t="s">
        <v>10</v>
      </c>
      <c r="H6" s="32"/>
      <c r="I6" s="32"/>
      <c r="J6" s="29"/>
      <c r="K6" s="29"/>
      <c r="L6" s="29"/>
      <c r="M6" s="29"/>
      <c r="N6" s="29"/>
      <c r="O6" s="29"/>
      <c r="P6" s="29"/>
      <c r="Q6" s="33">
        <f>SUM(J6:P6)</f>
      </c>
      <c r="R6" s="11"/>
    </row>
    <row customHeight="true" ht="32" r="7">
      <c r="A7" s="31">
        <v>4</v>
      </c>
      <c r="B7" s="59" t="str">
        <v>通用</v>
      </c>
      <c r="C7" s="60" t="str">
        <v>其他任务</v>
      </c>
      <c r="D7" s="60"/>
      <c r="E7" s="12" t="str">
        <v>xxx</v>
      </c>
      <c r="F7" s="61" t="str">
        <v>xxx</v>
      </c>
      <c r="G7" s="11" t="s">
        <v>9</v>
      </c>
      <c r="H7" s="41"/>
      <c r="I7" s="41"/>
      <c r="J7" s="29">
        <v>2</v>
      </c>
      <c r="K7" s="29"/>
      <c r="L7" s="29"/>
      <c r="M7" s="29"/>
      <c r="N7" s="29"/>
      <c r="O7" s="29"/>
      <c r="P7" s="29"/>
      <c r="Q7" s="33">
        <f>SUM(J7:P7)</f>
      </c>
      <c r="R7" s="11"/>
    </row>
    <row customHeight="true" ht="26" r="8">
      <c r="A8" s="12">
        <v>5</v>
      </c>
      <c r="B8" s="39"/>
      <c r="C8" s="37"/>
      <c r="D8" s="37"/>
      <c r="E8" s="12"/>
      <c r="F8" s="26"/>
      <c r="G8" s="41"/>
      <c r="H8" s="41"/>
      <c r="I8" s="37"/>
      <c r="J8" s="40"/>
      <c r="K8" s="40"/>
      <c r="L8" s="40"/>
      <c r="M8" s="40"/>
      <c r="N8" s="40"/>
      <c r="O8" s="40"/>
      <c r="P8" s="40"/>
      <c r="Q8" s="33">
        <f>SUM(I8:P8)</f>
      </c>
      <c r="R8" s="11"/>
    </row>
    <row customHeight="true" ht="25" r="9">
      <c r="A9" s="44" t="str">
        <v>小计</v>
      </c>
      <c r="B9" s="42"/>
      <c r="C9" s="42"/>
      <c r="D9" s="42"/>
      <c r="E9" s="42"/>
      <c r="F9" s="42"/>
      <c r="G9" s="42"/>
      <c r="H9" s="42"/>
      <c r="I9" s="45"/>
      <c r="J9" s="43">
        <f>SUM(J4:J8)</f>
      </c>
      <c r="K9" s="43">
        <f>SUM(K4:K8)</f>
      </c>
      <c r="L9" s="43">
        <f>SUM(L4:L8)</f>
      </c>
      <c r="M9" s="43">
        <f>SUM(M4:M8)</f>
      </c>
      <c r="N9" s="43">
        <f>SUM(N4:N8)</f>
      </c>
      <c r="O9" s="43">
        <f>SUM(O4:O8)</f>
      </c>
      <c r="P9" s="43">
        <f>SUM(P4:P8)</f>
      </c>
      <c r="Q9" s="43">
        <f>SUM(Q4:Q7)</f>
      </c>
      <c r="R9" s="11"/>
    </row>
    <row customHeight="true" ht="73" r="10">
      <c r="A10" s="47" t="str">
        <v>任务完成情况</v>
      </c>
      <c r="B10" s="49"/>
      <c r="C10" s="27" t="str">
        <v>上午</v>
      </c>
      <c r="D10" s="24"/>
      <c r="E10" s="23"/>
      <c r="F10" s="24" t="str">
        <v>09:00 ~ 10:00</v>
      </c>
      <c r="G10" s="24"/>
      <c r="H10" s="24"/>
      <c r="I10" s="23"/>
      <c r="J10" s="11" t="str">
        <v>1、机房巡检
2、和罗远视频测试
3、远程处理张云林电脑VPN连接。</v>
      </c>
      <c r="K10" s="11" t="str">
        <v>1、机房巡检
2、跟进6栋3楼机柜布线和交换机安装
</v>
      </c>
      <c r="L10" s="11" t="str">
        <v>1、机房巡检
2、6栋3楼机房漏雨汇报</v>
      </c>
      <c r="M10" s="11" t="str">
        <v>1、机房巡检
2、跟进6栋3楼机房挡水板安装</v>
      </c>
      <c r="N10" s="48"/>
      <c r="O10" s="46"/>
      <c r="P10" s="46"/>
      <c r="Q10" s="11"/>
      <c r="R10" s="11"/>
    </row>
    <row customHeight="true" ht="59" r="11">
      <c r="A11" s="28"/>
      <c r="B11" s="19"/>
      <c r="C11" s="27"/>
      <c r="D11" s="24"/>
      <c r="E11" s="23"/>
      <c r="F11" s="24" t="str">
        <v>10:00 ~ 11:00</v>
      </c>
      <c r="G11" s="24"/>
      <c r="H11" s="24"/>
      <c r="I11" s="23"/>
      <c r="J11" s="26" t="str">
        <v>1、更换财务共享E49固态硬盘和安装系统。
2、处理袁莹电脑网络故障</v>
      </c>
      <c r="K11" s="37" t="str">
        <v>2、安装田阳到共享中心学习的同事office、smartview、JAVA、PDF等办公软件</v>
      </c>
      <c r="L11" s="26" t="str">
        <v>1、处理盘凯辉电脑启动故障</v>
      </c>
      <c r="M11" s="16" t="str">
        <v>1、处理共享桌面云月结问题</v>
      </c>
      <c r="N11" s="62"/>
      <c r="O11" s="63"/>
      <c r="P11" s="63"/>
      <c r="Q11" s="26"/>
      <c r="R11" s="26"/>
    </row>
    <row customHeight="true" ht="55" r="12">
      <c r="A12" s="28"/>
      <c r="B12" s="19"/>
      <c r="C12" s="27"/>
      <c r="D12" s="24"/>
      <c r="E12" s="23"/>
      <c r="F12" s="24" t="str">
        <v>11:00 ~ 12:00</v>
      </c>
      <c r="G12" s="24"/>
      <c r="H12" s="24"/>
      <c r="I12" s="23"/>
      <c r="J12" s="22" t="str">
        <v>1、跟进6栋3楼机柜布线，AP设置、会议平板安装
2、参加科技公司产品中心项目标准化管理工具研讨会
3、参加一卡通会议
3、物料审核</v>
      </c>
      <c r="K12" s="21" t="str">
        <v>1、跟进6栋3楼光纤熔纤接线
2、物料审核</v>
      </c>
      <c r="L12" s="22" t="str">
        <v>1、跟进7栋3楼光纤熔纤接线
2、更换6栋1楼H3C交换机测试</v>
      </c>
      <c r="M12" s="16"/>
      <c r="N12" s="25"/>
      <c r="O12" s="20"/>
      <c r="P12" s="20"/>
      <c r="Q12" s="26"/>
      <c r="R12" s="26"/>
    </row>
    <row customHeight="true" ht="47" r="13">
      <c r="A13" s="28"/>
      <c r="B13" s="19"/>
      <c r="C13" s="27" t="str">
        <v>下午</v>
      </c>
      <c r="D13" s="24"/>
      <c r="E13" s="23"/>
      <c r="F13" s="50" t="str">
        <v>13:30 ~ 14:30</v>
      </c>
      <c r="G13" s="50"/>
      <c r="H13" s="50"/>
      <c r="I13" s="51"/>
      <c r="J13" s="21"/>
      <c r="K13" s="21"/>
      <c r="L13" s="21"/>
      <c r="M13" s="16" t="str">
        <v>1、物料审核
2、跟进6栋负一楼光纤拉线</v>
      </c>
      <c r="N13" s="48"/>
      <c r="O13" s="46"/>
      <c r="P13" s="46"/>
      <c r="Q13" s="26"/>
      <c r="R13" s="26"/>
    </row>
    <row customHeight="true" ht="17" r="14">
      <c r="A14" s="28"/>
      <c r="B14" s="19"/>
      <c r="C14" s="27"/>
      <c r="D14" s="24"/>
      <c r="E14" s="23"/>
      <c r="F14" s="24" t="str">
        <v>14:30 ~ 15:30</v>
      </c>
      <c r="G14" s="24"/>
      <c r="H14" s="24"/>
      <c r="I14" s="23"/>
      <c r="J14" s="21"/>
      <c r="K14" s="21"/>
      <c r="L14" s="21"/>
      <c r="M14" s="16"/>
      <c r="N14" s="25"/>
      <c r="O14" s="20"/>
      <c r="P14" s="20"/>
      <c r="Q14" s="52"/>
      <c r="R14" s="26"/>
    </row>
    <row customHeight="true" ht="17" r="15">
      <c r="A15" s="28"/>
      <c r="B15" s="19"/>
      <c r="C15" s="27"/>
      <c r="D15" s="24"/>
      <c r="E15" s="23"/>
      <c r="F15" s="24" t="str">
        <v>15:30 ~ 16:30</v>
      </c>
      <c r="G15" s="24"/>
      <c r="H15" s="24"/>
      <c r="I15" s="23"/>
      <c r="J15" s="21"/>
      <c r="K15" s="21"/>
      <c r="L15" s="21"/>
      <c r="M15" s="16"/>
      <c r="N15" s="48"/>
      <c r="O15" s="46"/>
      <c r="P15" s="46"/>
      <c r="Q15" s="26"/>
      <c r="R15" s="26"/>
    </row>
    <row customHeight="true" ht="17" r="16">
      <c r="A16" s="28"/>
      <c r="B16" s="19"/>
      <c r="C16" s="27"/>
      <c r="D16" s="24"/>
      <c r="E16" s="23"/>
      <c r="F16" s="24" t="str">
        <v>16:30 ~ 17:30</v>
      </c>
      <c r="G16" s="24"/>
      <c r="H16" s="24"/>
      <c r="I16" s="23"/>
      <c r="J16" s="52"/>
      <c r="K16" s="52"/>
      <c r="L16" s="52"/>
      <c r="M16" s="16"/>
      <c r="N16" s="25"/>
      <c r="O16" s="20"/>
      <c r="P16" s="20"/>
      <c r="Q16" s="26"/>
      <c r="R16" s="76"/>
    </row>
    <row customHeight="true" ht="19" r="17">
      <c r="A17" s="28"/>
      <c r="B17" s="19"/>
      <c r="C17" s="66" t="str">
        <v>加班</v>
      </c>
      <c r="D17" s="67"/>
      <c r="E17" s="72"/>
      <c r="F17" s="68" t="str">
        <v>17:30 ~ 18:30</v>
      </c>
      <c r="G17" s="68"/>
      <c r="H17" s="68"/>
      <c r="I17" s="69"/>
      <c r="J17" s="78"/>
      <c r="K17" s="78"/>
      <c r="L17" s="78"/>
      <c r="M17" s="77"/>
      <c r="N17" s="78"/>
      <c r="O17" s="78"/>
      <c r="P17" s="78"/>
      <c r="Q17" s="73"/>
      <c r="R17" s="65"/>
    </row>
    <row customHeight="true" ht="19" r="18">
      <c r="A18" s="28"/>
      <c r="B18" s="19"/>
      <c r="C18" s="66"/>
      <c r="D18" s="67"/>
      <c r="E18" s="72"/>
      <c r="F18" s="68" t="str">
        <v>18:30 ~ 19:30</v>
      </c>
      <c r="G18" s="68"/>
      <c r="H18" s="68"/>
      <c r="I18" s="69"/>
      <c r="J18" s="73"/>
      <c r="K18" s="73"/>
      <c r="L18" s="73"/>
      <c r="M18" s="73"/>
      <c r="N18" s="73"/>
      <c r="O18" s="73"/>
      <c r="P18" s="73"/>
      <c r="Q18" s="65"/>
      <c r="R18" s="65"/>
    </row>
    <row customHeight="true" ht="19" r="19">
      <c r="A19" s="70"/>
      <c r="B19" s="71"/>
      <c r="C19" s="66"/>
      <c r="D19" s="67"/>
      <c r="E19" s="72"/>
      <c r="F19" s="68" t="str">
        <v>19:30 ~ 20:30</v>
      </c>
      <c r="G19" s="68"/>
      <c r="H19" s="68"/>
      <c r="I19" s="69"/>
      <c r="J19" s="64"/>
      <c r="K19" s="64"/>
      <c r="L19" s="64"/>
      <c r="M19" s="64"/>
      <c r="N19" s="64"/>
      <c r="O19" s="64"/>
      <c r="P19" s="64"/>
      <c r="Q19" s="65"/>
      <c r="R19" s="65"/>
    </row>
    <row customHeight="true" ht="19" r="20"/>
  </sheetData>
  <mergeCells>
    <mergeCell ref="F13:I13"/>
    <mergeCell ref="F14:I14"/>
    <mergeCell ref="F15:I15"/>
    <mergeCell ref="F16:I16"/>
    <mergeCell ref="J12:J16"/>
    <mergeCell ref="K12:K16"/>
    <mergeCell ref="L12:L16"/>
    <mergeCell ref="R2:R3"/>
    <mergeCell ref="Q2:Q3"/>
    <mergeCell ref="A9:I9"/>
    <mergeCell ref="A10:B19"/>
    <mergeCell ref="C10:E12"/>
    <mergeCell ref="F10:I10"/>
    <mergeCell ref="C17:E19"/>
    <mergeCell ref="F17:I17"/>
    <mergeCell ref="F18:I18"/>
    <mergeCell ref="F19:I19"/>
    <mergeCell ref="F11:I11"/>
    <mergeCell ref="A2:L2"/>
    <mergeCell ref="F12:I12"/>
    <mergeCell ref="C13:E16"/>
    <mergeCell ref="M13:M16"/>
    <mergeCell ref="P15:P16"/>
    <mergeCell ref="P10:P12"/>
    <mergeCell ref="P13:P14"/>
    <mergeCell ref="M11:M12"/>
  </mergeCells>
  <dataValidations count="3">
    <dataValidation allowBlank="true" operator="equal" sqref="B4:B8" type="list">
      <formula1>"建设,开发,运维,通用"</formula1>
    </dataValidation>
    <dataValidation allowBlank="true" operator="equal" sqref="I8" type="list">
      <formula1>"完成,延迟"</formula1>
    </dataValidation>
    <dataValidation allowBlank="true" operator="equal" sqref="B1:B3 B9:B20" type="list">
      <formula1>"建设,运维,通用"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2"/>
    <col collapsed="false" customWidth="true" hidden="false" max="4" min="4" style="0" width="10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25"/>
    <col collapsed="false" customWidth="true" hidden="false" max="8" min="8" style="0" width="10"/>
    <col collapsed="false" customWidth="true" hidden="false" max="9" min="9" style="0" width="6"/>
    <col collapsed="false" customWidth="true" hidden="false" max="10" min="10" style="0" width="27"/>
    <col collapsed="false" customWidth="true" hidden="false" max="11" min="11" style="0" width="28"/>
    <col collapsed="false" customWidth="true" hidden="false" max="12" min="12" style="0" width="27"/>
    <col collapsed="false" customWidth="true" hidden="false" max="13" min="13" style="0" width="26"/>
    <col collapsed="false" customWidth="true" hidden="false" max="14" min="14" style="0" width="26"/>
    <col collapsed="false" customWidth="true" hidden="false" max="15" min="15" style="0" width="26"/>
    <col collapsed="false" customWidth="true" hidden="false" max="16" min="16" style="0" width="26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53" t="str">
        <v>填报日期-周五</v>
      </c>
      <c r="B1" s="53"/>
      <c r="C1" s="54">
        <v>44724</v>
      </c>
      <c r="D1" s="54"/>
    </row>
    <row customHeight="true" ht="19" r="2">
      <c r="A2" s="18">
        <f>CONCATENATE("周总结&lt;",TEXT('第1周工作计划'!$C$1-6,"yyyy年mm月dd日"),"-",TEXT('第1周工作计划'!$C$1,"yyyy年mm月dd日"),"&gt;")</f>
      </c>
      <c r="B2" s="18"/>
      <c r="C2" s="58"/>
      <c r="D2" s="58"/>
      <c r="E2" s="17"/>
      <c r="F2" s="17"/>
      <c r="G2" s="17"/>
      <c r="H2" s="17"/>
      <c r="I2" s="17"/>
      <c r="J2" s="17"/>
      <c r="K2" s="17"/>
      <c r="L2" s="17"/>
      <c r="M2" s="57"/>
      <c r="N2" s="57"/>
      <c r="O2" s="57"/>
      <c r="P2" s="57"/>
      <c r="Q2" s="7" t="str">
        <v>项目用时统计
（小时）</v>
      </c>
      <c r="R2" s="6" t="str">
        <v>备注</v>
      </c>
    </row>
    <row customHeight="true" ht="47" r="3">
      <c r="A3" s="75" t="str">
        <v>任务编号</v>
      </c>
      <c r="B3" s="75" t="str">
        <v>任务分类</v>
      </c>
      <c r="C3" s="7" t="str">
        <v>项目名称
</v>
      </c>
      <c r="D3" s="74" t="str">
        <v>当前进度</v>
      </c>
      <c r="E3" s="74" t="str">
        <v>负责人</v>
      </c>
      <c r="F3" s="7" t="str">
        <v>协助人</v>
      </c>
      <c r="G3" s="6" t="str">
        <v>交付件/工作文档</v>
      </c>
      <c r="H3" s="7" t="str">
        <v>计划
完成比例</v>
      </c>
      <c r="I3" s="7" t="str">
        <v>实际
完成比例</v>
      </c>
      <c r="J3" s="6" t="str">
        <v>星期一</v>
      </c>
      <c r="K3" s="6" t="str">
        <v>星期二</v>
      </c>
      <c r="L3" s="6" t="str">
        <v>星期三</v>
      </c>
      <c r="M3" s="6" t="str">
        <v>星期四</v>
      </c>
      <c r="N3" s="6" t="str">
        <v>星期五</v>
      </c>
      <c r="O3" s="6" t="str">
        <v>星期六</v>
      </c>
      <c r="P3" s="6" t="str">
        <v>星期日</v>
      </c>
      <c r="Q3" s="6"/>
      <c r="R3" s="6"/>
    </row>
    <row customHeight="true" ht="39" r="4">
      <c r="A4" s="31">
        <v>1</v>
      </c>
      <c r="B4" s="35" t="str">
        <v>建设</v>
      </c>
      <c r="C4" s="80" t="str">
        <v>石埠小区6、7栋三楼新办公室装修</v>
      </c>
      <c r="D4" s="81">
        <v>0.5</v>
      </c>
      <c r="E4" s="31" t="str">
        <v>江忠</v>
      </c>
      <c r="F4" s="79"/>
      <c r="G4" s="32" t="str">
        <v>目标1、网络布线，监控、门禁
交付件：照片</v>
      </c>
      <c r="H4" s="32"/>
      <c r="I4" s="37"/>
      <c r="J4" s="40">
        <v>1</v>
      </c>
      <c r="K4" s="40">
        <v>5</v>
      </c>
      <c r="L4" s="40">
        <v>8</v>
      </c>
      <c r="M4" s="40"/>
      <c r="N4" s="40"/>
      <c r="O4" s="40"/>
      <c r="P4" s="40"/>
      <c r="Q4" s="33">
        <f>SUM(J4:P4)</f>
      </c>
      <c r="R4" s="11"/>
    </row>
    <row customHeight="true" ht="34" r="5">
      <c r="A5" s="31">
        <v>2</v>
      </c>
      <c r="B5" s="31" t="str">
        <v>运维</v>
      </c>
      <c r="C5" s="82" t="str">
        <v>物料主数据运维</v>
      </c>
      <c r="D5" s="82"/>
      <c r="E5" s="12" t="str">
        <v>江忠</v>
      </c>
      <c r="F5" s="11"/>
      <c r="G5" s="41" t="str">
        <v>目标1：物料主数据运维
交付件：运维记录</v>
      </c>
      <c r="H5" s="41"/>
      <c r="I5" s="37"/>
      <c r="J5" s="40">
        <v>1</v>
      </c>
      <c r="K5" s="40"/>
      <c r="L5" s="40"/>
      <c r="M5" s="40"/>
      <c r="N5" s="40"/>
      <c r="O5" s="40"/>
      <c r="P5" s="40"/>
      <c r="Q5" s="33">
        <f>SUM(J5:P5)</f>
      </c>
      <c r="R5" s="11"/>
    </row>
    <row customHeight="true" ht="55" r="6">
      <c r="A6" s="12">
        <v>3</v>
      </c>
      <c r="B6" s="12" t="str">
        <v>运维</v>
      </c>
      <c r="C6" s="83" t="str">
        <v>基础设施运维</v>
      </c>
      <c r="D6" s="83"/>
      <c r="E6" s="12" t="str">
        <v>江忠</v>
      </c>
      <c r="F6" s="26"/>
      <c r="G6" s="13" t="str">
        <v>目标2：桌面运维、共享桌面月结支持、
交付件：ITSM、照片</v>
      </c>
      <c r="H6" s="41"/>
      <c r="I6" s="37"/>
      <c r="J6" s="40">
        <v>5</v>
      </c>
      <c r="K6" s="40">
        <v>3</v>
      </c>
      <c r="L6" s="40"/>
      <c r="M6" s="40"/>
      <c r="N6" s="40"/>
      <c r="O6" s="40"/>
      <c r="P6" s="40"/>
      <c r="Q6" s="33">
        <f>SUM(J6:P6)</f>
      </c>
      <c r="R6" s="11"/>
    </row>
    <row customHeight="true" ht="16" r="7">
      <c r="A7" s="31">
        <v>4</v>
      </c>
      <c r="B7" s="59" t="str">
        <v>建设</v>
      </c>
      <c r="C7" s="22" t="str">
        <v>混凝土一期智能制造推广项目</v>
      </c>
      <c r="D7" s="60"/>
      <c r="E7" s="12"/>
      <c r="F7" s="26" t="str">
        <v>江忠</v>
      </c>
      <c r="G7" s="41" t="str">
        <v>协助江南、良庆站一卡通上线</v>
      </c>
      <c r="H7" s="41"/>
      <c r="I7" s="37"/>
      <c r="J7" s="40"/>
      <c r="K7" s="40"/>
      <c r="L7" s="40"/>
      <c r="M7" s="40">
        <v>8</v>
      </c>
      <c r="N7" s="40">
        <v>8</v>
      </c>
      <c r="O7" s="40">
        <v>8</v>
      </c>
      <c r="P7" s="40"/>
      <c r="Q7" s="33">
        <f>SUM(J7:P7)</f>
      </c>
      <c r="R7" s="11"/>
    </row>
    <row customHeight="true" ht="16" r="8">
      <c r="A8" s="12">
        <v>5</v>
      </c>
      <c r="B8" s="39" t="str">
        <v>通用</v>
      </c>
      <c r="C8" s="37" t="str">
        <v>其他任务</v>
      </c>
      <c r="D8" s="37"/>
      <c r="E8" s="12"/>
      <c r="F8" s="26"/>
      <c r="G8" s="41" t="str">
        <v>会议</v>
      </c>
      <c r="H8" s="41"/>
      <c r="I8" s="37"/>
      <c r="J8" s="40">
        <v>1</v>
      </c>
      <c r="K8" s="40"/>
      <c r="L8" s="40"/>
      <c r="M8" s="40"/>
      <c r="N8" s="40"/>
      <c r="O8" s="40"/>
      <c r="P8" s="40"/>
      <c r="Q8" s="33">
        <f>SUM(J8:P8)</f>
      </c>
      <c r="R8" s="11"/>
    </row>
    <row customHeight="true" ht="25" r="9">
      <c r="A9" s="44" t="str">
        <v>小计</v>
      </c>
      <c r="B9" s="42"/>
      <c r="C9" s="42"/>
      <c r="D9" s="42"/>
      <c r="E9" s="42"/>
      <c r="F9" s="42"/>
      <c r="G9" s="42"/>
      <c r="H9" s="42"/>
      <c r="I9" s="45"/>
      <c r="J9" s="43">
        <f>SUM(J4:J8)</f>
      </c>
      <c r="K9" s="43">
        <f>SUM(K4:K8)</f>
      </c>
      <c r="L9" s="43">
        <f>SUM(L4:L8)</f>
      </c>
      <c r="M9" s="43">
        <f>SUM(M4:M8)</f>
      </c>
      <c r="N9" s="43">
        <f>SUM(N4:N8)</f>
      </c>
      <c r="O9" s="43">
        <f>SUM(O4:O8)</f>
      </c>
      <c r="P9" s="43">
        <f>SUM(P4:P8)</f>
      </c>
      <c r="Q9" s="43">
        <f>SUM(Q4:Q8)</f>
      </c>
      <c r="R9" s="11"/>
    </row>
    <row customHeight="true" ht="33" r="10">
      <c r="A10" s="47" t="str">
        <v>任务完成情况</v>
      </c>
      <c r="B10" s="49"/>
      <c r="C10" s="27" t="str">
        <v>上午</v>
      </c>
      <c r="D10" s="24"/>
      <c r="E10" s="23"/>
      <c r="F10" s="24" t="str">
        <v>09:00 ~ 10:00</v>
      </c>
      <c r="G10" s="24"/>
      <c r="H10" s="24"/>
      <c r="I10" s="23"/>
      <c r="J10" s="11" t="str">
        <v>1、机房巡检
2、处理陆春红smartview</v>
      </c>
      <c r="K10" s="11" t="str">
        <v>1、机房巡检
2、配置新员工虚拟机</v>
      </c>
      <c r="L10" s="85" t="str">
        <v>1、机房巡检
2、测试155个桌面网络端口。
3、设置和测试6栋3楼无线AP，wifi接通。
4、6栋3楼大会议室会议平板安装办公软件
5、协调安装公司安装6栋3楼安装门禁。</v>
      </c>
      <c r="M10" s="84" t="str">
        <v>1、南宁江南混凝土学习一卡通安装
2、远程桌面支持
3、物料审核</v>
      </c>
      <c r="N10" s="84" t="str">
        <v>1、南宁江南混凝土学习一卡通安装
2、远程桌面支持
3、和陈琪升讨论研发中心网络设置</v>
      </c>
      <c r="O10" s="86" t="str">
        <v>1、南宁江南混凝土学习一卡通安装</v>
      </c>
      <c r="P10" s="11"/>
      <c r="Q10" s="11"/>
      <c r="R10" s="11"/>
    </row>
    <row customHeight="true" ht="33" r="11">
      <c r="A11" s="28"/>
      <c r="B11" s="19"/>
      <c r="C11" s="27"/>
      <c r="D11" s="24"/>
      <c r="E11" s="23"/>
      <c r="F11" s="24" t="str">
        <v>10:00 ~ 11:00</v>
      </c>
      <c r="G11" s="24"/>
      <c r="H11" s="24"/>
      <c r="I11" s="23"/>
      <c r="J11" s="26" t="str">
        <v>1、参加基础设施会议</v>
      </c>
      <c r="K11" s="87" t="str">
        <v>1、桌面运维
2、调试6栋3楼网络交换机。网络通接通
3、调试6栋摄像头，5个摄像头已调试完毕</v>
      </c>
      <c r="L11" s="85"/>
      <c r="M11" s="84"/>
      <c r="N11" s="84"/>
      <c r="O11" s="86"/>
      <c r="P11" s="26"/>
      <c r="Q11" s="26"/>
      <c r="R11" s="26"/>
    </row>
    <row customHeight="true" ht="38" r="12">
      <c r="A12" s="28"/>
      <c r="B12" s="19"/>
      <c r="C12" s="27"/>
      <c r="D12" s="24"/>
      <c r="E12" s="23"/>
      <c r="F12" s="24" t="str">
        <v>11:00 ~ 12:00</v>
      </c>
      <c r="G12" s="24"/>
      <c r="H12" s="24"/>
      <c r="I12" s="23"/>
      <c r="J12" s="26" t="str">
        <v>1、处理蒋莎云文档打不开</v>
      </c>
      <c r="K12" s="87"/>
      <c r="L12" s="85"/>
      <c r="M12" s="84"/>
      <c r="N12" s="84"/>
      <c r="O12" s="86"/>
      <c r="P12" s="26"/>
      <c r="Q12" s="26"/>
      <c r="R12" s="26"/>
    </row>
    <row customHeight="true" ht="17" r="13">
      <c r="A13" s="28"/>
      <c r="B13" s="19"/>
      <c r="C13" s="27" t="str">
        <v>下午</v>
      </c>
      <c r="D13" s="24"/>
      <c r="E13" s="23"/>
      <c r="F13" s="50" t="str">
        <v>13:30 ~ 14:30</v>
      </c>
      <c r="G13" s="50"/>
      <c r="H13" s="50"/>
      <c r="I13" s="51"/>
      <c r="J13" s="52" t="str">
        <v>1、处理孙子勇月结excel闪退
2、激活吴庆芝office
3、安装6栋会议平板模块（新模块）
4、跟进3楼机柜安装</v>
      </c>
      <c r="K13" s="87"/>
      <c r="L13" s="85"/>
      <c r="M13" s="84"/>
      <c r="N13" s="84"/>
      <c r="O13" s="86"/>
      <c r="P13" s="26"/>
      <c r="Q13" s="26"/>
      <c r="R13" s="26"/>
    </row>
    <row customHeight="true" ht="17" r="14">
      <c r="A14" s="28"/>
      <c r="B14" s="19"/>
      <c r="C14" s="27"/>
      <c r="D14" s="24"/>
      <c r="E14" s="23"/>
      <c r="F14" s="24" t="str">
        <v>14:30 ~ 15:30</v>
      </c>
      <c r="G14" s="24"/>
      <c r="H14" s="24"/>
      <c r="I14" s="23"/>
      <c r="J14" s="52"/>
      <c r="K14" s="87"/>
      <c r="L14" s="85"/>
      <c r="M14" s="84"/>
      <c r="N14" s="84"/>
      <c r="O14" s="86"/>
      <c r="P14" s="26"/>
      <c r="Q14" s="52"/>
      <c r="R14" s="26"/>
    </row>
    <row customHeight="true" ht="29" r="15">
      <c r="A15" s="28"/>
      <c r="B15" s="19"/>
      <c r="C15" s="27"/>
      <c r="D15" s="24"/>
      <c r="E15" s="23"/>
      <c r="F15" s="24" t="str">
        <v>15:30 ~ 16:30</v>
      </c>
      <c r="G15" s="24"/>
      <c r="H15" s="24"/>
      <c r="I15" s="23"/>
      <c r="J15" s="52"/>
      <c r="K15" s="87"/>
      <c r="L15" s="85"/>
      <c r="M15" s="84"/>
      <c r="N15" s="84"/>
      <c r="O15" s="86"/>
      <c r="P15" s="26"/>
      <c r="Q15" s="26"/>
      <c r="R15" s="26"/>
    </row>
    <row customHeight="true" ht="17" r="16">
      <c r="A16" s="28"/>
      <c r="B16" s="19"/>
      <c r="C16" s="27"/>
      <c r="D16" s="24"/>
      <c r="E16" s="23"/>
      <c r="F16" s="24" t="str">
        <v>16:30 ~ 17:30</v>
      </c>
      <c r="G16" s="24"/>
      <c r="H16" s="24"/>
      <c r="I16" s="23"/>
      <c r="J16" s="26" t="str">
        <v>1、物料审核</v>
      </c>
      <c r="K16" s="87"/>
      <c r="L16" s="85"/>
      <c r="M16" s="84"/>
      <c r="N16" s="84"/>
      <c r="O16" s="86"/>
      <c r="P16" s="26"/>
      <c r="Q16" s="26"/>
      <c r="R16" s="76"/>
    </row>
    <row customHeight="true" ht="19" r="17">
      <c r="A17" s="28"/>
      <c r="B17" s="19"/>
      <c r="C17" s="66" t="str">
        <v>加班</v>
      </c>
      <c r="D17" s="67"/>
      <c r="E17" s="72"/>
      <c r="F17" s="68" t="str">
        <v>17:30 ~ 18:30</v>
      </c>
      <c r="G17" s="68"/>
      <c r="H17" s="68"/>
      <c r="I17" s="69"/>
      <c r="J17" s="73"/>
      <c r="K17" s="73"/>
      <c r="L17" s="73"/>
      <c r="M17" s="73"/>
      <c r="N17" s="73"/>
      <c r="O17" s="73"/>
      <c r="P17" s="73"/>
      <c r="Q17" s="73"/>
      <c r="R17" s="65"/>
    </row>
    <row customHeight="true" ht="19" r="18">
      <c r="A18" s="28"/>
      <c r="B18" s="19"/>
      <c r="C18" s="66"/>
      <c r="D18" s="67"/>
      <c r="E18" s="72"/>
      <c r="F18" s="68" t="str">
        <v>18:30 ~ 19:30</v>
      </c>
      <c r="G18" s="68"/>
      <c r="H18" s="68"/>
      <c r="I18" s="69"/>
      <c r="J18" s="73"/>
      <c r="K18" s="73"/>
      <c r="L18" s="73"/>
      <c r="M18" s="73"/>
      <c r="N18" s="73"/>
      <c r="O18" s="73"/>
      <c r="P18" s="73"/>
      <c r="Q18" s="65"/>
      <c r="R18" s="65"/>
    </row>
    <row customHeight="true" ht="19" r="19">
      <c r="A19" s="70"/>
      <c r="B19" s="71"/>
      <c r="C19" s="66"/>
      <c r="D19" s="67"/>
      <c r="E19" s="72"/>
      <c r="F19" s="68" t="str">
        <v>19:30 ~ 20:30</v>
      </c>
      <c r="G19" s="68"/>
      <c r="H19" s="68"/>
      <c r="I19" s="69"/>
      <c r="J19" s="64"/>
      <c r="K19" s="64"/>
      <c r="L19" s="64"/>
      <c r="M19" s="64"/>
      <c r="N19" s="64"/>
      <c r="O19" s="64"/>
      <c r="P19" s="64"/>
      <c r="Q19" s="65"/>
      <c r="R19" s="65"/>
    </row>
    <row customHeight="true" ht="19" r="20"/>
  </sheetData>
  <mergeCells>
    <mergeCell ref="F17:I17"/>
    <mergeCell ref="F18:I18"/>
    <mergeCell ref="F19:I19"/>
    <mergeCell ref="A2:M2"/>
    <mergeCell ref="Q2:Q3"/>
    <mergeCell ref="R2:R3"/>
    <mergeCell ref="A9:I9"/>
    <mergeCell ref="A10:B19"/>
    <mergeCell ref="C10:E12"/>
    <mergeCell ref="F10:I10"/>
    <mergeCell ref="F11:I11"/>
    <mergeCell ref="F12:I12"/>
    <mergeCell ref="C13:E16"/>
    <mergeCell ref="F13:I13"/>
    <mergeCell ref="F14:I14"/>
    <mergeCell ref="F15:I15"/>
    <mergeCell ref="F16:I16"/>
    <mergeCell ref="C17:E19"/>
    <mergeCell ref="J13:J15"/>
    <mergeCell ref="K11:K16"/>
    <mergeCell ref="M10:M16"/>
    <mergeCell ref="N10:N16"/>
    <mergeCell ref="O10:O16"/>
    <mergeCell ref="L10:L16"/>
  </mergeCells>
  <dataValidations count="3">
    <dataValidation allowBlank="true" operator="equal" sqref="B1:B3 B9:B20" type="list">
      <formula1>"建设,运维,通用"</formula1>
    </dataValidation>
    <dataValidation allowBlank="true" operator="equal" sqref="I4:I8" type="list">
      <formula1>"完成,延迟"</formula1>
    </dataValidation>
    <dataValidation allowBlank="true" operator="equal" sqref="B4:B8" type="list">
      <formula1>"建设,开发,运维,通用"</formula1>
    </dataValidation>
  </dataValidation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2"/>
    <col collapsed="false" customWidth="true" hidden="false" max="4" min="4" style="0" width="10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32"/>
    <col collapsed="false" customWidth="true" hidden="false" max="8" min="8" style="0" width="10"/>
    <col collapsed="false" customWidth="true" hidden="false" max="9" min="9" style="0" width="6"/>
    <col collapsed="false" customWidth="true" hidden="false" max="10" min="10" style="0" width="27"/>
    <col collapsed="false" customWidth="true" hidden="false" max="11" min="11" style="0" width="28"/>
    <col collapsed="false" customWidth="true" hidden="false" max="12" min="12" style="0" width="27"/>
    <col collapsed="false" customWidth="true" hidden="false" max="13" min="13" style="0" width="26"/>
    <col collapsed="false" customWidth="true" hidden="false" max="14" min="14" style="0" width="26"/>
    <col collapsed="false" customWidth="true" hidden="false" max="15" min="15" style="0" width="26"/>
    <col collapsed="false" customWidth="true" hidden="false" max="16" min="16" style="0" width="26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53" t="str">
        <v>填报日期-周五</v>
      </c>
      <c r="B1" s="53"/>
      <c r="C1" s="54">
        <v>44731</v>
      </c>
      <c r="D1" s="54"/>
    </row>
    <row customHeight="true" ht="19" r="2">
      <c r="A2" s="18">
        <f>CONCATENATE("周总结&lt;",TEXT('第1周工作计划'!$C$1-6,"yyyy年mm月dd日"),"-",TEXT('第1周工作计划'!$C$1,"yyyy年mm月dd日"),"&gt;")</f>
      </c>
      <c r="B2" s="18"/>
      <c r="C2" s="58"/>
      <c r="D2" s="58"/>
      <c r="E2" s="17"/>
      <c r="F2" s="17"/>
      <c r="G2" s="17"/>
      <c r="H2" s="17"/>
      <c r="I2" s="17"/>
      <c r="J2" s="17"/>
      <c r="K2" s="17"/>
      <c r="L2" s="17"/>
      <c r="M2" s="57"/>
      <c r="N2" s="57"/>
      <c r="O2" s="57"/>
      <c r="P2" s="57"/>
      <c r="Q2" s="7" t="str">
        <v>项目用时统计
（小时）</v>
      </c>
      <c r="R2" s="6" t="str">
        <v>备注</v>
      </c>
    </row>
    <row customHeight="true" ht="47" r="3">
      <c r="A3" s="75" t="str">
        <v>任务编号</v>
      </c>
      <c r="B3" s="75" t="str">
        <v>任务分类</v>
      </c>
      <c r="C3" s="7" t="str">
        <v>项目名称
</v>
      </c>
      <c r="D3" s="74" t="str">
        <v>当前进度</v>
      </c>
      <c r="E3" s="74" t="str">
        <v>负责人</v>
      </c>
      <c r="F3" s="7" t="str">
        <v>协助人</v>
      </c>
      <c r="G3" s="6" t="str">
        <v>交付件/工作文档</v>
      </c>
      <c r="H3" s="7" t="str">
        <v>计划
完成比例</v>
      </c>
      <c r="I3" s="7" t="str">
        <v>实际
完成比例</v>
      </c>
      <c r="J3" s="6" t="str">
        <v>星期一</v>
      </c>
      <c r="K3" s="6" t="str">
        <v>星期二</v>
      </c>
      <c r="L3" s="6" t="str">
        <v>星期三</v>
      </c>
      <c r="M3" s="6" t="str">
        <v>星期四</v>
      </c>
      <c r="N3" s="6" t="str">
        <v>星期五</v>
      </c>
      <c r="O3" s="6" t="str">
        <v>星期六</v>
      </c>
      <c r="P3" s="6" t="str">
        <v>星期日</v>
      </c>
      <c r="Q3" s="6"/>
      <c r="R3" s="6"/>
    </row>
    <row customHeight="true" ht="42" r="4">
      <c r="A4" s="31">
        <v>1</v>
      </c>
      <c r="B4" s="35" t="str">
        <v>建设</v>
      </c>
      <c r="C4" s="80" t="str">
        <v>石埠小区6、7栋三楼新办公室装修</v>
      </c>
      <c r="D4" s="81">
        <v>0.75</v>
      </c>
      <c r="E4" s="31" t="str">
        <v>江忠</v>
      </c>
      <c r="F4" s="79"/>
      <c r="G4" s="89" t="str">
        <v>目标1、网络布线，监控、门禁
交付件：照片</v>
      </c>
      <c r="H4" s="32"/>
      <c r="I4" s="37"/>
      <c r="J4" s="40"/>
      <c r="K4" s="40"/>
      <c r="L4" s="40"/>
      <c r="M4" s="40">
        <v>3</v>
      </c>
      <c r="N4" s="40"/>
      <c r="O4" s="40"/>
      <c r="P4" s="40"/>
      <c r="Q4" s="33">
        <f>SUM(J4:P4)</f>
      </c>
      <c r="R4" s="11"/>
    </row>
    <row customHeight="true" ht="39" r="5">
      <c r="A5" s="31">
        <v>2</v>
      </c>
      <c r="B5" s="31" t="str">
        <v>运维</v>
      </c>
      <c r="C5" s="82" t="str">
        <v>物料主数据运维</v>
      </c>
      <c r="D5" s="82"/>
      <c r="E5" s="12" t="str">
        <v>江忠</v>
      </c>
      <c r="F5" s="11"/>
      <c r="G5" s="90" t="str">
        <v>目标1：物料主数据运维
交付件：运维记录</v>
      </c>
      <c r="H5" s="41"/>
      <c r="I5" s="37"/>
      <c r="J5" s="40"/>
      <c r="K5" s="40"/>
      <c r="L5" s="40"/>
      <c r="M5" s="40"/>
      <c r="N5" s="40"/>
      <c r="O5" s="40"/>
      <c r="P5" s="40"/>
      <c r="Q5" s="33">
        <f>SUM(J5:P5)</f>
      </c>
      <c r="R5" s="11"/>
    </row>
    <row customHeight="true" ht="38" r="6">
      <c r="A6" s="12">
        <v>3</v>
      </c>
      <c r="B6" s="12" t="str">
        <v>运维</v>
      </c>
      <c r="C6" s="83" t="str">
        <v>基础设施运维</v>
      </c>
      <c r="D6" s="83"/>
      <c r="E6" s="12" t="str">
        <v>江忠</v>
      </c>
      <c r="F6" s="26"/>
      <c r="G6" s="88" t="str">
        <v>目标2：桌面运维、共享桌面月结支持、
交付件：ITSM、照片</v>
      </c>
      <c r="H6" s="41"/>
      <c r="I6" s="37"/>
      <c r="J6" s="40">
        <v>6</v>
      </c>
      <c r="K6" s="40"/>
      <c r="L6" s="40"/>
      <c r="M6" s="40">
        <v>5</v>
      </c>
      <c r="N6" s="40"/>
      <c r="O6" s="40"/>
      <c r="P6" s="40"/>
      <c r="Q6" s="33">
        <f>SUM(J6:P6)</f>
      </c>
      <c r="R6" s="11"/>
    </row>
    <row customHeight="true" ht="47" r="7">
      <c r="A7" s="31">
        <v>4</v>
      </c>
      <c r="B7" s="59" t="str">
        <v>建设</v>
      </c>
      <c r="C7" s="22" t="str">
        <v>混凝土一期智能制造推广项目</v>
      </c>
      <c r="D7" s="60"/>
      <c r="E7" s="12"/>
      <c r="F7" s="26" t="str">
        <v>江忠</v>
      </c>
      <c r="G7" s="90" t="str">
        <v>目标2：协助江南、良庆站一卡通上线
交付件：照片</v>
      </c>
      <c r="H7" s="41"/>
      <c r="I7" s="37"/>
      <c r="J7" s="40"/>
      <c r="K7" s="91">
        <v>8</v>
      </c>
      <c r="L7" s="40">
        <v>8</v>
      </c>
      <c r="M7" s="40"/>
      <c r="N7" s="40">
        <v>8</v>
      </c>
      <c r="O7" s="40">
        <v>8</v>
      </c>
      <c r="P7" s="40"/>
      <c r="Q7" s="33">
        <f>SUM(J7:P7)</f>
      </c>
      <c r="R7" s="11"/>
    </row>
    <row customHeight="true" ht="16" r="8">
      <c r="A8" s="12">
        <v>5</v>
      </c>
      <c r="B8" s="39" t="str">
        <v>通用</v>
      </c>
      <c r="C8" s="37" t="str">
        <v>会议</v>
      </c>
      <c r="D8" s="37"/>
      <c r="E8" s="12"/>
      <c r="F8" s="26"/>
      <c r="G8" s="41"/>
      <c r="H8" s="41"/>
      <c r="I8" s="37"/>
      <c r="J8" s="40">
        <v>2</v>
      </c>
      <c r="K8" s="40"/>
      <c r="L8" s="40"/>
      <c r="M8" s="40"/>
      <c r="N8" s="40"/>
      <c r="O8" s="40"/>
      <c r="P8" s="40"/>
      <c r="Q8" s="33">
        <f>SUM(J8:P8)</f>
      </c>
      <c r="R8" s="11"/>
    </row>
    <row customHeight="true" ht="25" r="9">
      <c r="A9" s="44" t="str">
        <v>小计</v>
      </c>
      <c r="B9" s="42"/>
      <c r="C9" s="42"/>
      <c r="D9" s="42"/>
      <c r="E9" s="42"/>
      <c r="F9" s="42"/>
      <c r="G9" s="42"/>
      <c r="H9" s="42"/>
      <c r="I9" s="45"/>
      <c r="J9" s="43">
        <f>SUM(J4:J8)</f>
      </c>
      <c r="K9" s="43">
        <f>SUM(K4:K8)</f>
      </c>
      <c r="L9" s="43">
        <f>SUM(L4:L8)</f>
      </c>
      <c r="M9" s="43">
        <f>SUM(M4:M8)</f>
      </c>
      <c r="N9" s="43">
        <f>SUM(N4:N8)</f>
      </c>
      <c r="O9" s="43">
        <f>SUM(O4:O8)</f>
      </c>
      <c r="P9" s="43">
        <f>SUM(P4:P8)</f>
      </c>
      <c r="Q9" s="43">
        <f>SUM(Q4:Q8)</f>
      </c>
      <c r="R9" s="11"/>
    </row>
    <row customHeight="true" ht="46" r="10">
      <c r="A10" s="47" t="str">
        <v>任务完成情况</v>
      </c>
      <c r="B10" s="49"/>
      <c r="C10" s="27" t="str">
        <v>上午</v>
      </c>
      <c r="D10" s="24"/>
      <c r="E10" s="23"/>
      <c r="F10" s="24" t="str">
        <v>09:00 ~ 10:00</v>
      </c>
      <c r="G10" s="24"/>
      <c r="H10" s="24"/>
      <c r="I10" s="23"/>
      <c r="J10" s="11" t="str">
        <v>1、机房巡检
2、处理潘丽萍电脑</v>
      </c>
      <c r="K10" s="11" t="str">
        <v>江南站一卡通上线支持（外勤）</v>
      </c>
      <c r="L10" s="11" t="str">
        <v>良庆站一卡通物料和物料分类设置（外勤）</v>
      </c>
      <c r="M10" s="11" t="str">
        <v>1、跟进7栋3楼办公桌安装
2、7栋大培训室党员会议支持
3、桌面运维（重装符芳恺笔记本电脑、处理陆春红smartview、调整甘一秀共享盘权限）
4、7栋监控摄像头、交换机设置
5、联系安装公司19日安装7栋3楼接线机柜
6、配置财务RPA桌面云虚拟机</v>
      </c>
      <c r="N10" s="11" t="str">
        <v>良庆站一卡通设备调试（外勤）</v>
      </c>
      <c r="O10" s="11" t="str">
        <v>良庆站一卡通设备调试（外勤）</v>
      </c>
      <c r="P10" s="11"/>
      <c r="Q10" s="11"/>
      <c r="R10" s="11"/>
    </row>
    <row customHeight="true" ht="17" r="11">
      <c r="A11" s="28"/>
      <c r="B11" s="19"/>
      <c r="C11" s="27"/>
      <c r="D11" s="24"/>
      <c r="E11" s="23"/>
      <c r="F11" s="24" t="str">
        <v>10:00 ~ 11:00</v>
      </c>
      <c r="G11" s="24"/>
      <c r="H11" s="24"/>
      <c r="I11" s="23"/>
      <c r="J11" s="26" t="str">
        <v>参加部门运维事件会议</v>
      </c>
      <c r="K11" s="11"/>
      <c r="L11" s="11"/>
      <c r="M11" s="11"/>
      <c r="N11" s="11"/>
      <c r="O11" s="11"/>
      <c r="P11" s="26"/>
      <c r="Q11" s="26"/>
      <c r="R11" s="26"/>
    </row>
    <row customHeight="true" ht="17" r="12">
      <c r="A12" s="28"/>
      <c r="B12" s="19"/>
      <c r="C12" s="27"/>
      <c r="D12" s="24"/>
      <c r="E12" s="23"/>
      <c r="F12" s="24" t="str">
        <v>11:00 ~ 12:00</v>
      </c>
      <c r="G12" s="24"/>
      <c r="H12" s="24"/>
      <c r="I12" s="23"/>
      <c r="J12" s="26"/>
      <c r="K12" s="11"/>
      <c r="L12" s="11"/>
      <c r="M12" s="11"/>
      <c r="N12" s="11"/>
      <c r="O12" s="11"/>
      <c r="P12" s="26"/>
      <c r="Q12" s="26"/>
      <c r="R12" s="26"/>
    </row>
    <row customHeight="true" ht="17" r="13">
      <c r="A13" s="28"/>
      <c r="B13" s="19"/>
      <c r="C13" s="27" t="str">
        <v>下午</v>
      </c>
      <c r="D13" s="24"/>
      <c r="E13" s="23"/>
      <c r="F13" s="50" t="str">
        <v>13:30 ~ 14:30</v>
      </c>
      <c r="G13" s="50"/>
      <c r="H13" s="50"/>
      <c r="I13" s="51"/>
      <c r="J13" s="26" t="str">
        <v>1、处理蓝凤雅人民币报表刷数问题
2、处理梁影公积金U盘读写问题
3、处理梁芯毓电脑掉域
4、物料运维</v>
      </c>
      <c r="K13" s="11"/>
      <c r="L13" s="11"/>
      <c r="M13" s="11"/>
      <c r="N13" s="11"/>
      <c r="O13" s="11"/>
      <c r="P13" s="26"/>
      <c r="Q13" s="26"/>
      <c r="R13" s="26"/>
    </row>
    <row customHeight="true" ht="17" r="14">
      <c r="A14" s="28"/>
      <c r="B14" s="19"/>
      <c r="C14" s="27"/>
      <c r="D14" s="24"/>
      <c r="E14" s="23"/>
      <c r="F14" s="24" t="str">
        <v>14:30 ~ 15:30</v>
      </c>
      <c r="G14" s="24"/>
      <c r="H14" s="24"/>
      <c r="I14" s="23"/>
      <c r="J14" s="26"/>
      <c r="K14" s="11"/>
      <c r="L14" s="11"/>
      <c r="M14" s="11"/>
      <c r="N14" s="11"/>
      <c r="O14" s="11"/>
      <c r="P14" s="26"/>
      <c r="Q14" s="52"/>
      <c r="R14" s="26"/>
    </row>
    <row customHeight="true" ht="17" r="15">
      <c r="A15" s="28"/>
      <c r="B15" s="19"/>
      <c r="C15" s="27"/>
      <c r="D15" s="24"/>
      <c r="E15" s="23"/>
      <c r="F15" s="24" t="str">
        <v>15:30 ~ 16:30</v>
      </c>
      <c r="G15" s="24"/>
      <c r="H15" s="24"/>
      <c r="I15" s="23"/>
      <c r="J15" s="26"/>
      <c r="K15" s="11"/>
      <c r="L15" s="11"/>
      <c r="M15" s="11"/>
      <c r="N15" s="11"/>
      <c r="O15" s="11"/>
      <c r="P15" s="26"/>
      <c r="Q15" s="26"/>
      <c r="R15" s="26"/>
    </row>
    <row customHeight="true" ht="17" r="16">
      <c r="A16" s="28"/>
      <c r="B16" s="19"/>
      <c r="C16" s="27"/>
      <c r="D16" s="24"/>
      <c r="E16" s="23"/>
      <c r="F16" s="24" t="str">
        <v>16:30 ~ 17:30</v>
      </c>
      <c r="G16" s="24"/>
      <c r="H16" s="24"/>
      <c r="I16" s="23"/>
      <c r="J16" s="26"/>
      <c r="K16" s="11"/>
      <c r="L16" s="11"/>
      <c r="M16" s="11"/>
      <c r="N16" s="11"/>
      <c r="O16" s="11"/>
      <c r="P16" s="26"/>
      <c r="Q16" s="26"/>
      <c r="R16" s="76"/>
    </row>
    <row customHeight="true" ht="19" r="17">
      <c r="A17" s="28"/>
      <c r="B17" s="19"/>
      <c r="C17" s="66" t="str">
        <v>加班</v>
      </c>
      <c r="D17" s="67"/>
      <c r="E17" s="72"/>
      <c r="F17" s="68" t="str">
        <v>17:30 ~ 18:30</v>
      </c>
      <c r="G17" s="68"/>
      <c r="H17" s="68"/>
      <c r="I17" s="69"/>
      <c r="J17" s="73"/>
      <c r="K17" s="73"/>
      <c r="L17" s="73"/>
      <c r="M17" s="73"/>
      <c r="N17" s="73"/>
      <c r="O17" s="73"/>
      <c r="P17" s="73"/>
      <c r="Q17" s="73"/>
      <c r="R17" s="65"/>
    </row>
    <row customHeight="true" ht="19" r="18">
      <c r="A18" s="28"/>
      <c r="B18" s="19"/>
      <c r="C18" s="66"/>
      <c r="D18" s="67"/>
      <c r="E18" s="72"/>
      <c r="F18" s="68" t="str">
        <v>18:30 ~ 19:30</v>
      </c>
      <c r="G18" s="68"/>
      <c r="H18" s="68"/>
      <c r="I18" s="69"/>
      <c r="J18" s="73"/>
      <c r="K18" s="73"/>
      <c r="L18" s="73"/>
      <c r="M18" s="73"/>
      <c r="N18" s="73"/>
      <c r="O18" s="73"/>
      <c r="P18" s="73"/>
      <c r="Q18" s="65"/>
      <c r="R18" s="65"/>
    </row>
    <row customHeight="true" ht="19" r="19">
      <c r="A19" s="70"/>
      <c r="B19" s="71"/>
      <c r="C19" s="66"/>
      <c r="D19" s="67"/>
      <c r="E19" s="72"/>
      <c r="F19" s="68" t="str">
        <v>19:30 ~ 20:30</v>
      </c>
      <c r="G19" s="68"/>
      <c r="H19" s="68"/>
      <c r="I19" s="69"/>
      <c r="J19" s="64"/>
      <c r="K19" s="64"/>
      <c r="L19" s="64"/>
      <c r="M19" s="64"/>
      <c r="N19" s="64"/>
      <c r="O19" s="64"/>
      <c r="P19" s="64"/>
      <c r="Q19" s="65"/>
      <c r="R19" s="65"/>
    </row>
    <row customHeight="true" ht="19" r="20"/>
  </sheetData>
  <mergeCells>
    <mergeCell ref="F17:I17"/>
    <mergeCell ref="F18:I18"/>
    <mergeCell ref="F19:I19"/>
    <mergeCell ref="A2:M2"/>
    <mergeCell ref="Q2:Q3"/>
    <mergeCell ref="R2:R3"/>
    <mergeCell ref="A9:I9"/>
    <mergeCell ref="A10:B19"/>
    <mergeCell ref="C10:E12"/>
    <mergeCell ref="F10:I10"/>
    <mergeCell ref="F11:I11"/>
    <mergeCell ref="F12:I12"/>
    <mergeCell ref="C13:E16"/>
    <mergeCell ref="F13:I13"/>
    <mergeCell ref="F14:I14"/>
    <mergeCell ref="F15:I15"/>
    <mergeCell ref="F16:I16"/>
    <mergeCell ref="C17:E19"/>
    <mergeCell ref="K10:K16"/>
    <mergeCell ref="L10:L16"/>
    <mergeCell ref="M10:M16"/>
    <mergeCell ref="J11:J12"/>
    <mergeCell ref="J13:J16"/>
    <mergeCell ref="N10:N16"/>
    <mergeCell ref="O10:O16"/>
  </mergeCells>
  <dataValidations count="3">
    <dataValidation allowBlank="true" operator="equal" sqref="B1:B3 B9:B20" type="list">
      <formula1>"建设,运维,通用"</formula1>
    </dataValidation>
    <dataValidation allowBlank="true" operator="equal" sqref="B4:B8" type="list">
      <formula1>"建设,开发,运维,通用"</formula1>
    </dataValidation>
    <dataValidation allowBlank="true" operator="equal" sqref="I4:I8" type="list">
      <formula1>"完成,延迟"</formula1>
    </dataValidation>
  </dataValidation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2"/>
    <col collapsed="false" customWidth="true" hidden="false" max="4" min="4" style="0" width="10"/>
    <col collapsed="false" customWidth="true" hidden="false" max="5" min="5" style="0" width="10"/>
    <col collapsed="false" customWidth="true" hidden="false" max="6" min="6" style="0" width="8"/>
    <col collapsed="false" customWidth="true" hidden="false" max="7" min="7" style="0" width="31"/>
    <col collapsed="false" customWidth="true" hidden="false" max="8" min="8" style="0" width="17"/>
    <col collapsed="false" customWidth="true" hidden="false" max="9" min="9" style="0" width="6"/>
    <col collapsed="false" customWidth="true" hidden="false" max="10" min="10" style="0" width="27"/>
    <col collapsed="false" customWidth="true" hidden="false" max="11" min="11" style="0" width="28"/>
    <col collapsed="false" customWidth="true" hidden="false" max="12" min="12" style="0" width="27"/>
    <col collapsed="false" customWidth="true" hidden="false" max="13" min="13" style="0" width="26"/>
    <col collapsed="false" customWidth="true" hidden="false" max="14" min="14" style="0" width="26"/>
    <col collapsed="false" customWidth="true" hidden="false" max="15" min="15" style="0" width="26"/>
    <col collapsed="false" customWidth="true" hidden="false" max="16" min="16" style="0" width="26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  <col collapsed="false" customWidth="true" hidden="false" max="21" min="21" style="0" width="10"/>
  </cols>
  <sheetData>
    <row customHeight="true" ht="19" r="1">
      <c r="A1" s="53" t="str">
        <v>填报日期-周五</v>
      </c>
      <c r="B1" s="53"/>
      <c r="C1" s="54">
        <v>44738</v>
      </c>
    </row>
    <row customHeight="true" ht="19" r="2">
      <c r="A2" s="18">
        <f>CONCATENATE("周总结&lt;",TEXT('第1周工作计划'!$C$1-6,"yyyy年mm月dd日"),"-",TEXT('第1周工作计划'!$C$1,"yyyy年mm月dd日"),"&gt;")</f>
      </c>
      <c r="B2" s="18"/>
      <c r="C2" s="58"/>
      <c r="D2" s="17"/>
      <c r="E2" s="17"/>
      <c r="F2" s="17"/>
      <c r="G2" s="17"/>
      <c r="H2" s="17"/>
      <c r="I2" s="17"/>
      <c r="J2" s="17"/>
      <c r="K2" s="17"/>
      <c r="L2" s="17"/>
      <c r="M2" s="57"/>
      <c r="N2" s="57"/>
      <c r="O2" s="57"/>
      <c r="P2" s="57"/>
      <c r="Q2" s="7" t="str">
        <v>项目用时统计
（小时）</v>
      </c>
      <c r="R2" s="6" t="str">
        <v>备注</v>
      </c>
    </row>
    <row customHeight="true" ht="47" r="3">
      <c r="A3" s="75" t="str">
        <v>任务编号</v>
      </c>
      <c r="B3" s="75" t="str">
        <v>任务分类</v>
      </c>
      <c r="C3" s="7" t="str">
        <v>项目名称</v>
      </c>
      <c r="D3" s="74" t="str">
        <v>当前进度</v>
      </c>
      <c r="E3" s="74" t="str">
        <v>负责人</v>
      </c>
      <c r="F3" s="102" t="str">
        <v>协助人</v>
      </c>
      <c r="G3" s="6" t="str">
        <v>交付件/工作文档</v>
      </c>
      <c r="H3" s="102" t="str">
        <v>计划
完成比例</v>
      </c>
      <c r="I3" s="7" t="str">
        <v>实际
完成比例</v>
      </c>
      <c r="J3" s="6" t="str">
        <v>星期一</v>
      </c>
      <c r="K3" s="6" t="str">
        <v>星期二</v>
      </c>
      <c r="L3" s="6" t="str">
        <v>星期三</v>
      </c>
      <c r="M3" s="6" t="str">
        <v>星期四</v>
      </c>
      <c r="N3" s="6" t="str">
        <v>星期五</v>
      </c>
      <c r="O3" s="6" t="str">
        <v>星期六</v>
      </c>
      <c r="P3" s="6" t="str">
        <v>星期日</v>
      </c>
      <c r="Q3" s="6"/>
      <c r="R3" s="6"/>
    </row>
    <row customHeight="true" ht="39" r="4">
      <c r="A4" s="31">
        <v>1</v>
      </c>
      <c r="B4" s="35" t="str">
        <v>建设</v>
      </c>
      <c r="C4" s="80" t="str">
        <v>石埠小区6、7栋三楼新办公室装修</v>
      </c>
      <c r="D4" s="97">
        <v>0.8</v>
      </c>
      <c r="E4" s="96" t="str">
        <v>江忠</v>
      </c>
      <c r="F4" s="92"/>
      <c r="G4" s="98" t="str">
        <v>目标1、网络布线，监控、门禁
交付件：照片</v>
      </c>
      <c r="H4" s="92"/>
      <c r="I4" s="95"/>
      <c r="J4" s="40">
        <v>8</v>
      </c>
      <c r="K4" s="40"/>
      <c r="L4" s="40"/>
      <c r="M4" s="40"/>
      <c r="N4" s="40"/>
      <c r="O4" s="40"/>
      <c r="P4" s="40"/>
      <c r="Q4" s="33">
        <f>SUM(J4:P4)</f>
      </c>
      <c r="R4" s="11"/>
    </row>
    <row customHeight="true" ht="32" r="5">
      <c r="A5" s="31">
        <v>2</v>
      </c>
      <c r="B5" s="31" t="str">
        <v>运维</v>
      </c>
      <c r="C5" s="82" t="str">
        <v>物料主数据运维</v>
      </c>
      <c r="D5" s="93"/>
      <c r="E5" s="93" t="str">
        <v>江忠</v>
      </c>
      <c r="F5" s="92"/>
      <c r="G5" s="99" t="str">
        <v>目标1：物料主数据运维
交付件：运维记录</v>
      </c>
      <c r="H5" s="92"/>
      <c r="I5" s="95"/>
      <c r="J5" s="40"/>
      <c r="K5" s="40"/>
      <c r="L5" s="40"/>
      <c r="M5" s="40"/>
      <c r="N5" s="40"/>
      <c r="O5" s="40"/>
      <c r="P5" s="40"/>
      <c r="Q5" s="33">
        <f>SUM(J5:P5)</f>
      </c>
      <c r="R5" s="11"/>
    </row>
    <row customHeight="true" ht="32" r="6">
      <c r="A6" s="12">
        <v>3</v>
      </c>
      <c r="B6" s="12" t="str">
        <v>运维</v>
      </c>
      <c r="C6" s="83" t="str">
        <v>基础设施运维</v>
      </c>
      <c r="D6" s="93"/>
      <c r="E6" s="93" t="str">
        <v>江忠</v>
      </c>
      <c r="F6" s="92"/>
      <c r="G6" s="94" t="str">
        <v>目标2：桌面运维、共享桌面月结支持、
交付件：ITSM、照片</v>
      </c>
      <c r="H6" s="92"/>
      <c r="I6" s="95"/>
      <c r="J6" s="40"/>
      <c r="K6" s="40"/>
      <c r="L6" s="40"/>
      <c r="M6" s="40"/>
      <c r="N6" s="40"/>
      <c r="O6" s="40"/>
      <c r="P6" s="40"/>
      <c r="Q6" s="33">
        <f>SUM(J6:P6)</f>
      </c>
      <c r="R6" s="11"/>
    </row>
    <row customHeight="true" ht="37" r="7">
      <c r="A7" s="31">
        <v>4</v>
      </c>
      <c r="B7" s="59" t="str">
        <v>建设</v>
      </c>
      <c r="C7" s="22" t="str">
        <v>混凝土一期智能制造推广项目</v>
      </c>
      <c r="D7" s="60"/>
      <c r="E7" s="60"/>
      <c r="F7" s="100" t="str">
        <v>江忠</v>
      </c>
      <c r="G7" s="99" t="str">
        <v>目标2：协助江南、良庆站一卡通上线
交付件：照片</v>
      </c>
      <c r="H7" s="92"/>
      <c r="I7" s="95"/>
      <c r="J7" s="40"/>
      <c r="K7" s="40">
        <v>8</v>
      </c>
      <c r="L7" s="40">
        <v>8</v>
      </c>
      <c r="M7" s="40">
        <v>8</v>
      </c>
      <c r="N7" s="40">
        <v>8</v>
      </c>
      <c r="O7" s="40"/>
      <c r="P7" s="40"/>
      <c r="Q7" s="33">
        <f>SUM(J7:P7)</f>
      </c>
      <c r="R7" s="11"/>
    </row>
    <row customHeight="true" ht="16" r="8">
      <c r="A8" s="12">
        <v>5</v>
      </c>
      <c r="B8" s="39" t="str">
        <v>通用</v>
      </c>
      <c r="C8" s="37" t="str">
        <v>会议</v>
      </c>
      <c r="D8" s="37"/>
      <c r="E8" s="37"/>
      <c r="F8" s="12"/>
      <c r="G8" s="26"/>
      <c r="H8" s="101"/>
      <c r="I8" s="37"/>
      <c r="J8" s="40"/>
      <c r="K8" s="40"/>
      <c r="L8" s="40"/>
      <c r="M8" s="40"/>
      <c r="N8" s="40"/>
      <c r="O8" s="40"/>
      <c r="P8" s="40"/>
      <c r="Q8" s="33">
        <f>SUM(J8:P8)</f>
      </c>
      <c r="R8" s="11"/>
    </row>
    <row customHeight="true" ht="25" r="9">
      <c r="A9" s="44" t="str">
        <v>小计</v>
      </c>
      <c r="B9" s="42"/>
      <c r="C9" s="42"/>
      <c r="D9" s="42"/>
      <c r="E9" s="42"/>
      <c r="F9" s="42"/>
      <c r="G9" s="42"/>
      <c r="H9" s="42"/>
      <c r="I9" s="45"/>
      <c r="J9" s="43">
        <f>SUM(J4:J8)</f>
      </c>
      <c r="K9" s="43">
        <f>SUM(K4:K8)</f>
      </c>
      <c r="L9" s="43">
        <f>SUM(L4:L8)</f>
      </c>
      <c r="M9" s="43">
        <f>SUM(M4:M8)</f>
      </c>
      <c r="N9" s="43">
        <f>SUM(N4:N8)</f>
      </c>
      <c r="O9" s="43">
        <f>SUM(O4:O8)</f>
      </c>
      <c r="P9" s="43">
        <f>SUM(P4:P8)</f>
      </c>
      <c r="Q9" s="43">
        <f>SUM(Q4:Q8)</f>
      </c>
      <c r="R9" s="11"/>
    </row>
    <row customHeight="true" ht="17" r="10">
      <c r="A10" s="47" t="str">
        <v>任务完成情况</v>
      </c>
      <c r="B10" s="49"/>
      <c r="C10" s="27" t="str">
        <v>上午</v>
      </c>
      <c r="D10" s="23"/>
      <c r="E10" s="23"/>
      <c r="F10" s="24" t="str">
        <v>09:00 ~ 10:00</v>
      </c>
      <c r="G10" s="24"/>
      <c r="H10" s="24"/>
      <c r="I10" s="23"/>
      <c r="J10" s="11" t="str">
        <v>跟进7栋3楼机柜布线</v>
      </c>
      <c r="K10" s="11" t="str">
        <v>良庆站一卡通上线支持</v>
      </c>
      <c r="L10" s="11" t="str">
        <v>良庆站、江南站一卡通上线运维支持</v>
      </c>
      <c r="M10" s="11" t="str">
        <v>良庆站、江南站一卡通上线支持</v>
      </c>
      <c r="N10" s="11" t="str">
        <v>良庆站、江南站一卡通上线支持</v>
      </c>
      <c r="O10" s="11"/>
      <c r="P10" s="11"/>
      <c r="Q10" s="11"/>
      <c r="R10" s="11"/>
    </row>
    <row customHeight="true" ht="17" r="11">
      <c r="A11" s="28"/>
      <c r="B11" s="19"/>
      <c r="C11" s="27"/>
      <c r="D11" s="23"/>
      <c r="E11" s="23"/>
      <c r="F11" s="24" t="str">
        <v>10:00 ~ 11:00</v>
      </c>
      <c r="G11" s="24"/>
      <c r="H11" s="24"/>
      <c r="I11" s="23"/>
      <c r="J11" s="11"/>
      <c r="K11" s="11"/>
      <c r="L11" s="11"/>
      <c r="M11" s="11"/>
      <c r="N11" s="11"/>
      <c r="O11" s="26"/>
      <c r="P11" s="26"/>
      <c r="Q11" s="26"/>
      <c r="R11" s="26"/>
    </row>
    <row customHeight="true" ht="17" r="12">
      <c r="A12" s="28"/>
      <c r="B12" s="19"/>
      <c r="C12" s="27"/>
      <c r="D12" s="23"/>
      <c r="E12" s="23"/>
      <c r="F12" s="24" t="str">
        <v>11:00 ~ 12:00</v>
      </c>
      <c r="G12" s="24"/>
      <c r="H12" s="24"/>
      <c r="I12" s="23"/>
      <c r="J12" s="11"/>
      <c r="K12" s="11"/>
      <c r="L12" s="11"/>
      <c r="M12" s="11"/>
      <c r="N12" s="11"/>
      <c r="O12" s="26"/>
      <c r="P12" s="26"/>
      <c r="Q12" s="26"/>
      <c r="R12" s="26"/>
    </row>
    <row customHeight="true" ht="17" r="13">
      <c r="A13" s="28"/>
      <c r="B13" s="19"/>
      <c r="C13" s="27" t="str">
        <v>下午</v>
      </c>
      <c r="D13" s="23"/>
      <c r="E13" s="23"/>
      <c r="F13" s="50" t="str">
        <v>13:30 ~ 14:30</v>
      </c>
      <c r="G13" s="50"/>
      <c r="H13" s="50"/>
      <c r="I13" s="51"/>
      <c r="J13" s="26" t="str">
        <v>研发中心6栋3楼、地下负一层交换机、AP、摄像头设置</v>
      </c>
      <c r="K13" s="11"/>
      <c r="L13" s="11"/>
      <c r="M13" s="11"/>
      <c r="N13" s="11"/>
      <c r="O13" s="26"/>
      <c r="P13" s="26"/>
      <c r="Q13" s="26"/>
      <c r="R13" s="26"/>
    </row>
    <row customHeight="true" ht="17" r="14">
      <c r="A14" s="28"/>
      <c r="B14" s="19"/>
      <c r="C14" s="27"/>
      <c r="D14" s="23"/>
      <c r="E14" s="23"/>
      <c r="F14" s="24" t="str">
        <v>14:30 ~ 15:30</v>
      </c>
      <c r="G14" s="24"/>
      <c r="H14" s="24"/>
      <c r="I14" s="23"/>
      <c r="J14" s="26"/>
      <c r="K14" s="11"/>
      <c r="L14" s="11"/>
      <c r="M14" s="11"/>
      <c r="N14" s="11"/>
      <c r="O14" s="26"/>
      <c r="P14" s="26"/>
      <c r="Q14" s="52"/>
      <c r="R14" s="26"/>
    </row>
    <row customHeight="true" ht="17" r="15">
      <c r="A15" s="28"/>
      <c r="B15" s="19"/>
      <c r="C15" s="27"/>
      <c r="D15" s="23"/>
      <c r="E15" s="23"/>
      <c r="F15" s="24" t="str">
        <v>15:30 ~ 16:30</v>
      </c>
      <c r="G15" s="24"/>
      <c r="H15" s="24"/>
      <c r="I15" s="23"/>
      <c r="J15" s="26"/>
      <c r="K15" s="11"/>
      <c r="L15" s="11"/>
      <c r="M15" s="11"/>
      <c r="N15" s="11"/>
      <c r="O15" s="26"/>
      <c r="P15" s="26"/>
      <c r="Q15" s="26"/>
      <c r="R15" s="26"/>
    </row>
    <row customHeight="true" ht="17" r="16">
      <c r="A16" s="28"/>
      <c r="B16" s="19"/>
      <c r="C16" s="27"/>
      <c r="D16" s="23"/>
      <c r="E16" s="23"/>
      <c r="F16" s="24" t="str">
        <v>16:30 ~ 17:30</v>
      </c>
      <c r="G16" s="24"/>
      <c r="H16" s="24"/>
      <c r="I16" s="23"/>
      <c r="J16" s="26"/>
      <c r="K16" s="11"/>
      <c r="L16" s="11"/>
      <c r="M16" s="11"/>
      <c r="N16" s="11"/>
      <c r="O16" s="26"/>
      <c r="P16" s="26"/>
      <c r="Q16" s="26"/>
      <c r="R16" s="76"/>
    </row>
    <row customHeight="true" ht="19" r="17">
      <c r="A17" s="28"/>
      <c r="B17" s="19"/>
      <c r="C17" s="66" t="str">
        <v>加班</v>
      </c>
      <c r="D17" s="72"/>
      <c r="E17" s="72"/>
      <c r="F17" s="68" t="str">
        <v>17:30 ~ 18:30</v>
      </c>
      <c r="G17" s="68"/>
      <c r="H17" s="68"/>
      <c r="I17" s="69"/>
      <c r="J17" s="73"/>
      <c r="K17" s="73"/>
      <c r="L17" s="73"/>
      <c r="M17" s="73"/>
      <c r="N17" s="73"/>
      <c r="O17" s="73"/>
      <c r="P17" s="73"/>
      <c r="Q17" s="73"/>
      <c r="R17" s="65"/>
    </row>
    <row customHeight="true" ht="19" r="18">
      <c r="A18" s="28"/>
      <c r="B18" s="19"/>
      <c r="C18" s="66"/>
      <c r="D18" s="72"/>
      <c r="E18" s="72"/>
      <c r="F18" s="68" t="str">
        <v>18:30 ~ 19:30</v>
      </c>
      <c r="G18" s="68"/>
      <c r="H18" s="68"/>
      <c r="I18" s="69"/>
      <c r="J18" s="73"/>
      <c r="K18" s="73"/>
      <c r="L18" s="73"/>
      <c r="M18" s="73"/>
      <c r="N18" s="73"/>
      <c r="O18" s="73"/>
      <c r="P18" s="73"/>
      <c r="Q18" s="65"/>
      <c r="R18" s="65"/>
    </row>
    <row customHeight="true" ht="19" r="19">
      <c r="A19" s="70"/>
      <c r="B19" s="71"/>
      <c r="C19" s="66"/>
      <c r="D19" s="72"/>
      <c r="E19" s="72"/>
      <c r="F19" s="68" t="str">
        <v>19:30 ~ 20:30</v>
      </c>
      <c r="G19" s="68"/>
      <c r="H19" s="68"/>
      <c r="I19" s="69"/>
      <c r="J19" s="64"/>
      <c r="K19" s="64"/>
      <c r="L19" s="64"/>
      <c r="M19" s="64"/>
      <c r="N19" s="64"/>
      <c r="O19" s="64"/>
      <c r="P19" s="64"/>
      <c r="Q19" s="65"/>
      <c r="R19" s="65"/>
    </row>
    <row customHeight="true" ht="19" r="20"/>
  </sheetData>
  <mergeCells>
    <mergeCell ref="A10:B19"/>
    <mergeCell ref="C10:E12"/>
    <mergeCell ref="C13:E16"/>
    <mergeCell ref="C17:E19"/>
    <mergeCell ref="N10:N16"/>
    <mergeCell ref="M10:M16"/>
    <mergeCell ref="L10:L16"/>
    <mergeCell ref="K10:K16"/>
    <mergeCell ref="J13:J16"/>
    <mergeCell ref="J10:J12"/>
    <mergeCell ref="F16:I16"/>
    <mergeCell ref="F15:I15"/>
    <mergeCell ref="F14:I14"/>
    <mergeCell ref="F13:I13"/>
    <mergeCell ref="F12:I12"/>
    <mergeCell ref="F11:I11"/>
    <mergeCell ref="F10:I10"/>
    <mergeCell ref="A9:I9"/>
    <mergeCell ref="R2:R3"/>
    <mergeCell ref="Q2:Q3"/>
    <mergeCell ref="A2:M2"/>
    <mergeCell ref="F19:I19"/>
    <mergeCell ref="F18:I18"/>
    <mergeCell ref="F17:I17"/>
  </mergeCells>
  <dataValidations count="3">
    <dataValidation allowBlank="true" operator="equal" sqref="I4:I8" type="list">
      <formula1>"完成,延迟"</formula1>
    </dataValidation>
    <dataValidation allowBlank="true" operator="equal" sqref="B1:B3 B9:B20" type="list">
      <formula1>"建设,运维,通用"</formula1>
    </dataValidation>
    <dataValidation allowBlank="true" operator="equal" sqref="B4:B8" type="list">
      <formula1>"建设,开发,运维,通用"</formula1>
    </dataValidation>
  </dataValidation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2"/>
    <col collapsed="false" customWidth="true" hidden="false" max="4" min="4" style="0" width="10"/>
    <col collapsed="false" customWidth="true" hidden="false" max="5" min="5" style="0" width="10"/>
    <col collapsed="false" customWidth="true" hidden="false" max="6" min="6" style="0" width="8"/>
    <col collapsed="false" customWidth="true" hidden="false" max="7" min="7" style="0" width="31"/>
    <col collapsed="false" customWidth="true" hidden="false" max="8" min="8" style="0" width="10"/>
    <col collapsed="false" customWidth="true" hidden="false" max="9" min="9" style="0" width="6"/>
    <col collapsed="false" customWidth="true" hidden="false" max="10" min="10" style="0" width="27"/>
    <col collapsed="false" customWidth="true" hidden="false" max="11" min="11" style="0" width="28"/>
    <col collapsed="false" customWidth="true" hidden="false" max="12" min="12" style="0" width="27"/>
    <col collapsed="false" customWidth="true" hidden="false" max="13" min="13" style="0" width="26"/>
    <col collapsed="false" customWidth="true" hidden="false" max="14" min="14" style="0" width="26"/>
    <col collapsed="false" customWidth="true" hidden="false" max="15" min="15" style="0" width="26"/>
    <col collapsed="false" customWidth="true" hidden="false" max="16" min="16" style="0" width="26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  <col collapsed="false" customWidth="true" hidden="false" max="21" min="21" style="0" width="10"/>
  </cols>
  <sheetData>
    <row customHeight="true" ht="19" r="1">
      <c r="A1" s="53" t="str">
        <v>填报日期-周五</v>
      </c>
      <c r="B1" s="53"/>
      <c r="C1" s="54">
        <v>44745</v>
      </c>
    </row>
    <row customHeight="true" ht="19" r="2">
      <c r="A2" s="18">
        <f>CONCATENATE("周总结&lt;",TEXT('第1周工作计划'!$C$1-6,"yyyy年mm月dd日"),"-",TEXT('第1周工作计划'!$C$1,"yyyy年mm月dd日"),"&gt;")</f>
      </c>
      <c r="B2" s="18"/>
      <c r="C2" s="58"/>
      <c r="D2" s="17"/>
      <c r="E2" s="17"/>
      <c r="F2" s="17"/>
      <c r="G2" s="17"/>
      <c r="H2" s="17"/>
      <c r="I2" s="17"/>
      <c r="J2" s="17"/>
      <c r="K2" s="17"/>
      <c r="L2" s="17"/>
      <c r="M2" s="57"/>
      <c r="N2" s="57"/>
      <c r="O2" s="57"/>
      <c r="P2" s="57"/>
      <c r="Q2" s="7" t="str">
        <v>项目用时统计
（小时）</v>
      </c>
      <c r="R2" s="6" t="str">
        <v>备注</v>
      </c>
    </row>
    <row customHeight="true" ht="47" r="3">
      <c r="A3" s="75" t="str">
        <v>任务编号</v>
      </c>
      <c r="B3" s="75" t="str">
        <v>任务分类</v>
      </c>
      <c r="C3" s="7" t="str">
        <v>项目名称</v>
      </c>
      <c r="D3" s="74" t="str">
        <v>当前进度</v>
      </c>
      <c r="E3" s="74" t="str">
        <v>负责人</v>
      </c>
      <c r="F3" s="7" t="str">
        <v>协助人</v>
      </c>
      <c r="G3" s="6" t="str">
        <v>交付件/工作文档</v>
      </c>
      <c r="H3" s="7" t="str">
        <v>计划
完成比例</v>
      </c>
      <c r="I3" s="7" t="str">
        <v>实际
完成比例</v>
      </c>
      <c r="J3" s="6" t="str">
        <v>星期一</v>
      </c>
      <c r="K3" s="6" t="str">
        <v>星期二</v>
      </c>
      <c r="L3" s="6" t="str">
        <v>星期三</v>
      </c>
      <c r="M3" s="6" t="str">
        <v>星期四</v>
      </c>
      <c r="N3" s="6" t="str">
        <v>星期五</v>
      </c>
      <c r="O3" s="6" t="str">
        <v>星期六</v>
      </c>
      <c r="P3" s="6" t="str">
        <v>星期日</v>
      </c>
      <c r="Q3" s="6"/>
      <c r="R3" s="6"/>
    </row>
    <row customHeight="true" ht="27" r="4">
      <c r="A4" s="31">
        <v>1</v>
      </c>
      <c r="B4" s="35" t="str">
        <v>建设</v>
      </c>
      <c r="C4" s="80" t="str">
        <v>石埠小区6、7栋三楼新办公室装修</v>
      </c>
      <c r="D4" s="97">
        <v>0.9</v>
      </c>
      <c r="E4" s="96" t="str">
        <v>江忠</v>
      </c>
      <c r="F4" s="92"/>
      <c r="G4" s="98" t="str">
        <v>目标1、网络布线，监控、门禁
交付件：照片</v>
      </c>
      <c r="H4" s="32"/>
      <c r="I4" s="37"/>
      <c r="J4" s="40">
        <v>4</v>
      </c>
      <c r="K4" s="40">
        <v>4</v>
      </c>
      <c r="L4" s="40"/>
      <c r="M4" s="40"/>
      <c r="N4" s="40">
        <v>3</v>
      </c>
      <c r="O4" s="40"/>
      <c r="P4" s="40"/>
      <c r="Q4" s="33">
        <f>SUM(J4:P4)</f>
      </c>
      <c r="R4" s="11"/>
    </row>
    <row customHeight="true" ht="23" r="5">
      <c r="A5" s="31">
        <v>2</v>
      </c>
      <c r="B5" s="31" t="str">
        <v>运维</v>
      </c>
      <c r="C5" s="82" t="str">
        <v>物料主数据运维</v>
      </c>
      <c r="D5" s="93"/>
      <c r="E5" s="93" t="str">
        <v>江忠</v>
      </c>
      <c r="F5" s="92"/>
      <c r="G5" s="99" t="str">
        <v>目标1：物料主数据运维
交付件：运维记录</v>
      </c>
      <c r="H5" s="41"/>
      <c r="I5" s="37"/>
      <c r="J5" s="40"/>
      <c r="K5" s="40"/>
      <c r="L5" s="40"/>
      <c r="M5" s="40"/>
      <c r="N5" s="40"/>
      <c r="O5" s="40"/>
      <c r="P5" s="40"/>
      <c r="Q5" s="33">
        <f>SUM(J5:P5)</f>
      </c>
      <c r="R5" s="11"/>
    </row>
    <row customHeight="true" ht="32" r="6">
      <c r="A6" s="12">
        <v>3</v>
      </c>
      <c r="B6" s="12" t="str">
        <v>运维</v>
      </c>
      <c r="C6" s="83" t="str">
        <v>基础设施运维</v>
      </c>
      <c r="D6" s="93"/>
      <c r="E6" s="93" t="str">
        <v>江忠</v>
      </c>
      <c r="F6" s="92"/>
      <c r="G6" s="94" t="str">
        <v>目标2：桌面运维、共享桌面月结支持、
交付件：ITSM、照片</v>
      </c>
      <c r="H6" s="41"/>
      <c r="I6" s="37"/>
      <c r="J6" s="40">
        <v>4</v>
      </c>
      <c r="K6" s="40">
        <v>4</v>
      </c>
      <c r="L6" s="40"/>
      <c r="M6" s="40"/>
      <c r="N6" s="40">
        <v>5</v>
      </c>
      <c r="O6" s="40"/>
      <c r="P6" s="40"/>
      <c r="Q6" s="33">
        <f>SUM(J6:P6)</f>
      </c>
      <c r="R6" s="11"/>
    </row>
    <row customHeight="true" ht="27" r="7">
      <c r="A7" s="31">
        <v>4</v>
      </c>
      <c r="B7" s="59" t="str">
        <v>建设</v>
      </c>
      <c r="C7" s="22" t="str">
        <v>混凝土一期智能制造推广项目</v>
      </c>
      <c r="D7" s="60"/>
      <c r="E7" s="60"/>
      <c r="F7" s="100" t="str">
        <v>江忠</v>
      </c>
      <c r="G7" s="99" t="str">
        <v>目标2：协助江南、良庆站一卡通上线
交付件：照片</v>
      </c>
      <c r="H7" s="41"/>
      <c r="I7" s="37"/>
      <c r="J7" s="40"/>
      <c r="K7" s="40"/>
      <c r="L7" s="40">
        <v>8</v>
      </c>
      <c r="M7" s="40">
        <v>8</v>
      </c>
      <c r="N7" s="40"/>
      <c r="O7" s="40"/>
      <c r="P7" s="40"/>
      <c r="Q7" s="33">
        <f>SUM(J7:P7)</f>
      </c>
      <c r="R7" s="11"/>
    </row>
    <row customHeight="true" ht="16" r="8">
      <c r="A8" s="12">
        <v>5</v>
      </c>
      <c r="B8" s="39" t="str">
        <v>通用</v>
      </c>
      <c r="C8" s="37" t="str">
        <v>会议</v>
      </c>
      <c r="D8" s="37"/>
      <c r="E8" s="37"/>
      <c r="F8" s="12"/>
      <c r="G8" s="26"/>
      <c r="H8" s="41"/>
      <c r="I8" s="37"/>
      <c r="J8" s="40"/>
      <c r="K8" s="40"/>
      <c r="L8" s="40"/>
      <c r="M8" s="40"/>
      <c r="N8" s="40"/>
      <c r="O8" s="40"/>
      <c r="P8" s="40"/>
      <c r="Q8" s="33">
        <f>SUM(J8:P8)</f>
      </c>
      <c r="R8" s="11"/>
    </row>
    <row customHeight="true" ht="25" r="9">
      <c r="A9" s="44" t="str">
        <v>小计</v>
      </c>
      <c r="B9" s="42"/>
      <c r="C9" s="42"/>
      <c r="D9" s="42"/>
      <c r="E9" s="42"/>
      <c r="F9" s="42"/>
      <c r="G9" s="42"/>
      <c r="H9" s="42"/>
      <c r="I9" s="45"/>
      <c r="J9" s="43">
        <f>SUM(J4:J8)</f>
      </c>
      <c r="K9" s="43">
        <f>SUM(K4:K8)</f>
      </c>
      <c r="L9" s="43">
        <f>SUM(L4:L8)</f>
      </c>
      <c r="M9" s="43">
        <f>SUM(M4:M8)</f>
      </c>
      <c r="N9" s="43"/>
      <c r="O9" s="43"/>
      <c r="P9" s="43">
        <f>SUM(P4:P8)</f>
      </c>
      <c r="Q9" s="43">
        <f>SUM(Q4:Q8)</f>
      </c>
      <c r="R9" s="11"/>
    </row>
    <row customHeight="true" ht="17" r="10">
      <c r="A10" s="47" t="str">
        <v>任务完成情况</v>
      </c>
      <c r="B10" s="49"/>
      <c r="C10" s="27" t="str">
        <v>上午</v>
      </c>
      <c r="D10" s="23"/>
      <c r="E10" s="23"/>
      <c r="F10" s="24" t="str">
        <v>09:00 ~ 10:00</v>
      </c>
      <c r="G10" s="24"/>
      <c r="H10" s="24"/>
      <c r="I10" s="23"/>
      <c r="J10" s="11" t="str">
        <v>1、远程处理研发玉达剧电脑登录内网
2、设置江南站一卡通用户权限
3、设置共享新用户门禁权限
4、7栋3楼机柜布线，设置交换机，连接光纤，接通3楼网络</v>
      </c>
      <c r="K10" s="11" t="str">
        <v>1、处理人力林雪琴登录招聘网站异常。
2、调整覃淑勤、陈振妮的共享盘权限
3、7栋三楼安装调试摄像头，安装AP
4、和大区陈琪升沟通网络跳线不足和少1个摄像头
5、通知门禁厂家安装人员接通门禁电源</v>
      </c>
      <c r="L10" s="11" t="str">
        <v>1、良庆站、江南站一卡通上线支持
解决道闸抬杆问题、出厂车牌失败率低
2、参加混泥土智能制造一期推广会议</v>
      </c>
      <c r="M10" s="11" t="str">
        <v>1、良庆站、江南站一卡通上线支持
解决B2锁扫描二二维码打不开问题
2、和陆红燕沟通财务64位报表模板
</v>
      </c>
      <c r="N10" s="11" t="str">
        <v>1、设置7栋3楼门禁；
2、设置7栋3楼AP;
3、处理月结问题；
4、张璇ERP异常
5、激活许玲梅office.
6、调试南宁7栋大培训室视频设备（南宁公司会议）
7、处理梁芯毓网络问题
8、通知田阳处理信息安装</v>
      </c>
      <c r="O10" s="11"/>
      <c r="P10" s="11"/>
      <c r="Q10" s="11"/>
      <c r="R10" s="11"/>
    </row>
    <row customHeight="true" ht="17" r="11">
      <c r="A11" s="28"/>
      <c r="B11" s="19"/>
      <c r="C11" s="27"/>
      <c r="D11" s="23"/>
      <c r="E11" s="23"/>
      <c r="F11" s="24" t="str">
        <v>10:00 ~ 11:00</v>
      </c>
      <c r="G11" s="24"/>
      <c r="H11" s="24"/>
      <c r="I11" s="23"/>
      <c r="J11" s="11"/>
      <c r="K11" s="11"/>
      <c r="L11" s="11"/>
      <c r="M11" s="11"/>
      <c r="N11" s="11"/>
      <c r="O11" s="26"/>
      <c r="P11" s="26"/>
      <c r="Q11" s="26"/>
      <c r="R11" s="26"/>
    </row>
    <row customHeight="true" ht="17" r="12">
      <c r="A12" s="28"/>
      <c r="B12" s="19"/>
      <c r="C12" s="27"/>
      <c r="D12" s="23"/>
      <c r="E12" s="23"/>
      <c r="F12" s="24" t="str">
        <v>11:00 ~ 12:00</v>
      </c>
      <c r="G12" s="24"/>
      <c r="H12" s="24"/>
      <c r="I12" s="23"/>
      <c r="J12" s="11"/>
      <c r="K12" s="11"/>
      <c r="L12" s="11"/>
      <c r="M12" s="11"/>
      <c r="N12" s="11"/>
      <c r="O12" s="26"/>
      <c r="P12" s="26"/>
      <c r="Q12" s="26"/>
      <c r="R12" s="26"/>
    </row>
    <row customHeight="true" ht="17" r="13">
      <c r="A13" s="28"/>
      <c r="B13" s="19"/>
      <c r="C13" s="27" t="str">
        <v>下午</v>
      </c>
      <c r="D13" s="23"/>
      <c r="E13" s="23"/>
      <c r="F13" s="50" t="str">
        <v>13:30 ~ 14:30</v>
      </c>
      <c r="G13" s="50"/>
      <c r="H13" s="50"/>
      <c r="I13" s="51"/>
      <c r="J13" s="11"/>
      <c r="K13" s="11"/>
      <c r="L13" s="11"/>
      <c r="M13" s="11"/>
      <c r="N13" s="11"/>
      <c r="O13" s="26"/>
      <c r="P13" s="26"/>
      <c r="Q13" s="26"/>
      <c r="R13" s="26"/>
    </row>
    <row customHeight="true" ht="17" r="14">
      <c r="A14" s="28"/>
      <c r="B14" s="19"/>
      <c r="C14" s="27"/>
      <c r="D14" s="23"/>
      <c r="E14" s="23"/>
      <c r="F14" s="24" t="str">
        <v>14:30 ~ 15:30</v>
      </c>
      <c r="G14" s="24"/>
      <c r="H14" s="24"/>
      <c r="I14" s="23"/>
      <c r="J14" s="11"/>
      <c r="K14" s="11"/>
      <c r="L14" s="11"/>
      <c r="M14" s="11"/>
      <c r="N14" s="11"/>
      <c r="O14" s="26"/>
      <c r="P14" s="26"/>
      <c r="Q14" s="52"/>
      <c r="R14" s="26"/>
    </row>
    <row customHeight="true" ht="17" r="15">
      <c r="A15" s="28"/>
      <c r="B15" s="19"/>
      <c r="C15" s="27"/>
      <c r="D15" s="23"/>
      <c r="E15" s="23"/>
      <c r="F15" s="24" t="str">
        <v>15:30 ~ 16:30</v>
      </c>
      <c r="G15" s="24"/>
      <c r="H15" s="24"/>
      <c r="I15" s="23"/>
      <c r="J15" s="11"/>
      <c r="K15" s="11"/>
      <c r="L15" s="11"/>
      <c r="M15" s="11"/>
      <c r="N15" s="11"/>
      <c r="O15" s="26"/>
      <c r="P15" s="26"/>
      <c r="Q15" s="26"/>
      <c r="R15" s="26"/>
    </row>
    <row customHeight="true" ht="17" r="16">
      <c r="A16" s="28"/>
      <c r="B16" s="19"/>
      <c r="C16" s="27"/>
      <c r="D16" s="23"/>
      <c r="E16" s="23"/>
      <c r="F16" s="24" t="str">
        <v>16:30 ~ 17:30</v>
      </c>
      <c r="G16" s="24"/>
      <c r="H16" s="24"/>
      <c r="I16" s="23"/>
      <c r="J16" s="11"/>
      <c r="K16" s="11"/>
      <c r="L16" s="11"/>
      <c r="M16" s="11"/>
      <c r="N16" s="11"/>
      <c r="O16" s="26"/>
      <c r="P16" s="26"/>
      <c r="Q16" s="26"/>
      <c r="R16" s="76"/>
    </row>
    <row customHeight="true" ht="19" r="17">
      <c r="A17" s="28"/>
      <c r="B17" s="19"/>
      <c r="C17" s="66" t="str">
        <v>加班</v>
      </c>
      <c r="D17" s="72"/>
      <c r="E17" s="72"/>
      <c r="F17" s="68" t="str">
        <v>17:30 ~ 18:30</v>
      </c>
      <c r="G17" s="68"/>
      <c r="H17" s="68"/>
      <c r="I17" s="69"/>
      <c r="J17" s="73"/>
      <c r="K17" s="73"/>
      <c r="L17" s="73"/>
      <c r="M17" s="73"/>
      <c r="N17" s="73"/>
      <c r="O17" s="73"/>
      <c r="P17" s="73"/>
      <c r="Q17" s="73"/>
      <c r="R17" s="65"/>
    </row>
    <row customHeight="true" ht="19" r="18">
      <c r="A18" s="28"/>
      <c r="B18" s="19"/>
      <c r="C18" s="66"/>
      <c r="D18" s="72"/>
      <c r="E18" s="72"/>
      <c r="F18" s="68" t="str">
        <v>18:30 ~ 19:30</v>
      </c>
      <c r="G18" s="68"/>
      <c r="H18" s="68"/>
      <c r="I18" s="69"/>
      <c r="J18" s="73"/>
      <c r="K18" s="73"/>
      <c r="L18" s="73"/>
      <c r="M18" s="73"/>
      <c r="N18" s="73"/>
      <c r="O18" s="73"/>
      <c r="P18" s="73"/>
      <c r="Q18" s="65"/>
      <c r="R18" s="65"/>
    </row>
    <row customHeight="true" ht="19" r="19">
      <c r="A19" s="70"/>
      <c r="B19" s="71"/>
      <c r="C19" s="66"/>
      <c r="D19" s="72"/>
      <c r="E19" s="72"/>
      <c r="F19" s="68" t="str">
        <v>19:30 ~ 20:30</v>
      </c>
      <c r="G19" s="68"/>
      <c r="H19" s="68"/>
      <c r="I19" s="69"/>
      <c r="J19" s="64"/>
      <c r="K19" s="64"/>
      <c r="L19" s="64"/>
      <c r="M19" s="64"/>
      <c r="N19" s="64"/>
      <c r="O19" s="64"/>
      <c r="P19" s="64"/>
      <c r="Q19" s="65"/>
      <c r="R19" s="65"/>
    </row>
    <row customHeight="true" ht="19" r="20"/>
  </sheetData>
  <mergeCells>
    <mergeCell ref="A10:B19"/>
    <mergeCell ref="C17:E19"/>
    <mergeCell ref="F16:I16"/>
    <mergeCell ref="F15:I15"/>
    <mergeCell ref="F14:I14"/>
    <mergeCell ref="F13:I13"/>
    <mergeCell ref="C13:E16"/>
    <mergeCell ref="F12:I12"/>
    <mergeCell ref="F11:I11"/>
    <mergeCell ref="F10:I10"/>
    <mergeCell ref="C10:E12"/>
    <mergeCell ref="A9:I9"/>
    <mergeCell ref="R2:R3"/>
    <mergeCell ref="Q2:Q3"/>
    <mergeCell ref="A2:M2"/>
    <mergeCell ref="F19:I19"/>
    <mergeCell ref="F18:I18"/>
    <mergeCell ref="F17:I17"/>
    <mergeCell ref="L10:L16"/>
    <mergeCell ref="M10:M16"/>
    <mergeCell ref="N10:N16"/>
    <mergeCell ref="J10:J16"/>
    <mergeCell ref="K10:K16"/>
  </mergeCells>
  <dataValidations count="3">
    <dataValidation allowBlank="true" operator="equal" sqref="B1:B3 B9:B20" type="list">
      <formula1>"建设,运维,通用"</formula1>
    </dataValidation>
    <dataValidation allowBlank="true" operator="equal" sqref="B4:B8" type="list">
      <formula1>"建设,开发,运维,通用"</formula1>
    </dataValidation>
    <dataValidation allowBlank="true" operator="equal" sqref="I4:I8" type="list">
      <formula1>"完成,延迟"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