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1" windowHeight="15800" windowWidth="28040" xWindow="4240" yWindow="640"/>
  </bookViews>
  <sheets>
    <sheet name="Sheet1" sheetId="1" r:id="rId1" state="hidden"/>
    <sheet name="本月工作要点" sheetId="2" r:id="rId5"/>
    <sheet name="第1周工作总结" sheetId="3" r:id="rId6"/>
    <sheet name="第2周工作总结" sheetId="4" r:id="rId7"/>
    <sheet name="第3周工作总结" sheetId="5" r:id="rId8"/>
    <sheet name="第4周工作总结" sheetId="6" r:id="rId9"/>
    <sheet name="BneLog" sheetId="7" r:id="rId10" state="hidden"/>
    <sheet name="第5周工作总结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<sst xmlns="http://schemas.openxmlformats.org/spreadsheetml/2006/main" count="23" uniqueCount="23">
  <si>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  </t>
  </si>
  <si>
    <t/>
    <r>
      <t>项目名称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</si>
  <si>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项目管理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暂无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</si>
  <si>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江安石业ERP系统财务模块上线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ERP系统财务模块基础数据收集清单、上线通知邮件</t>
    </r>
  </si>
  <si>
    <t/>
    <r>
      <t xml:space="preserve">目标1：铜川润鑫新材料ERP系统成本模块上线（100%）
交付件：上线通知邮件
目标2：肇庆润盛ERP系统财务模块期初数据处理（20%）
交付件：ERP系统财务模块期初数据文档
</t>
    </r>
    <r>
      <rPr>
        <sz val="9"/>
        <color rgb="FF00B0F0"/>
        <rFont val="Calibri"/>
        <family val="2"/>
      </rPr>
      <t xml:space="preserve">目标3：定安矿业ERP系统成本模块上线（100%）
交付件：上线通知邮件
目标4：钙业新材料ERP系统财务模块上线（100%）
交付件：数据收集清单、上线通知邮件</t>
    </r>
  </si>
  <si>
    <t/>
    <r>
      <t xml:space="preserve">目标1：润鑫科技ERP系统财务模块上线（100%）
交付件：数据收集清单、上线通知邮件
</t>
    </r>
    <r>
      <rPr>
        <strike val="true"/>
        <sz val="9"/>
        <color rgb="FFFF0000"/>
        <rFont val="Calibri"/>
        <family val="2"/>
      </rPr>
      <t xml:space="preserve">目标2：定安矿业ERP系统成本模块上线（100%）
交付件：上线通知邮件
目标3：钙业新材料ERP系统财务模块上线（100%）
交付件：数据收集清单、上线通知邮件</t>
    </r>
  </si>
  <si>
    <t/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：江安石业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>系统财务模块上线</t>
    </r>
    <r>
      <rPr>
        <sz val="9"/>
        <color rgb="FF000000"/>
        <rFont val="Calibri"/>
        <family val="2"/>
      </rPr>
      <t>(50%)</t>
    </r>
    <r>
      <rPr>
        <sz val="9"/>
        <color rgb="FF000000"/>
        <rFont val="Calibri"/>
        <family val="2"/>
      </rPr>
      <t xml:space="preserve">
交付件：上线通知邮件</t>
    </r>
  </si>
  <si>
    <t/>
    <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：江安石业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>系统财务模块上线</t>
    </r>
    <r>
      <rPr>
        <sz val="9"/>
        <color rgb="FF000000"/>
        <rFont val="Calibri"/>
        <family val="2"/>
      </rPr>
      <t>(90%)</t>
    </r>
    <r>
      <rPr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>系统财务模块期初数据文档</t>
    </r>
  </si>
  <si>
    <t/>
    <r>
      <rPr>
        <b val="true"/>
        <sz val="9"/>
        <color rgb="FF000000"/>
        <rFont val="Calibri"/>
        <family val="2"/>
      </rPr>
      <t>目标4：</t>
    </r>
    <r>
      <rPr>
        <sz val="9"/>
        <color rgb="FF000000"/>
        <rFont val="Calibri"/>
        <family val="2"/>
      </rPr>
      <t xml:space="preserve">其他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无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</si>
  <si>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运维支持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</si>
  <si>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个人周报、月报材料整理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周报、工作方案、管理事项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</si>
  <si>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项目建设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服务器申请清单、邮件</t>
    </r>
  </si>
  <si>
    <t/>
    <r>
      <rPr>
        <b val="true"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项目管理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双周报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</si>
  <si>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月结及日常问题处理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</t>
    </r>
  </si>
  <si>
    <t/>
    <r>
      <rPr>
        <b val="true"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资金组织架构调整ERP系统配置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配置文档、映射清单</t>
    </r>
  </si>
  <si>
    <t/>
    <r>
      <rPr>
        <b val="true"/>
        <sz val="9"/>
        <color rgb="FF000000"/>
        <rFont val="Calibri"/>
        <family val="2"/>
      </rPr>
      <t>目标3：</t>
    </r>
    <r>
      <rPr>
        <sz val="9"/>
        <color rgb="FF000000"/>
        <rFont val="Calibri"/>
        <family val="2"/>
      </rPr>
      <t xml:space="preserve">管理合并上云测试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</t>
    </r>
  </si>
  <si>
    <t/>
    <r>
      <rPr>
        <strike val="true"/>
        <sz val="9"/>
        <color rgb="FFFF0000"/>
        <rFont val="Calibri"/>
        <family val="2"/>
      </rPr>
      <t>任务3-1：江安石业ERP系统财务模块上线</t>
    </r>
    <r>
      <rPr>
        <sz val="9"/>
        <color rgb="FF000000"/>
        <rFont val="Calibri"/>
        <family val="2"/>
      </rPr>
      <t xml:space="preserve">
任务1-2：RPA流程挖掘项目计划沟通会议</t>
    </r>
  </si>
  <si>
    <t/>
    <r>
      <rPr>
        <strike val="true"/>
        <sz val="9"/>
        <color rgb="FFFF0000"/>
        <rFont val="Calibri"/>
        <family val="2"/>
      </rPr>
      <t>任务4-1：财务运维问题处理</t>
    </r>
    <r>
      <rPr>
        <sz val="9"/>
        <color rgb="FF000000"/>
        <rFont val="Calibri"/>
        <family val="2"/>
      </rPr>
      <t xml:space="preserve">
任务3-1：江安石业ERP系统财务模块上线</t>
    </r>
  </si>
  <si>
    <t/>
    <r>
      <rPr>
        <strike val="true"/>
        <sz val="9"/>
        <color rgb="FFFF0000"/>
        <rFont val="Calibri"/>
        <family val="2"/>
      </rPr>
      <t>任务2-1：重复银行账号梳理</t>
    </r>
    <r>
      <rPr>
        <sz val="9"/>
        <color rgb="FF000000"/>
        <rFont val="Calibri"/>
        <family val="2"/>
      </rPr>
      <t xml:space="preserve">
任务3-1：江安石业ERP系统财务模块上线</t>
    </r>
  </si>
  <si>
    <t/>
    <r>
      <rPr>
        <strike val="true"/>
        <sz val="9"/>
        <color rgb="FFFF0000"/>
        <rFont val="Calibri"/>
        <family val="2"/>
      </rPr>
      <t>任务2-1：重复银行账号梳理</t>
    </r>
    <r>
      <rPr>
        <sz val="9"/>
        <color rgb="FF000000"/>
        <rFont val="Calibri"/>
        <family val="2"/>
      </rPr>
      <t xml:space="preserve">
任务3-1：江安石业ERP系统财务模块上线、肇庆润信&amp;临高建材进项发票系统税控信息收集</t>
    </r>
  </si>
  <si>
    <t/>
    <r>
      <rPr>
        <strike val="true"/>
        <sz val="9"/>
        <color rgb="FFFF0000"/>
        <rFont val="Calibri"/>
        <family val="2"/>
      </rPr>
      <t>任务3-1：江安石业总账期初数据导入</t>
    </r>
    <r>
      <rPr>
        <sz val="9"/>
        <color rgb="FF000000"/>
        <rFont val="Calibri"/>
        <family val="2"/>
      </rPr>
      <t xml:space="preserve">
任务5-3：管理合并上云测试支持</t>
    </r>
  </si>
  <si>
    <t/>
    <r>
      <t xml:space="preserve">任务3-1：江安石业总账期初数据核对
</t>
    </r>
    <r>
      <rPr>
        <sz val="10"/>
        <color rgb="FF000000"/>
        <rFont val="Calibri"/>
        <family val="2"/>
      </rPr>
      <t>任务5-3：管理合并上云测试支持</t>
    </r>
  </si>
  <si>
    <t/>
    <r>
      <rPr>
        <strike val="true"/>
        <sz val="10"/>
        <color rgb="FFFF0000"/>
        <rFont val="Calibri"/>
        <family val="2"/>
      </rPr>
      <t>任务3-1：钙业新材料ERP系统财务模块上线</t>
    </r>
    <r>
      <rPr>
        <sz val="10"/>
        <color rgb="FF000000"/>
        <rFont val="Calibri"/>
        <family val="2"/>
      </rPr>
      <t xml:space="preserve">
任务1-1：RPA流程挖掘需求沟通会（13:30-15:00）
任务2-1：移动起草票据签收上传附件大小限制修改沟通
任务3-1：广西统销平台切换讨论会（10:30-12:00）、定安矿业&amp;铜川新材料成本模块上线沟通
任务4-1：进项发票系统敏感词管理问题处理、财务运维问题处理-润工作（问题81）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</si>
</sst>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2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0%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m/d/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0.0_);[Red]\(0.0\)"/>
    <numFmt numFmtId="201" formatCode="0%"/>
    <numFmt numFmtId="202" formatCode="0.0_);[Red]\(0.0\)"/>
    <numFmt numFmtId="203" formatCode="0%"/>
    <numFmt numFmtId="204" formatCode="0.0_);[Red]\(0.0\)"/>
    <numFmt numFmtId="205" formatCode="[$-F800]dddd\,\ mmmm\ dd\,\ yyyy"/>
    <numFmt numFmtId="206" formatCode="0.0_);[Red]\(0.0\)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  <numFmt numFmtId="224" formatCode="[$-F800]dddd\,\ mmmm\ dd\,\ yyyy"/>
    <numFmt numFmtId="225" formatCode="[$-F800]dddd\,\ mmmm\ dd\,\ yyyy"/>
  </numFmts>
  <fonts count="89">
    <font>
      <sz val="10"/>
      <color theme="1"/>
      <name val="Calibri"/>
      <family val="2"/>
      <scheme val="minor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trike val="true"/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</fonts>
  <fills count="3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92D05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B05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</fills>
  <borders count="8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8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/>
    </xf>
    <xf applyAlignment="true" applyBorder="false" applyFill="false" applyFont="true" applyNumberFormat="true" applyProtection="false" borderId="2" fillId="3" fontId="2" numFmtId="165" xfId="0">
      <alignment horizontal="center"/>
    </xf>
    <xf applyAlignment="true" applyBorder="false" applyFill="false" applyFont="true" applyNumberFormat="true" applyProtection="false" borderId="3" fillId="4" fontId="3" numFmtId="166" xfId="0">
      <alignment horizontal="center" vertical="center"/>
    </xf>
    <xf applyAlignment="true" applyBorder="false" applyFill="false" applyFont="true" applyNumberFormat="true" applyProtection="false" borderId="4" fillId="5" fontId="4" numFmtId="167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left" vertical="center" wrapText="true"/>
    </xf>
    <xf applyAlignment="true" applyBorder="false" applyFill="false" applyFont="true" applyNumberFormat="true" applyProtection="false" borderId="6" fillId="0" fontId="6" numFmtId="168" xfId="0">
      <alignment horizontal="center" vertical="center" wrapText="true"/>
    </xf>
    <xf applyAlignment="true" applyBorder="false" applyFill="false" applyFont="true" applyNumberFormat="true" applyProtection="false" borderId="7" fillId="0" fontId="7" numFmtId="169" xfId="0">
      <alignment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false" applyProtection="false" borderId="9" fillId="0" fontId="9" numFmtId="0" xfId="0">
      <alignment horizontal="left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/>
    </xf>
    <xf applyAlignment="true" applyBorder="false" applyFill="false" applyFont="true" applyNumberFormat="false" applyProtection="false" borderId="11" fillId="0" fontId="11" numFmtId="0" xfId="0">
      <alignment vertical="center"/>
    </xf>
    <xf applyAlignment="true" applyBorder="false" applyFill="false" applyFont="true" applyNumberFormat="true" applyProtection="false" borderId="12" fillId="0" fontId="12" numFmtId="170" xfId="0">
      <alignment horizontal="left" vertical="center" wrapText="true"/>
    </xf>
    <xf applyAlignment="true" applyBorder="false" applyFill="false" applyFont="true" applyNumberFormat="false" applyProtection="false" borderId="13" fillId="0" fontId="13" numFmtId="0" xfId="0">
      <alignment horizontal="left" vertical="center" wrapText="true"/>
    </xf>
    <xf applyAlignment="true" applyBorder="false" applyFill="false" applyFont="true" applyNumberFormat="true" applyProtection="false" borderId="14" fillId="0" fontId="14" numFmtId="171" xfId="0">
      <alignment horizontal="center" vertical="center" wrapText="true"/>
    </xf>
    <xf applyAlignment="true" applyBorder="false" applyFill="false" applyFont="true" applyNumberFormat="false" applyProtection="false" borderId="15" fillId="0" fontId="15" numFmtId="0" xfId="0">
      <alignment horizontal="center" vertical="center"/>
    </xf>
    <xf applyAlignment="true" applyBorder="false" applyFill="false" applyFont="true" applyNumberFormat="false" applyProtection="false" borderId="16" fillId="0" fontId="16" numFmtId="0" xfId="0">
      <alignment horizontal="left" vertical="center" wrapText="true"/>
    </xf>
    <xf applyAlignment="true" applyBorder="false" applyFill="false" applyFont="true" applyNumberFormat="true" applyProtection="false" borderId="17" fillId="0" fontId="17" numFmtId="172" xfId="0">
      <alignment horizontal="center" vertical="center" wrapText="true"/>
    </xf>
    <xf applyAlignment="true" applyBorder="false" applyFill="false" applyFont="true" applyNumberFormat="false" applyProtection="false" borderId="18" fillId="0" fontId="18" numFmtId="0" xfId="0">
      <alignment horizontal="center" vertical="center" wrapText="true"/>
    </xf>
    <xf applyAlignment="true" applyBorder="false" applyFill="false" applyFont="true" applyNumberFormat="false" applyProtection="false" borderId="19" fillId="0" fontId="19" numFmtId="0" xfId="0">
      <alignment horizontal="center" vertical="center"/>
    </xf>
    <xf applyAlignment="true" applyBorder="false" applyFill="false" applyFont="true" applyNumberFormat="true" applyProtection="false" borderId="20" fillId="0" fontId="20" numFmtId="173" xfId="0">
      <alignment horizontal="center" vertical="center" wrapText="true"/>
    </xf>
    <xf applyAlignment="true" applyBorder="false" applyFill="false" applyFont="true" applyNumberFormat="true" applyProtection="false" borderId="21" fillId="0" fontId="21" numFmtId="174" xfId="0">
      <alignment horizontal="center" vertical="center"/>
    </xf>
    <xf applyAlignment="true" applyBorder="false" applyFill="false" applyFont="true" applyNumberFormat="true" applyProtection="false" borderId="22" fillId="0" fontId="22" numFmtId="175" xfId="0">
      <alignment horizontal="center" vertical="center"/>
    </xf>
    <xf applyAlignment="true" applyBorder="false" applyFill="false" applyFont="true" applyNumberFormat="true" applyProtection="false" borderId="23" fillId="0" fontId="23" numFmtId="176" xfId="0">
      <alignment vertical="center" wrapText="true"/>
    </xf>
    <xf applyAlignment="true" applyBorder="false" applyFill="false" applyFont="true" applyNumberFormat="true" applyProtection="false" borderId="24" fillId="0" fontId="24" numFmtId="177" xfId="0">
      <alignment horizontal="center" vertical="center"/>
    </xf>
    <xf applyAlignment="true" applyBorder="false" applyFill="false" applyFont="true" applyNumberFormat="false" applyProtection="false" borderId="25" fillId="0" fontId="25" numFmtId="0" xfId="0">
      <alignment horizontal="center" vertical="center" wrapText="true"/>
    </xf>
    <xf applyAlignment="true" applyBorder="false" applyFill="false" applyFont="true" applyNumberFormat="false" applyProtection="false" borderId="26" fillId="0" fontId="26" numFmtId="0" xfId="0">
      <alignment horizontal="center" vertical="center" wrapText="true"/>
    </xf>
    <xf applyAlignment="true" applyBorder="false" applyFill="false" applyFont="true" applyNumberFormat="true" applyProtection="false" borderId="27" fillId="6" fontId="27" numFmtId="178" xfId="0">
      <alignment horizontal="center" vertical="center"/>
    </xf>
    <xf applyAlignment="true" applyBorder="false" applyFill="false" applyFont="true" applyNumberFormat="true" applyProtection="false" borderId="28" fillId="7" fontId="28" numFmtId="179" xfId="0">
      <alignment horizontal="left" vertical="center" wrapText="true"/>
    </xf>
    <xf applyAlignment="true" applyBorder="false" applyFill="false" applyFont="true" applyNumberFormat="true" applyProtection="false" borderId="29" fillId="8" fontId="29" numFmtId="180" xfId="0">
      <alignment horizontal="center" vertical="center"/>
    </xf>
    <xf applyAlignment="true" applyBorder="false" applyFill="false" applyFont="true" applyNumberFormat="true" applyProtection="false" borderId="30" fillId="9" fontId="30" numFmtId="181" xfId="0">
      <alignment horizontal="center" vertical="center"/>
    </xf>
    <xf applyAlignment="true" applyBorder="false" applyFill="false" applyFont="true" applyNumberFormat="true" applyProtection="false" borderId="31" fillId="10" fontId="31" numFmtId="182" xfId="0">
      <alignment horizontal="center" vertical="center"/>
    </xf>
    <xf applyAlignment="true" applyBorder="false" applyFill="false" applyFont="true" applyNumberFormat="true" applyProtection="false" borderId="32" fillId="11" fontId="32" numFmtId="183" xfId="0">
      <alignment horizontal="left" vertical="center"/>
    </xf>
    <xf applyAlignment="true" applyBorder="false" applyFill="false" applyFont="true" applyNumberFormat="true" applyProtection="false" borderId="33" fillId="12" fontId="33" numFmtId="184" xfId="0">
      <alignment vertical="center"/>
    </xf>
    <xf applyAlignment="true" applyBorder="false" applyFill="false" applyFont="true" applyNumberFormat="true" applyProtection="false" borderId="34" fillId="13" fontId="34" numFmtId="185" xfId="0">
      <alignment horizontal="center" vertical="center"/>
    </xf>
    <xf applyAlignment="true" applyBorder="false" applyFill="false" applyFont="true" applyNumberFormat="true" applyProtection="false" borderId="35" fillId="14" fontId="35" numFmtId="186" xfId="0">
      <alignment horizontal="center" vertical="center"/>
    </xf>
    <xf applyAlignment="true" applyBorder="false" applyFill="false" applyFont="true" applyNumberFormat="true" applyProtection="false" borderId="36" fillId="15" fontId="36" numFmtId="187" xfId="0">
      <alignment horizontal="left" vertical="center" wrapText="true"/>
    </xf>
    <xf applyAlignment="true" applyBorder="false" applyFill="false" applyFont="true" applyNumberFormat="true" applyProtection="false" borderId="37" fillId="16" fontId="37" numFmtId="188" xfId="0">
      <alignment horizontal="center" vertical="center"/>
    </xf>
    <xf applyAlignment="true" applyBorder="false" applyFill="false" applyFont="true" applyNumberFormat="true" applyProtection="false" borderId="38" fillId="17" fontId="38" numFmtId="189" xfId="0">
      <alignment horizontal="center" vertical="center"/>
    </xf>
    <xf applyAlignment="true" applyBorder="false" applyFill="false" applyFont="true" applyNumberFormat="true" applyProtection="false" borderId="39" fillId="18" fontId="39" numFmtId="190" xfId="0">
      <alignment vertical="center"/>
    </xf>
    <xf applyAlignment="true" applyBorder="false" applyFill="false" applyFont="true" applyNumberFormat="false" applyProtection="false" borderId="40" fillId="0" fontId="40" numFmtId="0" xfId="0">
      <alignment horizontal="center" vertical="center" wrapText="true"/>
    </xf>
    <xf applyAlignment="true" applyBorder="false" applyFill="false" applyFont="true" applyNumberFormat="false" applyProtection="false" borderId="41" fillId="0" fontId="41" numFmtId="0" xfId="0">
      <alignment horizontal="center" vertical="center" wrapText="true"/>
    </xf>
    <xf applyAlignment="true" applyBorder="false" applyFill="false" applyFont="true" applyNumberFormat="true" applyProtection="false" borderId="42" fillId="19" fontId="42" numFmtId="191" xfId="0">
      <alignment horizontal="left" vertical="center"/>
    </xf>
    <xf applyAlignment="true" applyBorder="false" applyFill="false" applyFont="true" applyNumberFormat="true" applyProtection="false" borderId="43" fillId="20" fontId="43" numFmtId="192" xfId="0">
      <alignment horizontal="center" vertical="center"/>
    </xf>
    <xf applyAlignment="false" applyBorder="false" applyFill="false" applyFont="true" applyNumberFormat="true" applyProtection="false" borderId="44" fillId="0" fontId="44" numFmtId="193" xfId="0">
      <alignment/>
    </xf>
    <xf applyAlignment="true" applyBorder="false" applyFill="false" applyFont="true" applyNumberFormat="true" applyProtection="false" borderId="45" fillId="0" fontId="45" numFmtId="194" xfId="0">
      <alignment horizontal="center"/>
    </xf>
    <xf applyAlignment="false" applyBorder="false" applyFill="false" applyFont="true" applyNumberFormat="true" applyProtection="false" borderId="46" fillId="0" fontId="46" numFmtId="195" xfId="0">
      <alignment/>
    </xf>
    <xf applyAlignment="true" applyBorder="false" applyFill="false" applyFont="true" applyNumberFormat="true" applyProtection="false" borderId="47" fillId="0" fontId="47" numFmtId="196" xfId="0">
      <alignment horizontal="center"/>
    </xf>
    <xf applyAlignment="true" applyBorder="false" applyFill="false" applyFont="true" applyNumberFormat="false" applyProtection="false" borderId="48" fillId="0" fontId="48" numFmtId="0" xfId="0">
      <alignment horizontal="center" vertical="center" wrapText="true"/>
    </xf>
    <xf applyAlignment="true" applyBorder="false" applyFill="false" applyFont="true" applyNumberFormat="true" applyProtection="false" borderId="49" fillId="0" fontId="49" numFmtId="197" xfId="0">
      <alignment vertical="center" wrapText="true"/>
    </xf>
    <xf applyAlignment="true" applyBorder="false" applyFill="false" applyFont="true" applyNumberFormat="false" applyProtection="false" borderId="50" fillId="0" fontId="50" numFmtId="0" xfId="0">
      <alignment horizontal="center" vertical="center" wrapText="true"/>
    </xf>
    <xf applyAlignment="true" applyBorder="false" applyFill="false" applyFont="true" applyNumberFormat="true" applyProtection="false" borderId="51" fillId="0" fontId="51" numFmtId="198" xfId="0">
      <alignment horizontal="left" vertical="center" wrapText="true"/>
    </xf>
    <xf applyAlignment="true" applyBorder="false" applyFill="false" applyFont="true" applyNumberFormat="true" applyProtection="false" borderId="52" fillId="0" fontId="52" numFmtId="199" xfId="0">
      <alignment horizontal="center" vertical="center" wrapText="true"/>
    </xf>
    <xf applyAlignment="true" applyBorder="false" applyFill="false" applyFont="true" applyNumberFormat="true" applyProtection="false" borderId="53" fillId="0" fontId="53" numFmtId="200" xfId="0">
      <alignment horizontal="center" vertical="center"/>
    </xf>
    <xf applyAlignment="true" applyBorder="false" applyFill="false" applyFont="true" applyNumberFormat="true" applyProtection="false" borderId="54" fillId="0" fontId="54" numFmtId="201" xfId="0">
      <alignment horizontal="center" vertical="center"/>
    </xf>
    <xf applyAlignment="true" applyBorder="false" applyFill="false" applyFont="true" applyNumberFormat="true" applyProtection="false" borderId="55" fillId="21" fontId="55" numFmtId="202" xfId="0">
      <alignment horizontal="center" vertical="center"/>
    </xf>
    <xf applyAlignment="true" applyBorder="false" applyFill="false" applyFont="true" applyNumberFormat="true" applyProtection="false" borderId="56" fillId="0" fontId="56" numFmtId="203" xfId="0">
      <alignment horizontal="center" vertical="center"/>
    </xf>
    <xf applyAlignment="true" applyBorder="false" applyFill="false" applyFont="true" applyNumberFormat="true" applyProtection="false" borderId="57" fillId="22" fontId="57" numFmtId="204" xfId="0">
      <alignment horizontal="center" vertical="center"/>
    </xf>
    <xf applyAlignment="true" applyBorder="false" applyFill="false" applyFont="true" applyNumberFormat="false" applyProtection="false" borderId="58" fillId="0" fontId="58" numFmtId="0" xfId="0">
      <alignment horizontal="center" vertical="center" wrapText="true"/>
    </xf>
    <xf applyAlignment="true" applyBorder="false" applyFill="false" applyFont="true" applyNumberFormat="true" applyProtection="false" borderId="59" fillId="0" fontId="59" numFmtId="205" xfId="0">
      <alignment horizontal="center" vertical="center" wrapText="true"/>
    </xf>
    <xf applyAlignment="true" applyBorder="false" applyFill="false" applyFont="true" applyNumberFormat="false" applyProtection="false" borderId="60" fillId="0" fontId="60" numFmtId="0" xfId="0">
      <alignment horizontal="center" vertical="center"/>
    </xf>
    <xf applyAlignment="true" applyBorder="false" applyFill="false" applyFont="true" applyNumberFormat="false" applyProtection="false" borderId="61" fillId="23" fontId="61" numFmtId="0" xfId="0">
      <alignment horizontal="center" vertical="center"/>
    </xf>
    <xf applyAlignment="true" applyBorder="false" applyFill="false" applyFont="true" applyNumberFormat="false" applyProtection="false" borderId="62" fillId="24" fontId="62" numFmtId="0" xfId="0">
      <alignment horizontal="center" vertical="center"/>
    </xf>
    <xf applyAlignment="true" applyBorder="false" applyFill="false" applyFont="true" applyNumberFormat="true" applyProtection="false" borderId="63" fillId="25" fontId="63" numFmtId="206" xfId="0">
      <alignment horizontal="center" vertical="center"/>
    </xf>
    <xf applyAlignment="true" applyBorder="false" applyFill="false" applyFont="true" applyNumberFormat="false" applyProtection="false" borderId="64" fillId="26" fontId="64" numFmtId="0" xfId="0">
      <alignment horizontal="center" vertical="center"/>
    </xf>
    <xf applyAlignment="true" applyBorder="false" applyFill="false" applyFont="true" applyNumberFormat="false" applyProtection="false" borderId="65" fillId="0" fontId="65" numFmtId="0" xfId="0">
      <alignment horizontal="left" vertical="center" wrapText="true"/>
    </xf>
    <xf applyAlignment="true" applyBorder="false" applyFill="false" applyFont="true" applyNumberFormat="true" applyProtection="false" borderId="66" fillId="0" fontId="66" numFmtId="207" xfId="0">
      <alignment horizontal="center" vertical="center"/>
    </xf>
    <xf applyAlignment="true" applyBorder="false" applyFill="false" applyFont="true" applyNumberFormat="true" applyProtection="false" borderId="67" fillId="0" fontId="67" numFmtId="208" xfId="0">
      <alignment horizontal="center" vertical="center"/>
    </xf>
    <xf applyAlignment="true" applyBorder="false" applyFill="false" applyFont="true" applyNumberFormat="true" applyProtection="false" borderId="68" fillId="27" fontId="68" numFmtId="209" xfId="0">
      <alignment horizontal="center"/>
    </xf>
    <xf applyAlignment="true" applyBorder="false" applyFill="false" applyFont="true" applyNumberFormat="true" applyProtection="false" borderId="69" fillId="28" fontId="69" numFmtId="210" xfId="0">
      <alignment horizontal="center"/>
    </xf>
    <xf applyAlignment="true" applyBorder="false" applyFill="false" applyFont="true" applyNumberFormat="true" applyProtection="false" borderId="70" fillId="29" fontId="70" numFmtId="211" xfId="0">
      <alignment horizontal="center" vertical="center"/>
    </xf>
    <xf applyAlignment="true" applyBorder="false" applyFill="false" applyFont="true" applyNumberFormat="true" applyProtection="false" borderId="71" fillId="30" fontId="71" numFmtId="212" xfId="0">
      <alignment horizontal="center" vertical="center" wrapText="true"/>
    </xf>
    <xf applyAlignment="true" applyBorder="false" applyFill="false" applyFont="true" applyNumberFormat="true" applyProtection="false" borderId="72" fillId="31" fontId="72" numFmtId="213" xfId="0">
      <alignment horizontal="center" vertical="center" wrapText="true"/>
    </xf>
    <xf applyAlignment="true" applyBorder="false" applyFill="false" applyFont="true" applyNumberFormat="false" applyProtection="false" borderId="73" fillId="0" fontId="73" numFmtId="0" xfId="0">
      <alignment horizontal="center" vertical="center" wrapText="true"/>
    </xf>
    <xf applyAlignment="true" applyBorder="false" applyFill="false" applyFont="true" applyNumberFormat="true" applyProtection="false" borderId="74" fillId="0" fontId="74" numFmtId="214" xfId="0">
      <alignment vertical="center" wrapText="true"/>
    </xf>
    <xf applyAlignment="true" applyBorder="false" applyFill="false" applyFont="true" applyNumberFormat="false" applyProtection="false" borderId="75" fillId="32" fontId="75" numFmtId="0" xfId="0">
      <alignment horizontal="center" vertical="center" wrapText="true"/>
    </xf>
    <xf applyAlignment="true" applyBorder="false" applyFill="false" applyFont="true" applyNumberFormat="true" applyProtection="false" borderId="76" fillId="0" fontId="76" numFmtId="215" xfId="0">
      <alignment horizontal="left" vertical="center" wrapText="true"/>
    </xf>
    <xf applyAlignment="true" applyBorder="false" applyFill="false" applyFont="true" applyNumberFormat="true" applyProtection="false" borderId="77" fillId="0" fontId="77" numFmtId="216" xfId="0">
      <alignment horizontal="left" vertical="center" wrapText="true"/>
    </xf>
    <xf applyAlignment="true" applyBorder="false" applyFill="false" applyFont="true" applyNumberFormat="false" applyProtection="false" borderId="78" fillId="33" fontId="78" numFmtId="0" xfId="0">
      <alignment horizontal="center" vertical="center" wrapText="true"/>
    </xf>
    <xf applyAlignment="true" applyBorder="false" applyFill="false" applyFont="true" applyNumberFormat="true" applyProtection="false" borderId="79" fillId="0" fontId="79" numFmtId="217" xfId="0">
      <alignment horizontal="left" vertical="center" wrapText="true"/>
    </xf>
    <xf applyAlignment="true" applyBorder="false" applyFill="false" applyFont="true" applyNumberFormat="true" applyProtection="false" borderId="80" fillId="34" fontId="80" numFmtId="218" xfId="0">
      <alignment horizontal="left" vertical="center" wrapText="true"/>
    </xf>
    <xf applyAlignment="true" applyBorder="false" applyFill="false" applyFont="true" applyNumberFormat="true" applyProtection="false" borderId="81" fillId="0" fontId="81" numFmtId="219" xfId="0">
      <alignment vertical="center" wrapText="true"/>
    </xf>
    <xf applyAlignment="true" applyBorder="false" applyFill="false" applyFont="true" applyNumberFormat="true" applyProtection="false" borderId="82" fillId="0" fontId="82" numFmtId="220" xfId="0">
      <alignment vertical="center" wrapText="true"/>
    </xf>
    <xf applyAlignment="true" applyBorder="false" applyFill="false" applyFont="true" applyNumberFormat="true" applyProtection="false" borderId="83" fillId="0" fontId="83" numFmtId="221" xfId="0">
      <alignment vertical="center" wrapText="true"/>
    </xf>
    <xf applyAlignment="false" applyBorder="false" applyFill="false" applyFont="true" applyNumberFormat="true" applyProtection="false" borderId="84" fillId="0" fontId="84" numFmtId="222" xfId="0">
      <alignment/>
    </xf>
    <xf applyAlignment="true" applyBorder="false" applyFill="false" applyFont="true" applyNumberFormat="true" applyProtection="false" borderId="85" fillId="0" fontId="85" numFmtId="223" xfId="0">
      <alignment horizontal="left" vertical="center" wrapText="true"/>
    </xf>
    <xf applyAlignment="true" applyBorder="false" applyFill="false" applyFont="true" applyNumberFormat="true" applyProtection="false" borderId="86" fillId="0" fontId="86" numFmtId="224" xfId="0">
      <alignment horizontal="left" vertical="center" wrapText="true"/>
    </xf>
    <xf applyAlignment="true" applyBorder="false" applyFill="false" applyFont="true" applyNumberFormat="false" applyProtection="false" borderId="87" fillId="0" fontId="87" numFmtId="0" xfId="0">
      <alignment horizontal="center" vertical="center" wrapText="true"/>
    </xf>
    <xf applyAlignment="true" applyBorder="false" applyFill="false" applyFont="true" applyNumberFormat="true" applyProtection="false" borderId="88" fillId="0" fontId="88" numFmtId="225" xfId="0">
      <alignment horizontal="left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selection activeCell="B5" sqref="B5"/>
    </sheetView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10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6" r="1"/>
    <row customHeight="true" ht="16" r="2"/>
    <row customHeight="true" ht="16" r="3"/>
    <row customHeight="true" ht="16" r="4"/>
    <row customHeight="true" ht="16" r="5"/>
    <row customHeight="true" ht="16" r="6"/>
    <row customHeight="true" ht="16" r="7"/>
    <row customHeight="true" ht="16" r="8"/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  <row customHeight="true" ht="16" r="21"/>
    <row customHeight="true" ht="16" r="22"/>
    <row customHeight="true" ht="16" r="23"/>
    <row customHeight="true" ht="16" r="24"/>
    <row customHeight="true" ht="16" r="25"/>
    <row customHeight="true" ht="84" r="26">
      <c r="K26" s="23" t="str">
        <v>任务4：细化合同、SOW
任务6：提供主数据项目资料</v>
      </c>
    </row>
    <row customHeight="true" ht="43" r="27">
      <c r="K27" s="23" t="str">
        <v>任务4：细化合同、SOW</v>
      </c>
    </row>
  </sheetData>
  <pageMargins bottom="0.75" footer="0.3" header="0.3" left="0.7" right="0.7" top="0.75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24"/>
    <col collapsed="false" customWidth="true" hidden="false" max="3" min="3" style="0" width="10"/>
    <col collapsed="false" customWidth="true" hidden="false" max="4" min="4" style="0" width="34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8"/>
    <col collapsed="false" customWidth="true" hidden="false" max="11" min="11" style="0" width="38"/>
    <col collapsed="false" customWidth="true" hidden="false" max="12" min="12" style="0" width="38"/>
    <col collapsed="false" customWidth="true" hidden="false" max="13" min="13" style="0" width="38"/>
    <col collapsed="false" customWidth="true" hidden="false" max="14" min="14" style="0" width="42"/>
    <col collapsed="false" customWidth="true" hidden="false" max="15" min="15" style="0" width="12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8" r="1">
      <c r="A1" s="2" t="str">
        <v>月度计划性工作&lt;2022年05月30日-2022年07月01日&gt;</v>
      </c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3" t="str">
        <v>备注</v>
      </c>
    </row>
    <row customHeight="true" ht="26" r="2">
      <c r="A2" s="3" t="str">
        <v>任务编号</v>
      </c>
      <c r="B2" s="3" t="s">
        <v>1</v>
      </c>
      <c r="C2" s="3" t="str">
        <v>当前进度</v>
      </c>
      <c r="D2" s="4" t="str">
        <v>任务</v>
      </c>
      <c r="E2" s="3" t="str">
        <v>任务属性</v>
      </c>
      <c r="F2" s="4" t="str">
        <v>负责人</v>
      </c>
      <c r="G2" s="4" t="str">
        <v>干系人</v>
      </c>
      <c r="H2" s="4" t="str">
        <v>目标
完成</v>
      </c>
      <c r="I2" s="4" t="str">
        <v>实际
完成情况</v>
      </c>
      <c r="J2" s="3" t="str">
        <v>第1周</v>
      </c>
      <c r="K2" s="3" t="str">
        <v>第2周</v>
      </c>
      <c r="L2" s="3" t="str">
        <v>第3周</v>
      </c>
      <c r="M2" s="3" t="str">
        <v>第4周</v>
      </c>
      <c r="N2" s="3" t="str">
        <v>第5周</v>
      </c>
      <c r="O2" s="3"/>
    </row>
    <row customHeight="true" ht="57" r="3">
      <c r="A3" s="15">
        <v>1</v>
      </c>
      <c r="B3" s="16" t="str">
        <v>财务优化-RPA流程挖掘项目</v>
      </c>
      <c r="C3" s="9" t="str">
        <v>完成</v>
      </c>
      <c r="D3" s="7" t="s">
        <v>11</v>
      </c>
      <c r="E3" s="15" t="str">
        <v>建设</v>
      </c>
      <c r="F3" s="15" t="str">
        <v>符芳恺</v>
      </c>
      <c r="G3" s="18" t="str">
        <v>朱苏明</v>
      </c>
      <c r="H3" s="6">
        <v>1</v>
      </c>
      <c r="I3" s="6">
        <v>0.8</v>
      </c>
      <c r="J3" s="7"/>
      <c r="K3" s="7" t="str">
        <v>目标：防火墙申请(100%)
交付件：服务器申请清单、邮件</v>
      </c>
      <c r="L3" s="7" t="str">
        <v>目标：项目建设-需求梳理
交付件：需求文档</v>
      </c>
      <c r="M3" s="7" t="str">
        <v>目标1：项目建设-需求梳理
交付件：需求文档
目标2：数字足迹的激活与应用
交付件：无</v>
      </c>
      <c r="N3" s="7" t="str">
        <v>目标：项目建设-需求梳理
交付件：需求文档</v>
      </c>
      <c r="O3" s="7"/>
    </row>
    <row customHeight="true" ht="24" r="4">
      <c r="A4" s="8"/>
      <c r="B4" s="5"/>
      <c r="C4" s="9" t="str">
        <v>完成</v>
      </c>
      <c r="D4" s="7" t="s">
        <v>12</v>
      </c>
      <c r="E4" s="8"/>
      <c r="F4" s="8"/>
      <c r="G4" s="18"/>
      <c r="H4" s="6">
        <v>1</v>
      </c>
      <c r="I4" s="6">
        <v>0.8</v>
      </c>
      <c r="J4" s="7"/>
      <c r="K4" s="7"/>
      <c r="L4" s="7" t="str">
        <v>目标：制定项目主计划
交付件：项目计划</v>
      </c>
      <c r="M4" s="7" t="str">
        <v>目标：周会
交付件：周报</v>
      </c>
      <c r="N4" s="7" t="str">
        <v>目标：周会
交付件：周报</v>
      </c>
      <c r="O4" s="7"/>
    </row>
    <row customHeight="true" ht="24" r="5">
      <c r="A5" s="15">
        <v>2</v>
      </c>
      <c r="B5" s="16" t="str">
        <v>财务优化-报账收款工作台项目</v>
      </c>
      <c r="C5" s="9" t="str">
        <v>完成</v>
      </c>
      <c r="D5" s="7" t="s">
        <v>9</v>
      </c>
      <c r="E5" s="15" t="str">
        <v>建设</v>
      </c>
      <c r="F5" s="15" t="str">
        <v>符芳恺</v>
      </c>
      <c r="G5" s="10"/>
      <c r="H5" s="6">
        <v>1</v>
      </c>
      <c r="I5" s="6">
        <v>0.8</v>
      </c>
      <c r="J5" s="7"/>
      <c r="K5" s="7"/>
      <c r="L5" s="7"/>
      <c r="M5" s="7" t="str">
        <v>目标：第二批基地推广上线
交付件：上线邮件</v>
      </c>
      <c r="N5" s="7"/>
      <c r="O5" s="7"/>
    </row>
    <row customHeight="true" ht="24" r="6">
      <c r="A6" s="8"/>
      <c r="B6" s="5"/>
      <c r="C6" s="9" t="str">
        <v>完成</v>
      </c>
      <c r="D6" s="7" t="s">
        <v>2</v>
      </c>
      <c r="E6" s="8"/>
      <c r="F6" s="8"/>
      <c r="G6" s="10"/>
      <c r="H6" s="6">
        <v>1</v>
      </c>
      <c r="I6" s="6">
        <v>1</v>
      </c>
      <c r="J6" s="7"/>
      <c r="K6" s="7" t="str">
        <v>目标：项目周会
交付件：第二批上线计划文档</v>
      </c>
      <c r="L6" s="7"/>
      <c r="M6" s="7"/>
      <c r="N6" s="7"/>
      <c r="O6" s="7"/>
    </row>
    <row customHeight="true" ht="189" r="7">
      <c r="A7" s="10">
        <v>3</v>
      </c>
      <c r="B7" s="9" t="str">
        <v>新基地财务系统上线推广</v>
      </c>
      <c r="C7" s="9" t="str">
        <v>完成</v>
      </c>
      <c r="D7" s="7" t="s">
        <v>3</v>
      </c>
      <c r="E7" s="10" t="str">
        <v>建设</v>
      </c>
      <c r="F7" s="11" t="str">
        <v>符芳恺</v>
      </c>
      <c r="G7" s="11"/>
      <c r="H7" s="6">
        <v>1</v>
      </c>
      <c r="I7" s="6">
        <v>0.6</v>
      </c>
      <c r="J7" s="7" t="s">
        <v>6</v>
      </c>
      <c r="K7" s="7" t="s">
        <v>7</v>
      </c>
      <c r="L7" s="7" t="str">
        <v>目标1：江安石业ERP系统财务模块上线(100%)
交付件：ERP系统财务模块期初OPM试算表
目标2：润鑫智慧ERP系统财务模块测试验证（100%）
交付件：无</v>
      </c>
      <c r="M7" s="7" t="s">
        <v>5</v>
      </c>
      <c r="N7" s="7" t="s">
        <v>4</v>
      </c>
      <c r="O7" s="7"/>
    </row>
    <row customHeight="true" ht="45" r="8">
      <c r="A8" s="10">
        <v>4</v>
      </c>
      <c r="B8" s="9" t="str">
        <v>日常财务运维事项</v>
      </c>
      <c r="C8" s="13" t="str">
        <v>完成</v>
      </c>
      <c r="D8" s="7" t="s">
        <v>13</v>
      </c>
      <c r="E8" s="10" t="str">
        <v>运维</v>
      </c>
      <c r="F8" s="11" t="str">
        <v>符芳恺</v>
      </c>
      <c r="G8" s="11"/>
      <c r="H8" s="18">
        <v>20</v>
      </c>
      <c r="I8" s="18">
        <v>20</v>
      </c>
      <c r="J8" s="7" t="str">
        <v>目标1：月结及日常问题处理
交付件：问题清单
完成进度（20/20）</v>
      </c>
      <c r="K8" s="7" t="str">
        <v>目标1：日常问题处理
交付件：问题清单
（完成进度：30/）</v>
      </c>
      <c r="L8" s="7" t="str">
        <v>目标1：日常问题处理
交付件：问题清单
（完成进度：/）</v>
      </c>
      <c r="M8" s="7" t="str">
        <v>目标1：日常问题处理
交付件：问题清单
（完成进度：/）</v>
      </c>
      <c r="N8" s="7" t="str">
        <v>目标1：日常问题处理
交付件：问题清单
（完成进度：/）</v>
      </c>
      <c r="O8" s="7"/>
    </row>
    <row customHeight="true" ht="29" r="9">
      <c r="A9" s="15">
        <v>5</v>
      </c>
      <c r="B9" s="17" t="str">
        <v>其他：会议、临时任务、个人计划等</v>
      </c>
      <c r="C9" s="13" t="str">
        <v>完成</v>
      </c>
      <c r="D9" s="12" t="s">
        <v>10</v>
      </c>
      <c r="E9" s="10" t="str">
        <v>其它</v>
      </c>
      <c r="F9" s="11" t="str">
        <v>符芳恺</v>
      </c>
      <c r="G9" s="11"/>
      <c r="H9" s="6">
        <v>1</v>
      </c>
      <c r="I9" s="6">
        <v>0.6</v>
      </c>
      <c r="J9" s="7" t="str">
        <v>目标：双周计划材料整理(20%)
交付件：周报</v>
      </c>
      <c r="K9" s="7" t="str">
        <v>目标：双周计划材料整理(40%)
交付件：周报</v>
      </c>
      <c r="L9" s="7" t="str">
        <v>目标：双周计划材料整理(60%)
交付件：周报</v>
      </c>
      <c r="M9" s="7" t="str">
        <v>目标：双周计划材料整理(80%)
交付件：周报</v>
      </c>
      <c r="N9" s="7" t="str">
        <v>目标：双周计划材料整理、月报材料整理(100%)
交付件：周报、工作方案、管理事项</v>
      </c>
      <c r="O9" s="7"/>
    </row>
    <row customHeight="true" ht="29" r="10">
      <c r="A10" s="19"/>
      <c r="B10" s="20"/>
      <c r="C10" s="13" t="str">
        <v>完成</v>
      </c>
      <c r="D10" s="12" t="s">
        <v>14</v>
      </c>
      <c r="E10" s="10" t="str">
        <v>建设</v>
      </c>
      <c r="F10" s="11" t="str">
        <v>符芳恺</v>
      </c>
      <c r="G10" s="11"/>
      <c r="H10" s="6">
        <v>1</v>
      </c>
      <c r="I10" s="6">
        <v>1</v>
      </c>
      <c r="J10" s="7" t="str">
        <v>目标：资金组织架构调整ERP系统配置(50%)</v>
      </c>
      <c r="K10" s="7" t="str">
        <v>目标：资金组织架构调整ERP系统配置(100%)
交付件：配置文档、映射清单</v>
      </c>
      <c r="L10" s="7"/>
      <c r="M10" s="7"/>
      <c r="N10" s="7"/>
      <c r="O10" s="7"/>
    </row>
    <row customHeight="true" ht="29" r="11">
      <c r="A11" s="19"/>
      <c r="B11" s="20"/>
      <c r="C11" s="13" t="str">
        <v>完成</v>
      </c>
      <c r="D11" s="12" t="s">
        <v>15</v>
      </c>
      <c r="E11" s="10" t="str">
        <v>建设</v>
      </c>
      <c r="F11" s="11" t="str">
        <v>符芳恺</v>
      </c>
      <c r="G11" s="11"/>
      <c r="H11" s="6">
        <v>1</v>
      </c>
      <c r="I11" s="6">
        <v>1</v>
      </c>
      <c r="J11" s="7"/>
      <c r="K11" s="12" t="str">
        <v>目标：管理合并上云测试支持
交付件：问题清单</v>
      </c>
      <c r="L11" s="12" t="str">
        <v>目标：管理合并上云测试支持
交付件：问题清单</v>
      </c>
      <c r="M11" s="7"/>
      <c r="N11" s="7"/>
      <c r="O11" s="7"/>
    </row>
    <row customHeight="true" ht="43" r="12">
      <c r="A12" s="8"/>
      <c r="B12" s="14"/>
      <c r="C12" s="13" t="str">
        <v>完成</v>
      </c>
      <c r="D12" s="12" t="s">
        <v>8</v>
      </c>
      <c r="E12" s="10" t="str">
        <v>其它</v>
      </c>
      <c r="F12" s="11" t="str">
        <v>符芳恺</v>
      </c>
      <c r="G12" s="11"/>
      <c r="H12" s="6">
        <v>1</v>
      </c>
      <c r="I12" s="6">
        <v>1</v>
      </c>
      <c r="J12" s="7"/>
      <c r="K12" s="12" t="str">
        <v>目标：报账系统上云及数据库升级项目上线方案汇报会
交付件：无</v>
      </c>
      <c r="L12" s="12"/>
      <c r="M12" s="7"/>
      <c r="N12" s="7"/>
      <c r="O12" s="7"/>
    </row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A9:A12"/>
    <mergeCell ref="B9:B12"/>
    <mergeCell ref="A1:M1"/>
    <mergeCell ref="O1:O2"/>
    <mergeCell ref="B5:B6"/>
    <mergeCell ref="A5:A6"/>
    <mergeCell ref="E5:E6"/>
    <mergeCell ref="F5:F6"/>
    <mergeCell ref="G5:G6"/>
    <mergeCell ref="A3:A4"/>
    <mergeCell ref="B3:B4"/>
    <mergeCell ref="E3:E4"/>
    <mergeCell ref="F3:F4"/>
    <mergeCell ref="G3:G4"/>
  </mergeCells>
  <dataValidations count="3">
    <dataValidation allowBlank="true" operator="equal" sqref="C3:C12" type="list">
      <formula1>"延迟,完成"</formula1>
    </dataValidation>
    <dataValidation allowBlank="true" operator="equal" sqref="E3 E5 E7:E12" type="list">
      <formula1>"建设,开发,运维,其它"</formula1>
    </dataValidation>
    <dataValidation allowBlank="true" operator="equal" sqref="E1:E2 E13:E20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9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9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49"/>
    <col collapsed="false" customWidth="true" hidden="false" max="11" min="11" style="0" width="49"/>
    <col collapsed="false" customWidth="true" hidden="false" max="12" min="12" style="0" width="49"/>
    <col collapsed="false" customWidth="true" hidden="false" max="13" min="13" style="0" width="49"/>
    <col collapsed="false" customWidth="true" hidden="false" max="14" min="14" style="0" width="49"/>
    <col collapsed="false" customWidth="true" hidden="false" max="15" min="15" style="0" width="15"/>
    <col collapsed="false" customWidth="true" hidden="false" max="16" min="16" style="0" width="2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4" t="str">
        <v>填报日期-周五</v>
      </c>
      <c r="B1" s="44"/>
      <c r="C1" s="45">
        <v>44715</v>
      </c>
      <c r="D1" s="46"/>
      <c r="G1" s="47"/>
      <c r="H1" s="46"/>
    </row>
    <row customHeight="true" ht="19" r="2">
      <c r="A2" s="2">
        <f>CONCATENATE("周总结&lt;",TEXT(第1周工作总结!$C$1-4,"yyyy年mm月dd日"),"-",TEXT(第1周工作总结!$C$1,"yyyy年mm月dd日"),"&gt;")</f>
      </c>
      <c r="B2" s="2"/>
      <c r="C2" s="69"/>
      <c r="D2" s="1"/>
      <c r="E2" s="1"/>
      <c r="F2" s="1"/>
      <c r="G2" s="1"/>
      <c r="H2" s="1"/>
      <c r="I2" s="1"/>
      <c r="J2" s="1"/>
      <c r="K2" s="1"/>
      <c r="L2" s="68"/>
      <c r="M2" s="68"/>
      <c r="N2" s="68"/>
      <c r="O2" s="4" t="str">
        <v>项目用时统计
（小时）</v>
      </c>
      <c r="P2" s="3" t="str">
        <v>备注</v>
      </c>
    </row>
    <row customHeight="true" ht="26" r="3">
      <c r="A3" s="3" t="str">
        <v>任务编号</v>
      </c>
      <c r="B3" s="3" t="str">
        <v>任务分类</v>
      </c>
      <c r="C3" s="4" t="str">
        <v>项目名称
</v>
      </c>
      <c r="D3" s="4" t="str">
        <v>当前进度</v>
      </c>
      <c r="E3" s="72" t="str">
        <v>负责人</v>
      </c>
      <c r="F3" s="71" t="str">
        <v>协助人</v>
      </c>
      <c r="G3" s="70" t="str">
        <v>交付件/工作文档</v>
      </c>
      <c r="H3" s="71" t="str">
        <v>目标
完成</v>
      </c>
      <c r="I3" s="71" t="str">
        <v>实际
完成</v>
      </c>
      <c r="J3" s="3" t="str">
        <v>星期一</v>
      </c>
      <c r="K3" s="3" t="str">
        <v>星期二</v>
      </c>
      <c r="L3" s="3" t="str">
        <v>星期三</v>
      </c>
      <c r="M3" s="3" t="str">
        <v>星期四</v>
      </c>
      <c r="N3" s="3" t="str">
        <v>星期五</v>
      </c>
      <c r="O3" s="3"/>
      <c r="P3" s="3"/>
    </row>
    <row customHeight="true" ht="32" r="4">
      <c r="A4" s="19">
        <v>1</v>
      </c>
      <c r="B4" s="58" t="str">
        <v>建设</v>
      </c>
      <c r="C4" s="16" t="str">
        <v>财务优化-RPA流程挖掘项目</v>
      </c>
      <c r="D4" s="18" t="str">
        <v>完成</v>
      </c>
      <c r="E4" s="15" t="str">
        <v>符芳恺</v>
      </c>
      <c r="F4" s="15" t="str">
        <v>朱苏明</v>
      </c>
      <c r="G4" s="7" t="str">
        <v>目标1：项目建设-硬件部署
交付件：服务器申请清单、邮件</v>
      </c>
      <c r="H4" s="54" t="str">
        <v>-</v>
      </c>
      <c r="I4" s="54">
        <v>0.5</v>
      </c>
      <c r="J4" s="53"/>
      <c r="K4" s="53"/>
      <c r="L4" s="57">
        <v>1</v>
      </c>
      <c r="M4" s="57">
        <v>0.5</v>
      </c>
      <c r="N4" s="53"/>
      <c r="O4" s="55">
        <f>SUM(J4:N4)</f>
      </c>
      <c r="P4" s="7"/>
    </row>
    <row customHeight="true" ht="32" r="5">
      <c r="A5" s="8"/>
      <c r="B5" s="73"/>
      <c r="C5" s="5"/>
      <c r="D5" s="18" t="str">
        <v>完成</v>
      </c>
      <c r="E5" s="8"/>
      <c r="F5" s="8"/>
      <c r="G5" s="7" t="str">
        <v>目标2：项目管理
交付件：双周报</v>
      </c>
      <c r="H5" s="54"/>
      <c r="I5" s="54"/>
      <c r="J5" s="57">
        <v>1</v>
      </c>
      <c r="K5" s="53"/>
      <c r="L5" s="53"/>
      <c r="M5" s="53"/>
      <c r="N5" s="53"/>
      <c r="O5" s="55">
        <f>SUM(J5:N5)</f>
      </c>
      <c r="P5" s="7"/>
    </row>
    <row customHeight="true" ht="32" r="6">
      <c r="A6" s="15">
        <v>2</v>
      </c>
      <c r="B6" s="15" t="str">
        <v>建设</v>
      </c>
      <c r="C6" s="16" t="str">
        <v>财务优化-报账收款工作台项目</v>
      </c>
      <c r="D6" s="18" t="str">
        <v>完成</v>
      </c>
      <c r="E6" s="19" t="str">
        <v>符芳恺</v>
      </c>
      <c r="F6" s="19"/>
      <c r="G6" s="7" t="str">
        <v>目标1：运维支持
交付件：问题清单</v>
      </c>
      <c r="H6" s="54"/>
      <c r="I6" s="54"/>
      <c r="J6" s="53"/>
      <c r="K6" s="53"/>
      <c r="L6" s="53"/>
      <c r="M6" s="53"/>
      <c r="N6" s="53"/>
      <c r="O6" s="55">
        <f>SUM(J6:N6)</f>
      </c>
      <c r="P6" s="7"/>
    </row>
    <row customHeight="true" ht="32" r="7">
      <c r="A7" s="8"/>
      <c r="B7" s="8"/>
      <c r="C7" s="65"/>
      <c r="D7" s="18" t="str">
        <v>完成</v>
      </c>
      <c r="E7" s="8"/>
      <c r="F7" s="8"/>
      <c r="G7" s="7" t="str">
        <v>目标2：项目管理
交付件：暂无</v>
      </c>
      <c r="H7" s="54"/>
      <c r="I7" s="54"/>
      <c r="J7" s="53"/>
      <c r="K7" s="53"/>
      <c r="L7" s="57">
        <v>1</v>
      </c>
      <c r="M7" s="53"/>
      <c r="N7" s="53"/>
      <c r="O7" s="55">
        <f>SUM(J7:N7)</f>
      </c>
      <c r="P7" s="7"/>
    </row>
    <row customHeight="true" ht="35" r="8">
      <c r="A8" s="10">
        <v>3</v>
      </c>
      <c r="B8" s="10" t="str">
        <v>建设</v>
      </c>
      <c r="C8" s="9" t="str">
        <v>新基地财务系统上线推广</v>
      </c>
      <c r="D8" s="18" t="str">
        <v>完成</v>
      </c>
      <c r="E8" s="10" t="str">
        <v>符芳恺</v>
      </c>
      <c r="F8" s="59"/>
      <c r="G8" s="7" t="str">
        <v>目标1：江安石业ERP系统财务模块上线
交付件：ERP系统财务模块基础数据收集清单、上线通知邮件</v>
      </c>
      <c r="H8" s="54">
        <v>0.5</v>
      </c>
      <c r="I8" s="54">
        <v>0.6</v>
      </c>
      <c r="J8" s="57">
        <v>5.5</v>
      </c>
      <c r="K8" s="57">
        <v>1.5</v>
      </c>
      <c r="L8" s="57">
        <v>3</v>
      </c>
      <c r="M8" s="57">
        <v>1.5</v>
      </c>
      <c r="N8" s="53"/>
      <c r="O8" s="55">
        <f>SUM(J8:N8)</f>
      </c>
      <c r="P8" s="7"/>
    </row>
    <row customHeight="true" ht="32" r="9">
      <c r="A9" s="15">
        <v>4</v>
      </c>
      <c r="B9" s="60" t="str">
        <v>运维</v>
      </c>
      <c r="C9" s="9" t="str">
        <v>日常财务运维事项</v>
      </c>
      <c r="D9" s="18" t="str">
        <v>延迟</v>
      </c>
      <c r="E9" s="10" t="str">
        <v>符芳恺</v>
      </c>
      <c r="F9" s="59"/>
      <c r="G9" s="7" t="str">
        <v>目标1：月结及日常问题处理
交付件：问题清单</v>
      </c>
      <c r="H9" s="10">
        <v>20</v>
      </c>
      <c r="I9" s="10">
        <v>20</v>
      </c>
      <c r="J9" s="57">
        <v>0.5</v>
      </c>
      <c r="K9" s="57">
        <v>6</v>
      </c>
      <c r="L9" s="57">
        <v>5</v>
      </c>
      <c r="M9" s="57">
        <v>5</v>
      </c>
      <c r="N9" s="53"/>
      <c r="O9" s="55">
        <f>SUM(J9:N9)</f>
      </c>
      <c r="P9" s="7"/>
    </row>
    <row customHeight="true" ht="32" r="10">
      <c r="A10" s="15">
        <v>5</v>
      </c>
      <c r="B10" s="15" t="str">
        <v>通用</v>
      </c>
      <c r="C10" s="17" t="str">
        <v>临时任务</v>
      </c>
      <c r="D10" s="18" t="str">
        <v>完成</v>
      </c>
      <c r="E10" s="15" t="str">
        <v>符芳恺</v>
      </c>
      <c r="F10" s="52"/>
      <c r="G10" s="12" t="str">
        <v>目标1：个人周报、月报材料整理
交付件：周报、工作方案、管理事项</v>
      </c>
      <c r="H10" s="56">
        <v>0.2</v>
      </c>
      <c r="I10" s="54">
        <v>0.2</v>
      </c>
      <c r="J10" s="53"/>
      <c r="K10" s="53"/>
      <c r="L10" s="53"/>
      <c r="M10" s="57">
        <v>2</v>
      </c>
      <c r="N10" s="53"/>
      <c r="O10" s="55">
        <f>SUM(J10:N10)</f>
      </c>
      <c r="P10" s="7"/>
    </row>
    <row customHeight="true" ht="26" r="11">
      <c r="A11" s="8"/>
      <c r="B11" s="8"/>
      <c r="C11" s="14"/>
      <c r="D11" s="18" t="str">
        <v>完成</v>
      </c>
      <c r="E11" s="8"/>
      <c r="F11" s="59"/>
      <c r="G11" s="12" t="str">
        <v>目标2：资金组织架构调整ERP系统配置
交付件：配置文档、映射清单</v>
      </c>
      <c r="H11" s="54">
        <v>0.5</v>
      </c>
      <c r="I11" s="54">
        <v>0.5</v>
      </c>
      <c r="J11" s="53"/>
      <c r="K11" s="57">
        <v>1.5</v>
      </c>
      <c r="L11" s="53"/>
      <c r="M11" s="57">
        <v>2</v>
      </c>
      <c r="N11" s="53"/>
      <c r="O11" s="55">
        <f>SUM(J11:N11)</f>
      </c>
      <c r="P11" s="7"/>
    </row>
    <row customHeight="true" ht="25" r="12">
      <c r="A12" s="61" t="str">
        <v>小计</v>
      </c>
      <c r="B12" s="62"/>
      <c r="C12" s="62"/>
      <c r="D12" s="62"/>
      <c r="E12" s="62"/>
      <c r="F12" s="62"/>
      <c r="G12" s="62"/>
      <c r="H12" s="62"/>
      <c r="I12" s="64"/>
      <c r="J12" s="63">
        <f>SUM(J2:J11)+1</f>
      </c>
      <c r="K12" s="63">
        <f>SUM(K2:K11)+1</f>
      </c>
      <c r="L12" s="63">
        <f>SUM(L2:L11)+1</f>
      </c>
      <c r="M12" s="63">
        <f>SUM(M2:M11)+1</f>
      </c>
      <c r="N12" s="63">
        <f>SUM(N2:N11)</f>
      </c>
      <c r="O12" s="63">
        <f>SUM(J12:N12)</f>
      </c>
      <c r="P12" s="7"/>
    </row>
    <row customHeight="true" ht="29" r="13">
      <c r="A13" s="50" t="str">
        <v>任务完成情况</v>
      </c>
      <c r="B13" s="48"/>
      <c r="C13" s="22" t="str">
        <v>上午</v>
      </c>
      <c r="D13" s="21"/>
      <c r="E13" s="24"/>
      <c r="F13" s="21" t="str">
        <v>09:00 ~ 10:00</v>
      </c>
      <c r="G13" s="21"/>
      <c r="H13" s="21"/>
      <c r="I13" s="24"/>
      <c r="J13" s="49" t="s">
        <v>17</v>
      </c>
      <c r="K13" s="49" t="str">
        <v>任务4-1：财务运维问题处理-OA（2）</v>
      </c>
      <c r="L13" s="49" t="str">
        <v>任务4-1：财务月结支持-ITSM（WO0000001274271）</v>
      </c>
      <c r="M13" s="49" t="str">
        <v>任务4-1：财务月结支持-润工作（问题78）</v>
      </c>
      <c r="N13" s="17" t="str">
        <v>法定节假日</v>
      </c>
      <c r="O13" s="7"/>
      <c r="P13" s="7"/>
    </row>
    <row customHeight="true" ht="43" r="14">
      <c r="A14" s="25"/>
      <c r="B14" s="26"/>
      <c r="C14" s="22"/>
      <c r="D14" s="21"/>
      <c r="E14" s="24"/>
      <c r="F14" s="21" t="str">
        <v>10:00 ~ 11:00</v>
      </c>
      <c r="G14" s="21"/>
      <c r="H14" s="21"/>
      <c r="I14" s="24"/>
      <c r="J14" s="7" t="s">
        <v>18</v>
      </c>
      <c r="K14" s="7" t="str">
        <v>任务3-1：江安石业ERP财务模块期初数据收集沟通
任务4-1：财务运维问题处理-ITSM（WO0000001274010）</v>
      </c>
      <c r="L14" s="7" t="str">
        <v>任务4-1：财务月结支持-ITSM（WO0000001274271、WO0000001274361）</v>
      </c>
      <c r="M14" s="7" t="str">
        <v>任务4-1：财务月结支持-ITSM(WO0000001274805)</v>
      </c>
      <c r="N14" s="20"/>
      <c r="O14" s="23"/>
      <c r="P14" s="23"/>
    </row>
    <row customHeight="true" ht="43" r="15">
      <c r="A15" s="25"/>
      <c r="B15" s="26"/>
      <c r="C15" s="22"/>
      <c r="D15" s="21"/>
      <c r="E15" s="24"/>
      <c r="F15" s="21" t="str">
        <v>11:00 ~ 12:00</v>
      </c>
      <c r="G15" s="21"/>
      <c r="H15" s="21"/>
      <c r="I15" s="24"/>
      <c r="J15" s="23" t="s">
        <v>19</v>
      </c>
      <c r="K15" s="23" t="str">
        <v>任务3-1：江安石业ERP财务模块期初数据收集模板修改</v>
      </c>
      <c r="L15" s="23" t="str">
        <v>任务4-1：财务月结支持-ITSM（WO0000001274361）、OA（1）</v>
      </c>
      <c r="M15" s="23" t="str">
        <v>任务4-1：财务月结支持-润工作（问题76、77）</v>
      </c>
      <c r="N15" s="20"/>
      <c r="O15" s="23"/>
      <c r="P15" s="23"/>
    </row>
    <row customHeight="true" ht="29" r="16">
      <c r="A16" s="25"/>
      <c r="B16" s="26"/>
      <c r="C16" s="22" t="str">
        <v>下午</v>
      </c>
      <c r="D16" s="21"/>
      <c r="E16" s="24"/>
      <c r="F16" s="66" t="str">
        <v>13:30 ~ 14:30</v>
      </c>
      <c r="G16" s="66"/>
      <c r="H16" s="66"/>
      <c r="I16" s="67"/>
      <c r="J16" s="49" t="str">
        <v>任务3-1：江安石业ERP系统财务模块上线</v>
      </c>
      <c r="K16" s="49" t="str">
        <v>任务4-1：财务运维问题处理-润工作（问题65）-解决方案沟通</v>
      </c>
      <c r="L16" s="49" t="str">
        <v>任务4-1：财务月结支持-ITSM（WO0000001274380）</v>
      </c>
      <c r="M16" s="49" t="str">
        <v>任务3-1：江安石业应收期初数据导入</v>
      </c>
      <c r="N16" s="20"/>
      <c r="O16" s="23"/>
      <c r="P16" s="23"/>
    </row>
    <row customHeight="true" ht="29" r="17">
      <c r="A17" s="25"/>
      <c r="B17" s="26"/>
      <c r="C17" s="22"/>
      <c r="D17" s="21"/>
      <c r="E17" s="24"/>
      <c r="F17" s="21" t="str">
        <v>14:30 ~ 15:30</v>
      </c>
      <c r="G17" s="21"/>
      <c r="H17" s="21"/>
      <c r="I17" s="24"/>
      <c r="J17" s="7" t="str">
        <v>任务3-1：江安石业ERP系统财务模块上线
任务4-1：财务运维问题处理-润工作（问题71）</v>
      </c>
      <c r="K17" s="7" t="str">
        <v>任务4-1：财务运维问题处理-ITSM（WO0000001274207）</v>
      </c>
      <c r="L17" s="7" t="str">
        <v>任务4-1：财务月结支持-ITSM（WO0000001274479）</v>
      </c>
      <c r="M17" s="7" t="str">
        <v>任务3-1：江安石业应收期初数据导入
任务5-2：资金组织架构调整ERP接口配置</v>
      </c>
      <c r="N17" s="20"/>
      <c r="O17" s="51"/>
      <c r="P17" s="23"/>
    </row>
    <row customHeight="true" ht="29" r="18">
      <c r="A18" s="25"/>
      <c r="B18" s="26"/>
      <c r="C18" s="22"/>
      <c r="D18" s="21"/>
      <c r="E18" s="24"/>
      <c r="F18" s="21" t="str">
        <v>15:30 ~ 16:30</v>
      </c>
      <c r="G18" s="21"/>
      <c r="H18" s="21"/>
      <c r="I18" s="24"/>
      <c r="J18" s="7" t="s">
        <v>16</v>
      </c>
      <c r="K18" s="7" t="str">
        <v>任务4-1：财务运维问题处理-润工作（问题72、73）</v>
      </c>
      <c r="L18" s="7" t="str">
        <v>任务2-2：第二批上线计划会议沟通</v>
      </c>
      <c r="M18" s="7" t="str">
        <v>任务5-2：资金组织架构调整ERP接口配置</v>
      </c>
      <c r="N18" s="20"/>
      <c r="O18" s="23"/>
      <c r="P18" s="23"/>
    </row>
    <row customHeight="true" ht="29" r="19">
      <c r="A19" s="25"/>
      <c r="B19" s="26"/>
      <c r="C19" s="22"/>
      <c r="D19" s="21"/>
      <c r="E19" s="24"/>
      <c r="F19" s="21" t="str">
        <v>16:30 ~ 17:30</v>
      </c>
      <c r="G19" s="21"/>
      <c r="H19" s="21"/>
      <c r="I19" s="24"/>
      <c r="J19" s="23" t="str">
        <v>任务2-1：第二批试点上线基地合同客户匹配关系确认
任务3-1：江安石业ERP系统财务模块上线</v>
      </c>
      <c r="K19" s="23" t="str">
        <v>任务4-1：财务运维问题处理-润工作（问题74、75）</v>
      </c>
      <c r="L19" s="23" t="str">
        <v>任务1-1：RPA流程挖掘服务器申请</v>
      </c>
      <c r="M19" s="23" t="str">
        <v>任务1-1：RPA流程挖掘服务器配置要求评估
任务5-2：资金组织架构调整ERP接口配置</v>
      </c>
      <c r="N19" s="14"/>
      <c r="O19" s="23"/>
      <c r="P19" s="74"/>
    </row>
    <row customHeight="true" ht="33" r="20">
      <c r="A20" s="25"/>
      <c r="B20" s="26"/>
      <c r="C20" s="43" t="str">
        <v>加班</v>
      </c>
      <c r="D20" s="38"/>
      <c r="E20" s="37"/>
      <c r="F20" s="31" t="str">
        <v>17:30 ~ 18:30</v>
      </c>
      <c r="G20" s="31"/>
      <c r="H20" s="31"/>
      <c r="I20" s="35"/>
      <c r="J20" s="36"/>
      <c r="K20" s="36" t="str">
        <v>任务5-2：资金组织架构调整ERP接口配置</v>
      </c>
      <c r="L20" s="36" t="str">
        <v>任务3-1：江安石业资产期初数据导入</v>
      </c>
      <c r="M20" s="36" t="str">
        <v>任务4-1：财务月结支持-ITSM（WO0000001275045）</v>
      </c>
      <c r="N20" s="36"/>
      <c r="O20" s="36"/>
      <c r="P20" s="39"/>
    </row>
    <row customHeight="true" ht="49" r="21">
      <c r="A21" s="25"/>
      <c r="B21" s="26"/>
      <c r="C21" s="43"/>
      <c r="D21" s="38"/>
      <c r="E21" s="37"/>
      <c r="F21" s="31" t="str">
        <v>18:30 ~ 19:30</v>
      </c>
      <c r="G21" s="31"/>
      <c r="H21" s="31"/>
      <c r="I21" s="35"/>
      <c r="J21" s="36"/>
      <c r="K21" s="36" t="str">
        <v>任务4-1：财务运维问题处理-润工作（问题65）-解决方案验证及处理
任务5-2：资金组织架构调整ERP接口配置</v>
      </c>
      <c r="L21" s="36"/>
      <c r="M21" s="36" t="str">
        <v>任务4-1：财务月结支持-ITSM（WO0000001275045）</v>
      </c>
      <c r="N21" s="36"/>
      <c r="O21" s="42"/>
      <c r="P21" s="39"/>
    </row>
    <row customHeight="true" ht="17" r="22">
      <c r="A22" s="25"/>
      <c r="B22" s="26"/>
      <c r="C22" s="27"/>
      <c r="D22" s="29"/>
      <c r="E22" s="30"/>
      <c r="F22" s="34" t="str">
        <v>19:30 ~ 20:30</v>
      </c>
      <c r="G22" s="31"/>
      <c r="H22" s="31"/>
      <c r="I22" s="35"/>
      <c r="J22" s="28"/>
      <c r="K22" s="28"/>
      <c r="L22" s="28"/>
      <c r="M22" s="28" t="str">
        <v>任务5-1：双周计划填写</v>
      </c>
      <c r="N22" s="28"/>
      <c r="O22" s="32"/>
      <c r="P22" s="33"/>
    </row>
    <row customHeight="true" ht="17" r="23">
      <c r="A23" s="25"/>
      <c r="B23" s="26"/>
      <c r="C23" s="27"/>
      <c r="D23" s="29"/>
      <c r="E23" s="30"/>
      <c r="F23" s="34" t="str">
        <v>20:30 ~ 21:30</v>
      </c>
      <c r="G23" s="31"/>
      <c r="H23" s="31"/>
      <c r="I23" s="35"/>
      <c r="J23" s="28"/>
      <c r="K23" s="28"/>
      <c r="L23" s="28"/>
      <c r="M23" s="28" t="str">
        <v>任务5-1：双周计划填写</v>
      </c>
      <c r="N23" s="28"/>
      <c r="O23" s="32"/>
      <c r="P23" s="33"/>
    </row>
    <row customHeight="true" ht="17" r="24">
      <c r="A24" s="25"/>
      <c r="B24" s="26"/>
      <c r="C24" s="27"/>
      <c r="D24" s="29"/>
      <c r="E24" s="30"/>
      <c r="F24" s="34" t="str">
        <v>21:30 ~ 22:30</v>
      </c>
      <c r="G24" s="31"/>
      <c r="H24" s="31"/>
      <c r="I24" s="35"/>
      <c r="J24" s="28"/>
      <c r="K24" s="28"/>
      <c r="L24" s="28" t="str">
        <v>任务3-1：江安石业资产期初数据重分类</v>
      </c>
      <c r="M24" s="28"/>
      <c r="N24" s="28"/>
      <c r="O24" s="32"/>
      <c r="P24" s="33"/>
    </row>
    <row customHeight="true" ht="17" r="25">
      <c r="A25" s="40"/>
      <c r="B25" s="41"/>
      <c r="C25" s="43"/>
      <c r="D25" s="38"/>
      <c r="E25" s="37"/>
      <c r="F25" s="31" t="str">
        <v>22:30 ~ 23:30</v>
      </c>
      <c r="G25" s="31"/>
      <c r="H25" s="31"/>
      <c r="I25" s="35"/>
      <c r="J25" s="36"/>
      <c r="K25" s="36"/>
      <c r="L25" s="36" t="str">
        <v>任务3-1：江安石业资产期初数据核对</v>
      </c>
      <c r="M25" s="36"/>
      <c r="N25" s="36"/>
      <c r="O25" s="42"/>
      <c r="P25" s="39"/>
    </row>
  </sheetData>
  <mergeCells>
    <mergeCell ref="F23:I23"/>
    <mergeCell ref="F24:I24"/>
    <mergeCell ref="F4:F5"/>
    <mergeCell ref="E6:E7"/>
    <mergeCell ref="F6:F7"/>
    <mergeCell ref="E4:E5"/>
    <mergeCell ref="F10:F11"/>
    <mergeCell ref="F22:I22"/>
    <mergeCell ref="A2:L2"/>
    <mergeCell ref="F15:I15"/>
    <mergeCell ref="C16:E19"/>
    <mergeCell ref="F16:I16"/>
    <mergeCell ref="F17:I17"/>
    <mergeCell ref="F18:I18"/>
    <mergeCell ref="F19:I19"/>
    <mergeCell ref="A4:A5"/>
    <mergeCell ref="A6:A7"/>
    <mergeCell ref="B6:B7"/>
    <mergeCell ref="B4:B5"/>
    <mergeCell ref="C4:C5"/>
    <mergeCell ref="C6:C7"/>
    <mergeCell ref="N13:N19"/>
    <mergeCell ref="P2:P3"/>
    <mergeCell ref="O2:O3"/>
    <mergeCell ref="A12:I12"/>
    <mergeCell ref="A13:B25"/>
    <mergeCell ref="C13:E15"/>
    <mergeCell ref="F13:I13"/>
    <mergeCell ref="C20:E25"/>
    <mergeCell ref="F20:I20"/>
    <mergeCell ref="F21:I21"/>
    <mergeCell ref="F25:I25"/>
    <mergeCell ref="F14:I14"/>
    <mergeCell ref="A10:A11"/>
    <mergeCell ref="B10:B11"/>
    <mergeCell ref="C10:C11"/>
    <mergeCell ref="E10:E11"/>
  </mergeCells>
  <dataValidations count="3">
    <dataValidation allowBlank="true" operator="equal" sqref="B1:B3 B12:B25" type="list">
      <formula1>"建设,运维,通用"</formula1>
    </dataValidation>
    <dataValidation allowBlank="true" operator="equal" sqref="B4 B6 B8:B10" type="list">
      <formula1>"建设,开发,运维,通用"</formula1>
    </dataValidation>
    <dataValidation allowBlank="true" operator="equal" sqref="D4:D11" type="list">
      <formula1>"延迟,完成"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9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9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49"/>
    <col collapsed="false" customWidth="true" hidden="false" max="11" min="11" style="0" width="49"/>
    <col collapsed="false" customWidth="true" hidden="false" max="12" min="12" style="0" width="49"/>
    <col collapsed="false" customWidth="true" hidden="false" max="13" min="13" style="0" width="49"/>
    <col collapsed="false" customWidth="true" hidden="false" max="14" min="14" style="0" width="49"/>
    <col collapsed="false" customWidth="true" hidden="false" max="15" min="15" style="0" width="15"/>
    <col collapsed="false" customWidth="true" hidden="false" max="16" min="16" style="0" width="2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4" t="str">
        <v>填报日期-周五</v>
      </c>
      <c r="B1" s="44"/>
      <c r="C1" s="45">
        <v>44722</v>
      </c>
      <c r="D1" s="46"/>
      <c r="G1" s="47"/>
      <c r="H1" s="46"/>
    </row>
    <row customHeight="true" ht="19" r="2">
      <c r="A2" s="2">
        <f>CONCATENATE("周总结&lt;",TEXT(第1周工作总结!$C$1-4,"yyyy年mm月dd日"),"-",TEXT(第1周工作总结!$C$1,"yyyy年mm月dd日"),"&gt;")</f>
      </c>
      <c r="B2" s="2"/>
      <c r="C2" s="69"/>
      <c r="D2" s="1"/>
      <c r="E2" s="1"/>
      <c r="F2" s="1"/>
      <c r="G2" s="1"/>
      <c r="H2" s="1"/>
      <c r="I2" s="1"/>
      <c r="J2" s="1"/>
      <c r="K2" s="1"/>
      <c r="L2" s="68"/>
      <c r="M2" s="68"/>
      <c r="N2" s="68"/>
      <c r="O2" s="4" t="str">
        <v>项目用时统计
（小时）</v>
      </c>
      <c r="P2" s="3" t="str">
        <v>备注</v>
      </c>
    </row>
    <row customHeight="true" ht="26" r="3">
      <c r="A3" s="3" t="str">
        <v>任务编号</v>
      </c>
      <c r="B3" s="3" t="str">
        <v>任务分类</v>
      </c>
      <c r="C3" s="4" t="str">
        <v>项目名称
</v>
      </c>
      <c r="D3" s="4" t="str">
        <v>当前进度</v>
      </c>
      <c r="E3" s="72" t="str">
        <v>负责人</v>
      </c>
      <c r="F3" s="71" t="str">
        <v>协助人</v>
      </c>
      <c r="G3" s="70" t="str">
        <v>交付件/工作文档</v>
      </c>
      <c r="H3" s="71" t="str">
        <v>目标
完成</v>
      </c>
      <c r="I3" s="71" t="str">
        <v>实际
完成</v>
      </c>
      <c r="J3" s="3" t="str">
        <v>星期一</v>
      </c>
      <c r="K3" s="3" t="str">
        <v>星期二</v>
      </c>
      <c r="L3" s="3" t="str">
        <v>星期三</v>
      </c>
      <c r="M3" s="3" t="str">
        <v>星期四</v>
      </c>
      <c r="N3" s="3" t="str">
        <v>星期五</v>
      </c>
      <c r="O3" s="3"/>
      <c r="P3" s="3"/>
    </row>
    <row customHeight="true" ht="32" r="4">
      <c r="A4" s="19">
        <v>1</v>
      </c>
      <c r="B4" s="58" t="str">
        <v>建设</v>
      </c>
      <c r="C4" s="16" t="str">
        <v>财务优化-RPA流程挖掘项目</v>
      </c>
      <c r="D4" s="75" t="str">
        <v>完成</v>
      </c>
      <c r="E4" s="15" t="str">
        <v>符芳恺</v>
      </c>
      <c r="F4" s="15" t="str">
        <v>朱苏明</v>
      </c>
      <c r="G4" s="7" t="str">
        <v>目标1：项目建设-硬件部署
交付件：服务器申请清单、邮件</v>
      </c>
      <c r="H4" s="54">
        <v>1</v>
      </c>
      <c r="I4" s="54">
        <v>1</v>
      </c>
      <c r="J4" s="53"/>
      <c r="K4" s="53"/>
      <c r="L4" s="53"/>
      <c r="M4" s="53"/>
      <c r="N4" s="57">
        <v>1</v>
      </c>
      <c r="O4" s="55">
        <f>SUM(J4:N4)</f>
      </c>
      <c r="P4" s="7"/>
    </row>
    <row customHeight="true" ht="32" r="5">
      <c r="A5" s="8"/>
      <c r="B5" s="73"/>
      <c r="C5" s="5"/>
      <c r="D5" s="75" t="str">
        <v>完成</v>
      </c>
      <c r="E5" s="8"/>
      <c r="F5" s="8"/>
      <c r="G5" s="7" t="str">
        <v>目标2：项目管理
交付件：双周报</v>
      </c>
      <c r="H5" s="54" t="str">
        <v>-</v>
      </c>
      <c r="I5" s="54" t="str">
        <v>-</v>
      </c>
      <c r="J5" s="53"/>
      <c r="K5" s="53"/>
      <c r="L5" s="53"/>
      <c r="M5" s="53"/>
      <c r="N5" s="53"/>
      <c r="O5" s="55">
        <f>SUM(J5:N5)</f>
      </c>
      <c r="P5" s="7"/>
    </row>
    <row customHeight="true" ht="32" r="6">
      <c r="A6" s="15">
        <v>2</v>
      </c>
      <c r="B6" s="15" t="str">
        <v>建设</v>
      </c>
      <c r="C6" s="16" t="str">
        <v>财务优化-报账收款工作台项目</v>
      </c>
      <c r="D6" s="75" t="str">
        <v>完成</v>
      </c>
      <c r="E6" s="19" t="str">
        <v>符芳恺</v>
      </c>
      <c r="F6" s="19"/>
      <c r="G6" s="7" t="str">
        <v>目标1：运维支持
交付件：问题清单</v>
      </c>
      <c r="H6" s="54">
        <v>0.4</v>
      </c>
      <c r="I6" s="54">
        <v>0.4</v>
      </c>
      <c r="J6" s="53"/>
      <c r="K6" s="53"/>
      <c r="L6" s="53"/>
      <c r="M6" s="57">
        <v>1</v>
      </c>
      <c r="N6" s="57">
        <v>2</v>
      </c>
      <c r="O6" s="55">
        <f>SUM(J6:N6)</f>
      </c>
      <c r="P6" s="7"/>
    </row>
    <row customHeight="true" ht="32" r="7">
      <c r="A7" s="8"/>
      <c r="B7" s="8"/>
      <c r="C7" s="65"/>
      <c r="D7" s="75" t="str">
        <v>完成</v>
      </c>
      <c r="E7" s="8"/>
      <c r="F7" s="8"/>
      <c r="G7" s="7" t="str">
        <v>目标2：项目管理
交付件：暂无</v>
      </c>
      <c r="H7" s="54">
        <v>0.4</v>
      </c>
      <c r="I7" s="54">
        <v>0.4</v>
      </c>
      <c r="J7" s="57">
        <v>1</v>
      </c>
      <c r="K7" s="53"/>
      <c r="L7" s="53"/>
      <c r="M7" s="57">
        <v>1</v>
      </c>
      <c r="N7" s="53"/>
      <c r="O7" s="55">
        <f>SUM(J7:N7)</f>
      </c>
      <c r="P7" s="7"/>
    </row>
    <row customHeight="true" ht="35" r="8">
      <c r="A8" s="10">
        <v>3</v>
      </c>
      <c r="B8" s="10" t="str">
        <v>建设</v>
      </c>
      <c r="C8" s="9" t="str">
        <v>新基地财务系统上线推广</v>
      </c>
      <c r="D8" s="75" t="str">
        <v>完成</v>
      </c>
      <c r="E8" s="10" t="str">
        <v>符芳恺</v>
      </c>
      <c r="F8" s="59"/>
      <c r="G8" s="7" t="str">
        <v>目标1：江安石业ERP系统财务模块上线
交付件：ERP系统财务模块基础数据收集清单、上线通知邮件</v>
      </c>
      <c r="H8" s="54">
        <v>0.9</v>
      </c>
      <c r="I8" s="54">
        <v>0.9</v>
      </c>
      <c r="J8" s="53"/>
      <c r="K8" s="53"/>
      <c r="L8" s="57">
        <v>2</v>
      </c>
      <c r="M8" s="57">
        <v>2</v>
      </c>
      <c r="N8" s="53"/>
      <c r="O8" s="55">
        <f>SUM(J8:N8)</f>
      </c>
      <c r="P8" s="7"/>
    </row>
    <row customHeight="true" ht="32" r="9">
      <c r="A9" s="15">
        <v>4</v>
      </c>
      <c r="B9" s="60" t="str">
        <v>运维</v>
      </c>
      <c r="C9" s="9" t="str">
        <v>日常财务运维事项</v>
      </c>
      <c r="D9" s="78" t="str">
        <v>延迟</v>
      </c>
      <c r="E9" s="10" t="str">
        <v>符芳恺</v>
      </c>
      <c r="F9" s="59"/>
      <c r="G9" s="7" t="str">
        <v>目标1：月结及日常问题处理
交付件：问题清单</v>
      </c>
      <c r="H9" s="54" t="str">
        <v>-</v>
      </c>
      <c r="I9" s="54" t="str">
        <v>-</v>
      </c>
      <c r="J9" s="53"/>
      <c r="K9" s="57">
        <v>3</v>
      </c>
      <c r="L9" s="53"/>
      <c r="M9" s="57">
        <v>2</v>
      </c>
      <c r="N9" s="57">
        <v>1</v>
      </c>
      <c r="O9" s="55">
        <f>SUM(J9:N9)</f>
      </c>
      <c r="P9" s="7"/>
    </row>
    <row customHeight="true" ht="29" r="10">
      <c r="A10" s="15">
        <v>5</v>
      </c>
      <c r="B10" s="15" t="str">
        <v>通用</v>
      </c>
      <c r="C10" s="17" t="str">
        <v>临时任务</v>
      </c>
      <c r="D10" s="75" t="str">
        <v>完成</v>
      </c>
      <c r="E10" s="15" t="str">
        <v>符芳恺</v>
      </c>
      <c r="F10" s="17"/>
      <c r="G10" s="77" t="str">
        <v>目标1：个人周报、月报材料整理
交付件：周报、工作方案、管理事项</v>
      </c>
      <c r="H10" s="56">
        <v>0.4</v>
      </c>
      <c r="I10" s="54">
        <v>0.4</v>
      </c>
      <c r="J10" s="53"/>
      <c r="K10" s="53"/>
      <c r="L10" s="53"/>
      <c r="M10" s="53"/>
      <c r="N10" s="57">
        <v>2</v>
      </c>
      <c r="O10" s="55">
        <f>SUM(J10:N10)</f>
      </c>
      <c r="P10" s="7"/>
    </row>
    <row customHeight="true" ht="29" r="11">
      <c r="A11" s="19"/>
      <c r="B11" s="19"/>
      <c r="C11" s="20"/>
      <c r="D11" s="75" t="str">
        <v>完成</v>
      </c>
      <c r="E11" s="19"/>
      <c r="F11" s="20"/>
      <c r="G11" s="77" t="str">
        <v>目标2：资金组织架构调整ERP系统配置
交付件：配置文档、映射清单</v>
      </c>
      <c r="H11" s="54">
        <v>1</v>
      </c>
      <c r="I11" s="54">
        <v>1</v>
      </c>
      <c r="J11" s="57">
        <v>3</v>
      </c>
      <c r="K11" s="53"/>
      <c r="L11" s="57">
        <v>4</v>
      </c>
      <c r="M11" s="57">
        <v>1</v>
      </c>
      <c r="N11" s="53"/>
      <c r="O11" s="55">
        <f>SUM(J11:N11)</f>
      </c>
      <c r="P11" s="7"/>
    </row>
    <row customHeight="true" ht="29" r="12">
      <c r="A12" s="19"/>
      <c r="B12" s="19"/>
      <c r="C12" s="20"/>
      <c r="D12" s="75" t="str">
        <v>完成</v>
      </c>
      <c r="E12" s="19"/>
      <c r="F12" s="20"/>
      <c r="G12" s="77" t="str">
        <v>目标3：管理合并上云测试支持
交付件：问题清单</v>
      </c>
      <c r="H12" s="54">
        <v>0.5</v>
      </c>
      <c r="I12" s="54">
        <v>0.5</v>
      </c>
      <c r="J12" s="57">
        <v>2</v>
      </c>
      <c r="K12" s="57">
        <v>6</v>
      </c>
      <c r="L12" s="57">
        <v>3</v>
      </c>
      <c r="M12" s="53"/>
      <c r="N12" s="57">
        <v>3</v>
      </c>
      <c r="O12" s="55">
        <f>SUM(J12:N12)</f>
      </c>
      <c r="P12" s="7"/>
    </row>
    <row customHeight="true" ht="29" r="13">
      <c r="A13" s="8"/>
      <c r="B13" s="8"/>
      <c r="C13" s="14"/>
      <c r="D13" s="75" t="str">
        <v>完成</v>
      </c>
      <c r="E13" s="8"/>
      <c r="F13" s="14"/>
      <c r="G13" s="12" t="str">
        <v>目标4：其他
交付件：无</v>
      </c>
      <c r="H13" s="54">
        <v>1</v>
      </c>
      <c r="I13" s="54">
        <v>1</v>
      </c>
      <c r="J13" s="57">
        <v>3</v>
      </c>
      <c r="K13" s="57">
        <v>1</v>
      </c>
      <c r="L13" s="53"/>
      <c r="M13" s="53"/>
      <c r="N13" s="53"/>
      <c r="O13" s="55">
        <f>SUM(J13:N13)</f>
      </c>
      <c r="P13" s="7"/>
    </row>
    <row customHeight="true" ht="25" r="14">
      <c r="A14" s="61" t="str">
        <v>小计</v>
      </c>
      <c r="B14" s="62"/>
      <c r="C14" s="62"/>
      <c r="D14" s="62"/>
      <c r="E14" s="62"/>
      <c r="F14" s="62"/>
      <c r="G14" s="62"/>
      <c r="H14" s="62"/>
      <c r="I14" s="64"/>
      <c r="J14" s="63">
        <f>SUM(J4:J13)+1</f>
      </c>
      <c r="K14" s="63">
        <f>SUM(K4:K13)+1</f>
      </c>
      <c r="L14" s="63">
        <f>SUM(L4:L13)+1</f>
      </c>
      <c r="M14" s="63">
        <f>SUM(M4:M13)+1</f>
      </c>
      <c r="N14" s="63">
        <f>SUM(N4:N13)+1</f>
      </c>
      <c r="O14" s="63">
        <f>SUM(J14:N14)</f>
      </c>
      <c r="P14" s="7"/>
    </row>
    <row customHeight="true" ht="15" r="15">
      <c r="A15" s="50" t="str">
        <v>任务完成情况</v>
      </c>
      <c r="B15" s="48"/>
      <c r="C15" s="22" t="str">
        <v>上午</v>
      </c>
      <c r="D15" s="21"/>
      <c r="E15" s="24"/>
      <c r="F15" s="21" t="str">
        <v>09:00 ~ 10:00</v>
      </c>
      <c r="G15" s="21"/>
      <c r="H15" s="21"/>
      <c r="I15" s="24"/>
      <c r="J15" s="79" t="str">
        <v>任务5-4：出差途中</v>
      </c>
      <c r="K15" s="49" t="str">
        <v>任务5-3：管理合并上云测试支持</v>
      </c>
      <c r="L15" s="49" t="str">
        <v>任务5-3：管理合并上云测试支持</v>
      </c>
      <c r="M15" s="49" t="str">
        <v>任务4-1：财务运维问题处理-润工作（问题79）</v>
      </c>
      <c r="N15" s="49" t="str">
        <v>任务5-3：管理合并上云测试支持</v>
      </c>
      <c r="O15" s="7"/>
      <c r="P15" s="7"/>
    </row>
    <row customHeight="true" ht="17" r="16">
      <c r="A16" s="25"/>
      <c r="B16" s="26"/>
      <c r="C16" s="22"/>
      <c r="D16" s="21"/>
      <c r="E16" s="24"/>
      <c r="F16" s="21" t="str">
        <v>10:00 ~ 11:00</v>
      </c>
      <c r="G16" s="21"/>
      <c r="H16" s="21"/>
      <c r="I16" s="24"/>
      <c r="J16" s="76"/>
      <c r="K16" s="7" t="str">
        <v>任务5-4：报账系统上云及数据库升级项目上线方案汇报会</v>
      </c>
      <c r="L16" s="7" t="str">
        <v>任务5-3：管理合并上云测试支持</v>
      </c>
      <c r="M16" s="7" t="str">
        <v>任务3-1：江安石业总账期初数据校验</v>
      </c>
      <c r="N16" s="7" t="str">
        <v>任务5-3：管理合并上云测试支持</v>
      </c>
      <c r="O16" s="23"/>
      <c r="P16" s="23"/>
    </row>
    <row customHeight="true" ht="17" r="17">
      <c r="A17" s="25"/>
      <c r="B17" s="26"/>
      <c r="C17" s="22"/>
      <c r="D17" s="21"/>
      <c r="E17" s="24"/>
      <c r="F17" s="21" t="str">
        <v>11:00 ~ 12:00</v>
      </c>
      <c r="G17" s="21"/>
      <c r="H17" s="21"/>
      <c r="I17" s="24"/>
      <c r="J17" s="51"/>
      <c r="K17" s="23" t="str">
        <v>任务5-3：管理合并上云测试支持</v>
      </c>
      <c r="L17" s="23" t="str">
        <v>任务3-1：江安石业进项发票软证书申请</v>
      </c>
      <c r="M17" s="23" t="str">
        <v>任务3-1：江安石业总账期初数据校验</v>
      </c>
      <c r="N17" s="23" t="str">
        <v>任务5-3：管理合并上云测试支持</v>
      </c>
      <c r="O17" s="23"/>
      <c r="P17" s="23"/>
    </row>
    <row customHeight="true" ht="29" r="18">
      <c r="A18" s="25"/>
      <c r="B18" s="26"/>
      <c r="C18" s="22" t="str">
        <v>下午</v>
      </c>
      <c r="D18" s="21"/>
      <c r="E18" s="24"/>
      <c r="F18" s="66" t="str">
        <v>13:30 ~ 14:30</v>
      </c>
      <c r="G18" s="66"/>
      <c r="H18" s="66"/>
      <c r="I18" s="67"/>
      <c r="J18" s="49" t="str">
        <v>任务3-1：江安石业应付期初数据导入
任务5-2：资金组织架构调整ERP接口配置</v>
      </c>
      <c r="K18" s="49" t="str">
        <v>任务5-3：管理合并上云测试支持</v>
      </c>
      <c r="L18" s="49" t="str">
        <v>任务5-3：管理合并上云测试支持</v>
      </c>
      <c r="M18" s="49" t="str">
        <v>任务5-2：资金组织架构调整接口映射确认</v>
      </c>
      <c r="N18" s="49" t="str">
        <v>任务1-1：服务器沟通及权限申请</v>
      </c>
      <c r="O18" s="23"/>
      <c r="P18" s="23"/>
    </row>
    <row customHeight="true" ht="29" r="19">
      <c r="A19" s="25"/>
      <c r="B19" s="26"/>
      <c r="C19" s="22"/>
      <c r="D19" s="21"/>
      <c r="E19" s="24"/>
      <c r="F19" s="21" t="str">
        <v>14:30 ~ 15:30</v>
      </c>
      <c r="G19" s="21"/>
      <c r="H19" s="21"/>
      <c r="I19" s="24"/>
      <c r="J19" s="7" t="s">
        <v>20</v>
      </c>
      <c r="K19" s="7" t="str">
        <v>任务5-3：管理合并上云测试支持</v>
      </c>
      <c r="L19" s="7" t="str">
        <v>任务3-1：定安矿业成本模块上线沟通会</v>
      </c>
      <c r="M19" s="7" t="str">
        <v>任务2-1：重复银行账号处理</v>
      </c>
      <c r="N19" s="7" t="str">
        <v>任务2-1：FSSC01接口生成凭证逻辑咨询答疑</v>
      </c>
      <c r="O19" s="51"/>
      <c r="P19" s="23"/>
    </row>
    <row customHeight="true" ht="15" r="20">
      <c r="A20" s="25"/>
      <c r="B20" s="26"/>
      <c r="C20" s="22"/>
      <c r="D20" s="21"/>
      <c r="E20" s="24"/>
      <c r="F20" s="21" t="str">
        <v>15:30 ~ 16:30</v>
      </c>
      <c r="G20" s="21"/>
      <c r="H20" s="21"/>
      <c r="I20" s="24"/>
      <c r="J20" s="7" t="str">
        <v>任务2-2：收款工作台项目周会</v>
      </c>
      <c r="K20" s="7" t="str">
        <v>任务5-3：管理合并上云测试支持</v>
      </c>
      <c r="L20" s="7" t="str">
        <v>任务5-2：资金组织架构调整ERP接口配置</v>
      </c>
      <c r="M20" s="7" t="str">
        <v>任务4-1：财务运维问题处理-润工作（问题80）</v>
      </c>
      <c r="N20" s="7" t="str">
        <v>任务2-1：第二批上线基地合同信息导出及确认</v>
      </c>
      <c r="O20" s="23"/>
      <c r="P20" s="23"/>
    </row>
    <row customHeight="true" ht="29" r="21">
      <c r="A21" s="25"/>
      <c r="B21" s="26"/>
      <c r="C21" s="22"/>
      <c r="D21" s="21"/>
      <c r="E21" s="24"/>
      <c r="F21" s="21" t="str">
        <v>16:30 ~ 17:30</v>
      </c>
      <c r="G21" s="21"/>
      <c r="H21" s="21"/>
      <c r="I21" s="24"/>
      <c r="J21" s="23" t="str">
        <v>任务3-1：江安石业应付期初数据导入
任务5-2：资金组织架构调整ERP接口配置</v>
      </c>
      <c r="K21" s="23" t="str">
        <v>任务5-3：管理合并上云测试支持</v>
      </c>
      <c r="L21" s="23" t="str">
        <v>任务5-2：资金组织架构调整ERP接口配置</v>
      </c>
      <c r="M21" s="23" t="str">
        <v>任务2-2：周会邮件编辑</v>
      </c>
      <c r="N21" s="23" t="str">
        <v>任务4-1：财务运维问题处理-OA（2）</v>
      </c>
      <c r="O21" s="23"/>
      <c r="P21" s="74"/>
    </row>
    <row customHeight="true" ht="33" r="22">
      <c r="A22" s="25"/>
      <c r="B22" s="26"/>
      <c r="C22" s="43" t="str">
        <v>加班</v>
      </c>
      <c r="D22" s="38"/>
      <c r="E22" s="37"/>
      <c r="F22" s="31" t="str">
        <v>17:30 ~ 18:30</v>
      </c>
      <c r="G22" s="31"/>
      <c r="H22" s="31"/>
      <c r="I22" s="35"/>
      <c r="J22" s="80" t="s">
        <v>21</v>
      </c>
      <c r="K22" s="36" t="str">
        <v>任务4-1：会计电子档案系统电子回单缺失问题处理</v>
      </c>
      <c r="L22" s="36" t="str">
        <v>任务5-2：资金组织架构调整ERP接口配置</v>
      </c>
      <c r="M22" s="36"/>
      <c r="N22" s="36" t="str">
        <v>任务5-1：双周计划填写</v>
      </c>
      <c r="O22" s="36"/>
      <c r="P22" s="39"/>
    </row>
    <row customHeight="true" ht="17" r="23">
      <c r="A23" s="25"/>
      <c r="B23" s="26"/>
      <c r="C23" s="43"/>
      <c r="D23" s="38"/>
      <c r="E23" s="37"/>
      <c r="F23" s="31" t="str">
        <v>18:30 ~ 19:30</v>
      </c>
      <c r="G23" s="31"/>
      <c r="H23" s="31"/>
      <c r="I23" s="35"/>
      <c r="J23" s="36"/>
      <c r="K23" s="36" t="str">
        <v>任务4-1：会计电子档案系统电子回单缺失问题处理</v>
      </c>
      <c r="L23" s="36" t="str">
        <v>任务5-2：资金组织架构调整ERP接口配置</v>
      </c>
      <c r="M23" s="36"/>
      <c r="N23" s="36" t="str">
        <v>任务5-1：双周计划填写</v>
      </c>
      <c r="O23" s="42"/>
      <c r="P23" s="39"/>
    </row>
    <row customHeight="true" ht="49" r="24">
      <c r="A24" s="25"/>
      <c r="B24" s="26"/>
      <c r="C24" s="27"/>
      <c r="D24" s="29"/>
      <c r="E24" s="30"/>
      <c r="F24" s="34" t="str">
        <v>19:30 ~ 20:30</v>
      </c>
      <c r="G24" s="31"/>
      <c r="H24" s="31"/>
      <c r="I24" s="35"/>
      <c r="J24" s="36" t="str">
        <v>任务5-2：资金组织架构调整ERP接口配置</v>
      </c>
      <c r="K24" s="28" t="str">
        <v>任务4-1：财务运维问题处理-ITSM（WO0000001272386）、财务运维问题处理-OA（5）</v>
      </c>
      <c r="L24" s="28"/>
      <c r="M24" s="28"/>
      <c r="N24" s="28"/>
      <c r="O24" s="32"/>
      <c r="P24" s="33"/>
    </row>
    <row customHeight="true" ht="17" r="25">
      <c r="A25" s="25"/>
      <c r="B25" s="26"/>
      <c r="C25" s="27"/>
      <c r="D25" s="29"/>
      <c r="E25" s="30"/>
      <c r="F25" s="34" t="str">
        <v>20:30 ~ 21:30</v>
      </c>
      <c r="G25" s="31"/>
      <c r="H25" s="31"/>
      <c r="I25" s="35"/>
      <c r="J25" s="28"/>
      <c r="K25" s="28"/>
      <c r="L25" s="28"/>
      <c r="M25" s="28"/>
      <c r="N25" s="28"/>
      <c r="O25" s="32"/>
      <c r="P25" s="33"/>
    </row>
    <row customHeight="true" ht="17" r="26">
      <c r="A26" s="25"/>
      <c r="B26" s="26"/>
      <c r="C26" s="27"/>
      <c r="D26" s="29"/>
      <c r="E26" s="30"/>
      <c r="F26" s="34" t="str">
        <v>21:30 ~ 22:30</v>
      </c>
      <c r="G26" s="31"/>
      <c r="H26" s="31"/>
      <c r="I26" s="35"/>
      <c r="J26" s="28"/>
      <c r="K26" s="28"/>
      <c r="L26" s="28"/>
      <c r="M26" s="28"/>
      <c r="N26" s="28"/>
      <c r="O26" s="32"/>
      <c r="P26" s="33"/>
    </row>
    <row customHeight="true" ht="17" r="27">
      <c r="A27" s="40"/>
      <c r="B27" s="41"/>
      <c r="C27" s="43"/>
      <c r="D27" s="38"/>
      <c r="E27" s="37"/>
      <c r="F27" s="31" t="str">
        <v>22:30 ~ 23:30</v>
      </c>
      <c r="G27" s="31"/>
      <c r="H27" s="31"/>
      <c r="I27" s="35"/>
      <c r="J27" s="36"/>
      <c r="K27" s="36"/>
      <c r="L27" s="36"/>
      <c r="M27" s="36"/>
      <c r="N27" s="36"/>
      <c r="O27" s="42"/>
      <c r="P27" s="39"/>
    </row>
  </sheetData>
  <mergeCells>
    <mergeCell ref="A2:L2"/>
    <mergeCell ref="O2:O3"/>
    <mergeCell ref="P2:P3"/>
    <mergeCell ref="A4:A5"/>
    <mergeCell ref="B4:B5"/>
    <mergeCell ref="C4:C5"/>
    <mergeCell ref="E4:E5"/>
    <mergeCell ref="F4:F5"/>
    <mergeCell ref="F23:I23"/>
    <mergeCell ref="F24:I24"/>
    <mergeCell ref="F25:I25"/>
    <mergeCell ref="A6:A7"/>
    <mergeCell ref="B6:B7"/>
    <mergeCell ref="C6:C7"/>
    <mergeCell ref="E6:E7"/>
    <mergeCell ref="F6:F7"/>
    <mergeCell ref="A10:A13"/>
    <mergeCell ref="B10:B13"/>
    <mergeCell ref="C10:C13"/>
    <mergeCell ref="E10:E13"/>
    <mergeCell ref="F10:F13"/>
    <mergeCell ref="F26:I26"/>
    <mergeCell ref="F27:I27"/>
    <mergeCell ref="J15:J17"/>
    <mergeCell ref="A14:I14"/>
    <mergeCell ref="A15:B27"/>
    <mergeCell ref="C15:E17"/>
    <mergeCell ref="F15:I15"/>
    <mergeCell ref="F16:I16"/>
    <mergeCell ref="F17:I17"/>
    <mergeCell ref="C18:E21"/>
    <mergeCell ref="F18:I18"/>
    <mergeCell ref="F19:I19"/>
    <mergeCell ref="F20:I20"/>
    <mergeCell ref="F21:I21"/>
    <mergeCell ref="C22:E27"/>
    <mergeCell ref="F22:I22"/>
  </mergeCells>
  <dataValidations count="3">
    <dataValidation allowBlank="true" operator="equal" sqref="D4:D13" type="list">
      <formula1>"延迟,完成"</formula1>
    </dataValidation>
    <dataValidation allowBlank="true" operator="equal" sqref="B1:B3 B14:B27" type="list">
      <formula1>"建设,运维,通用"</formula1>
    </dataValidation>
    <dataValidation allowBlank="true" operator="equal" sqref="B4 B6 B8:B10" type="list">
      <formula1>"建设,开发,运维,通用"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9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9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49"/>
    <col collapsed="false" customWidth="true" hidden="false" max="11" min="11" style="0" width="49"/>
    <col collapsed="false" customWidth="true" hidden="false" max="12" min="12" style="0" width="49"/>
    <col collapsed="false" customWidth="true" hidden="false" max="13" min="13" style="0" width="49"/>
    <col collapsed="false" customWidth="true" hidden="false" max="14" min="14" style="0" width="49"/>
    <col collapsed="false" customWidth="true" hidden="false" max="15" min="15" style="0" width="15"/>
    <col collapsed="false" customWidth="true" hidden="false" max="16" min="16" style="0" width="2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4" t="str">
        <v>填报日期-周五</v>
      </c>
      <c r="B1" s="44"/>
      <c r="C1" s="45">
        <v>44729</v>
      </c>
      <c r="D1" s="46"/>
      <c r="G1" s="47"/>
      <c r="H1" s="46"/>
    </row>
    <row customHeight="true" ht="19" r="2">
      <c r="A2" s="2">
        <f>CONCATENATE("周总结&lt;",TEXT(第1周工作总结!$C$1-4,"yyyy年mm月dd日"),"-",TEXT(第1周工作总结!$C$1,"yyyy年mm月dd日"),"&gt;")</f>
      </c>
      <c r="B2" s="2"/>
      <c r="C2" s="69"/>
      <c r="D2" s="1"/>
      <c r="E2" s="1"/>
      <c r="F2" s="1"/>
      <c r="G2" s="1"/>
      <c r="H2" s="1"/>
      <c r="I2" s="1"/>
      <c r="J2" s="1"/>
      <c r="K2" s="1"/>
      <c r="L2" s="68"/>
      <c r="M2" s="68"/>
      <c r="N2" s="68"/>
      <c r="O2" s="4" t="str">
        <v>项目用时统计
（小时）</v>
      </c>
      <c r="P2" s="3" t="str">
        <v>备注</v>
      </c>
    </row>
    <row customHeight="true" ht="26" r="3">
      <c r="A3" s="3" t="str">
        <v>任务编号</v>
      </c>
      <c r="B3" s="3" t="str">
        <v>任务分类</v>
      </c>
      <c r="C3" s="4" t="str">
        <v>项目名称
</v>
      </c>
      <c r="D3" s="4" t="str">
        <v>当前进度</v>
      </c>
      <c r="E3" s="72" t="str">
        <v>负责人</v>
      </c>
      <c r="F3" s="71" t="str">
        <v>协助人</v>
      </c>
      <c r="G3" s="70" t="str">
        <v>交付件/工作文档</v>
      </c>
      <c r="H3" s="71" t="str">
        <v>目标
完成</v>
      </c>
      <c r="I3" s="71" t="str">
        <v>实际
完成</v>
      </c>
      <c r="J3" s="3" t="str">
        <v>星期一</v>
      </c>
      <c r="K3" s="3" t="str">
        <v>星期二</v>
      </c>
      <c r="L3" s="3" t="str">
        <v>星期三</v>
      </c>
      <c r="M3" s="3" t="str">
        <v>星期四</v>
      </c>
      <c r="N3" s="3" t="str">
        <v>星期五</v>
      </c>
      <c r="O3" s="3"/>
      <c r="P3" s="3"/>
    </row>
    <row customHeight="true" ht="32" r="4">
      <c r="A4" s="19">
        <v>1</v>
      </c>
      <c r="B4" s="58" t="str">
        <v>建设</v>
      </c>
      <c r="C4" s="16" t="str">
        <v>财务优化-RPA流程挖掘项目</v>
      </c>
      <c r="D4" s="75" t="str">
        <v>完成</v>
      </c>
      <c r="E4" s="15" t="str">
        <v>符芳恺</v>
      </c>
      <c r="F4" s="15" t="str">
        <v>朱苏明</v>
      </c>
      <c r="G4" s="7" t="str">
        <v>目标1：项目建设-硬件部署
交付件：服务器申请清单、邮件</v>
      </c>
      <c r="H4" s="54">
        <v>1</v>
      </c>
      <c r="I4" s="54">
        <v>1</v>
      </c>
      <c r="J4" s="53"/>
      <c r="K4" s="53"/>
      <c r="L4" s="57">
        <v>1</v>
      </c>
      <c r="M4" s="57">
        <v>0.5</v>
      </c>
      <c r="N4" s="53"/>
      <c r="O4" s="55">
        <f>SUM(J4:N4)</f>
      </c>
      <c r="P4" s="7"/>
    </row>
    <row customHeight="true" ht="32" r="5">
      <c r="A5" s="8"/>
      <c r="B5" s="73"/>
      <c r="C5" s="5"/>
      <c r="D5" s="75" t="str">
        <v>完成</v>
      </c>
      <c r="E5" s="8"/>
      <c r="F5" s="8"/>
      <c r="G5" s="7" t="str">
        <v>目标2：项目管理
交付件：双周报</v>
      </c>
      <c r="H5" s="54">
        <v>1</v>
      </c>
      <c r="I5" s="54">
        <v>1</v>
      </c>
      <c r="J5" s="53"/>
      <c r="K5" s="53"/>
      <c r="L5" s="53"/>
      <c r="M5" s="57">
        <v>1</v>
      </c>
      <c r="N5" s="53"/>
      <c r="O5" s="55">
        <f>SUM(J5:N5)</f>
      </c>
      <c r="P5" s="7"/>
    </row>
    <row customHeight="true" ht="32" r="6">
      <c r="A6" s="15">
        <v>2</v>
      </c>
      <c r="B6" s="15" t="str">
        <v>建设</v>
      </c>
      <c r="C6" s="16" t="str">
        <v>财务优化-报账收款工作台项目</v>
      </c>
      <c r="D6" s="75" t="str">
        <v>完成</v>
      </c>
      <c r="E6" s="19" t="str">
        <v>符芳恺</v>
      </c>
      <c r="F6" s="19"/>
      <c r="G6" s="7" t="str">
        <v>目标1：运维支持
交付件：问题清单</v>
      </c>
      <c r="H6" s="54">
        <v>0.6</v>
      </c>
      <c r="I6" s="54">
        <v>0.6</v>
      </c>
      <c r="J6" s="57">
        <v>2</v>
      </c>
      <c r="K6" s="57">
        <v>1</v>
      </c>
      <c r="L6" s="53"/>
      <c r="M6" s="57">
        <v>1</v>
      </c>
      <c r="N6" s="53"/>
      <c r="O6" s="55">
        <f>SUM(J6:N6)</f>
      </c>
      <c r="P6" s="7"/>
    </row>
    <row customHeight="true" ht="32" r="7">
      <c r="A7" s="8"/>
      <c r="B7" s="8"/>
      <c r="C7" s="65"/>
      <c r="D7" s="75" t="str">
        <v>完成</v>
      </c>
      <c r="E7" s="8"/>
      <c r="F7" s="8"/>
      <c r="G7" s="7" t="str">
        <v>目标2：项目管理
交付件：暂无</v>
      </c>
      <c r="H7" s="54">
        <v>0.6</v>
      </c>
      <c r="I7" s="54">
        <v>0.6</v>
      </c>
      <c r="J7" s="53"/>
      <c r="K7" s="57">
        <v>1</v>
      </c>
      <c r="L7" s="57">
        <v>0.5</v>
      </c>
      <c r="M7" s="53"/>
      <c r="N7" s="53"/>
      <c r="O7" s="55">
        <f>SUM(J7:N7)</f>
      </c>
      <c r="P7" s="7"/>
    </row>
    <row customHeight="true" ht="98" r="8">
      <c r="A8" s="10">
        <v>3</v>
      </c>
      <c r="B8" s="10" t="str">
        <v>建设</v>
      </c>
      <c r="C8" s="9" t="str">
        <v>新基地财务系统上线推广</v>
      </c>
      <c r="D8" s="75" t="str">
        <v>完成</v>
      </c>
      <c r="E8" s="10" t="str">
        <v>符芳恺</v>
      </c>
      <c r="F8" s="59"/>
      <c r="G8" s="7" t="str">
        <v>目标1：江安石业ERP系统财务模块上线
交付件：ERP系统财务模块基础数据收集清单、上线通知邮件
目标2：润鑫智慧ERP系统财务模块测试验证（100%）
交付件：无</v>
      </c>
      <c r="H8" s="54">
        <v>1</v>
      </c>
      <c r="I8" s="54">
        <v>1</v>
      </c>
      <c r="J8" s="57">
        <v>1.5</v>
      </c>
      <c r="K8" s="57">
        <v>2</v>
      </c>
      <c r="L8" s="57">
        <v>1</v>
      </c>
      <c r="M8" s="57">
        <v>3</v>
      </c>
      <c r="N8" s="57">
        <v>2</v>
      </c>
      <c r="O8" s="55">
        <f>SUM(J8:N8)</f>
      </c>
      <c r="P8" s="7"/>
    </row>
    <row customHeight="true" ht="32" r="9">
      <c r="A9" s="15">
        <v>4</v>
      </c>
      <c r="B9" s="60" t="str">
        <v>运维</v>
      </c>
      <c r="C9" s="9" t="str">
        <v>日常财务运维事项</v>
      </c>
      <c r="D9" s="78" t="str">
        <v>延迟</v>
      </c>
      <c r="E9" s="10" t="str">
        <v>符芳恺</v>
      </c>
      <c r="F9" s="59"/>
      <c r="G9" s="7" t="str">
        <v>目标1：月结及日常问题处理
交付件：问题清单</v>
      </c>
      <c r="H9" s="54" t="str">
        <v>-</v>
      </c>
      <c r="I9" s="54" t="str">
        <v>-</v>
      </c>
      <c r="J9" s="57">
        <v>1.5</v>
      </c>
      <c r="K9" s="57">
        <v>1</v>
      </c>
      <c r="L9" s="57">
        <v>3</v>
      </c>
      <c r="M9" s="57">
        <v>0.5</v>
      </c>
      <c r="N9" s="53"/>
      <c r="O9" s="55">
        <f>SUM(J9:N9)</f>
      </c>
      <c r="P9" s="7"/>
    </row>
    <row customHeight="true" ht="32" r="10">
      <c r="A10" s="15">
        <v>5</v>
      </c>
      <c r="B10" s="15" t="str">
        <v>通用</v>
      </c>
      <c r="C10" s="17" t="str">
        <v>临时任务</v>
      </c>
      <c r="D10" s="75" t="str">
        <v>完成</v>
      </c>
      <c r="E10" s="15" t="str">
        <v>符芳恺</v>
      </c>
      <c r="F10" s="17"/>
      <c r="G10" s="77" t="str">
        <v>目标1：个人周报、月报材料整理
交付件：周报、工作方案、管理事项</v>
      </c>
      <c r="H10" s="56">
        <v>0.6</v>
      </c>
      <c r="I10" s="54">
        <v>0.6</v>
      </c>
      <c r="J10" s="53"/>
      <c r="K10" s="53"/>
      <c r="L10" s="57">
        <v>0.5</v>
      </c>
      <c r="M10" s="53"/>
      <c r="N10" s="57">
        <v>1</v>
      </c>
      <c r="O10" s="55">
        <f>SUM(J10:N10)</f>
      </c>
      <c r="P10" s="7"/>
    </row>
    <row customHeight="true" ht="26" r="11">
      <c r="A11" s="19"/>
      <c r="B11" s="19"/>
      <c r="C11" s="20"/>
      <c r="D11" s="75" t="str">
        <v>完成</v>
      </c>
      <c r="E11" s="19"/>
      <c r="F11" s="20"/>
      <c r="G11" s="77" t="str">
        <v>目标2：资金组织架构调整ERP系统配置
交付件：配置文档、映射清单</v>
      </c>
      <c r="H11" s="54">
        <v>1</v>
      </c>
      <c r="I11" s="54">
        <v>1</v>
      </c>
      <c r="J11" s="53"/>
      <c r="K11" s="53"/>
      <c r="L11" s="53"/>
      <c r="M11" s="53"/>
      <c r="N11" s="53"/>
      <c r="O11" s="55">
        <f>SUM(J11:N11)</f>
      </c>
      <c r="P11" s="7"/>
    </row>
    <row customHeight="true" ht="25" r="12">
      <c r="A12" s="19"/>
      <c r="B12" s="19"/>
      <c r="C12" s="20"/>
      <c r="D12" s="75" t="str">
        <v>完成</v>
      </c>
      <c r="E12" s="19"/>
      <c r="F12" s="20"/>
      <c r="G12" s="77" t="str">
        <v>目标3：管理合并上云测试支持
交付件：问题清单</v>
      </c>
      <c r="H12" s="54">
        <v>1</v>
      </c>
      <c r="I12" s="54">
        <v>1</v>
      </c>
      <c r="J12" s="53"/>
      <c r="K12" s="57">
        <v>2</v>
      </c>
      <c r="L12" s="57">
        <v>1</v>
      </c>
      <c r="M12" s="53"/>
      <c r="N12" s="53"/>
      <c r="O12" s="55">
        <f>SUM(J12:N12)</f>
      </c>
      <c r="P12" s="7"/>
    </row>
    <row customHeight="true" ht="29" r="13">
      <c r="A13" s="8"/>
      <c r="B13" s="8"/>
      <c r="C13" s="14"/>
      <c r="D13" s="75" t="str">
        <v>完成</v>
      </c>
      <c r="E13" s="8"/>
      <c r="F13" s="14"/>
      <c r="G13" s="12" t="str">
        <v>目标4：其他
交付件：无</v>
      </c>
      <c r="H13" s="54">
        <v>1</v>
      </c>
      <c r="I13" s="54">
        <v>1</v>
      </c>
      <c r="J13" s="57">
        <v>2</v>
      </c>
      <c r="K13" s="53"/>
      <c r="L13" s="53"/>
      <c r="M13" s="57">
        <v>3</v>
      </c>
      <c r="N13" s="57">
        <v>5</v>
      </c>
      <c r="O13" s="55">
        <f>SUM(J13:N13)</f>
      </c>
      <c r="P13" s="7"/>
    </row>
    <row customHeight="true" ht="15" r="14">
      <c r="A14" s="61" t="str">
        <v>小计</v>
      </c>
      <c r="B14" s="62"/>
      <c r="C14" s="62"/>
      <c r="D14" s="62"/>
      <c r="E14" s="62"/>
      <c r="F14" s="62"/>
      <c r="G14" s="62"/>
      <c r="H14" s="62"/>
      <c r="I14" s="64"/>
      <c r="J14" s="63">
        <f>SUM(J4:J13)+1</f>
      </c>
      <c r="K14" s="63">
        <f>SUM(K4:K13)+1</f>
      </c>
      <c r="L14" s="63">
        <f>SUM(L4:L13)+1</f>
      </c>
      <c r="M14" s="63">
        <f>SUM(M4:M13)+1</f>
      </c>
      <c r="N14" s="63">
        <f>SUM(N4:N13)+1</f>
      </c>
      <c r="O14" s="63">
        <f>SUM(J14:N14)</f>
      </c>
      <c r="P14" s="7"/>
    </row>
    <row customHeight="true" ht="33" r="15">
      <c r="A15" s="50" t="str">
        <v>任务完成情况</v>
      </c>
      <c r="B15" s="48"/>
      <c r="C15" s="22" t="str">
        <v>上午</v>
      </c>
      <c r="D15" s="21"/>
      <c r="E15" s="24"/>
      <c r="F15" s="21" t="str">
        <v>09:00 ~ 10:00</v>
      </c>
      <c r="G15" s="21"/>
      <c r="H15" s="21"/>
      <c r="I15" s="24"/>
      <c r="J15" s="83" t="str">
        <v>任务3-1：润鑫智慧ERP系统财务模块测试环境配置
任务4-1：财务运维问题处理-OA（1）</v>
      </c>
      <c r="K15" s="83" t="str">
        <v>任务4-1：会计电子档案系统记账凭证归档失败问题处理</v>
      </c>
      <c r="L15" s="83" t="str">
        <v>任务4-1：财务运维问题处理-OA（1）</v>
      </c>
      <c r="M15" s="83" t="str">
        <v>任务2-1：第二批基地上线ERP系统设置</v>
      </c>
      <c r="N15" s="83" t="str">
        <v>任务5-4：出差返程</v>
      </c>
      <c r="O15" s="7"/>
      <c r="P15" s="7"/>
    </row>
    <row customHeight="true" ht="33" r="16">
      <c r="A16" s="25"/>
      <c r="B16" s="26"/>
      <c r="C16" s="22"/>
      <c r="D16" s="21"/>
      <c r="E16" s="24"/>
      <c r="F16" s="21" t="str">
        <v>10:00 ~ 11:00</v>
      </c>
      <c r="G16" s="21"/>
      <c r="H16" s="21"/>
      <c r="I16" s="24"/>
      <c r="J16" s="82" t="str">
        <v>任务5-4：信息系统事件管理复盘检讨会议</v>
      </c>
      <c r="K16" s="82" t="str">
        <v>任务5-3：管理合并切换上云项目ERP系统程序优化项测试（495）</v>
      </c>
      <c r="L16" s="82" t="str">
        <v>任务3-1：铜川润鑫新材料生产、成本模块上线沟通会</v>
      </c>
      <c r="M16" s="82" t="str">
        <v>任务5-4：其他询问事项（其达询问成本月结事项）</v>
      </c>
      <c r="N16" s="82" t="str">
        <v>任务5-4：出差返程</v>
      </c>
      <c r="O16" s="23"/>
      <c r="P16" s="23"/>
    </row>
    <row customHeight="true" ht="33" r="17">
      <c r="A17" s="25"/>
      <c r="B17" s="26"/>
      <c r="C17" s="22"/>
      <c r="D17" s="21"/>
      <c r="E17" s="24"/>
      <c r="F17" s="21" t="str">
        <v>11:00 ~ 12:00</v>
      </c>
      <c r="G17" s="21"/>
      <c r="H17" s="21"/>
      <c r="I17" s="24"/>
      <c r="J17" s="81" t="str">
        <v>任务5-4：信息系统事件管理复盘检讨会议</v>
      </c>
      <c r="K17" s="82" t="str">
        <v>任务5-3：管理合并切换上云项目ERP系统程序优化项测试（495）</v>
      </c>
      <c r="L17" s="81" t="str">
        <v>任务4-1：会计电子档案系统优化需求反馈</v>
      </c>
      <c r="M17" s="81" t="str">
        <v>任务5-4：电脑重装（IE无法登录EBS）</v>
      </c>
      <c r="N17" s="81" t="str">
        <v>任务5-4：出差返程</v>
      </c>
      <c r="O17" s="23"/>
      <c r="P17" s="23"/>
    </row>
    <row customHeight="true" ht="17" r="18">
      <c r="A18" s="25"/>
      <c r="B18" s="26"/>
      <c r="C18" s="22" t="str">
        <v>下午</v>
      </c>
      <c r="D18" s="21"/>
      <c r="E18" s="24"/>
      <c r="F18" s="66" t="str">
        <v>13:30 ~ 14:30</v>
      </c>
      <c r="G18" s="66"/>
      <c r="H18" s="66"/>
      <c r="I18" s="67"/>
      <c r="J18" s="83" t="str">
        <v>任务3-1：江安石业期初数据修改</v>
      </c>
      <c r="K18" s="83" t="str">
        <v>任务3-1：定安矿业生产、成本模块上线沟通会</v>
      </c>
      <c r="L18" s="83" t="str">
        <v>任务4-1：会计电子档案系统优化需求发版计划及安排</v>
      </c>
      <c r="M18" s="83" t="str">
        <v>任务1-2：项目计划沟通会议（修改项目计划时间）</v>
      </c>
      <c r="N18" s="83" t="str">
        <v>任务5-4：出差返程</v>
      </c>
      <c r="O18" s="23"/>
      <c r="P18" s="23"/>
    </row>
    <row customHeight="true" ht="17" r="19">
      <c r="A19" s="25"/>
      <c r="B19" s="26"/>
      <c r="C19" s="22"/>
      <c r="D19" s="21"/>
      <c r="E19" s="24"/>
      <c r="F19" s="21" t="str">
        <v>14:30 ~ 15:30</v>
      </c>
      <c r="G19" s="21"/>
      <c r="H19" s="21"/>
      <c r="I19" s="24"/>
      <c r="J19" s="82" t="str">
        <v>任务4-1：财务运维问题处理-OA（1）</v>
      </c>
      <c r="K19" s="82" t="str">
        <v>任务3-1：肇庆润盛报账系统上线沟通</v>
      </c>
      <c r="L19" s="82" t="str">
        <v>任务5-3：管理合并销量问题定位</v>
      </c>
      <c r="M19" s="82" t="str">
        <v>任务5-4：电脑重装（IE无法登录EBS）</v>
      </c>
      <c r="N19" s="82" t="str">
        <v>任务3-1：五华新型建材应用系统上线需求沟通</v>
      </c>
      <c r="O19" s="51"/>
      <c r="P19" s="23"/>
    </row>
    <row customHeight="true" ht="33" r="20">
      <c r="A20" s="25"/>
      <c r="B20" s="26"/>
      <c r="C20" s="22"/>
      <c r="D20" s="21"/>
      <c r="E20" s="24"/>
      <c r="F20" s="21" t="str">
        <v>15:30 ~ 16:30</v>
      </c>
      <c r="G20" s="21"/>
      <c r="H20" s="21"/>
      <c r="I20" s="24"/>
      <c r="J20" s="82" t="str">
        <v>任务2-1：收款工作台数据库权限申请（田帅）</v>
      </c>
      <c r="K20" s="82" t="str">
        <v>任务2-1：第二批基地合同信息初始化</v>
      </c>
      <c r="L20" s="82" t="str">
        <v>任务1-1：防火墙申请
任务2-2：收款工作台堡垒机权限申请</v>
      </c>
      <c r="M20" s="82" t="str">
        <v>任务3-1：江安石业应付期初数据导入</v>
      </c>
      <c r="N20" s="82" t="str">
        <v>任务3-1：广西统销切换润鑫智慧应收测试验证</v>
      </c>
      <c r="O20" s="23"/>
      <c r="P20" s="23"/>
    </row>
    <row customHeight="true" ht="33" r="21">
      <c r="A21" s="25"/>
      <c r="B21" s="26"/>
      <c r="C21" s="22"/>
      <c r="D21" s="21"/>
      <c r="E21" s="24"/>
      <c r="F21" s="21" t="str">
        <v>16:30 ~ 17:30</v>
      </c>
      <c r="G21" s="21"/>
      <c r="H21" s="21"/>
      <c r="I21" s="24"/>
      <c r="J21" s="81" t="str">
        <v>任务2-1：申请华润云服务器远程应用至收款工作台数据库防火墙开通</v>
      </c>
      <c r="K21" s="81" t="str">
        <v>任务2-2：收款NAS盘切换挂载沟通</v>
      </c>
      <c r="L21" s="81" t="str">
        <v>任务1-1：服务器部署root问题沟通
任务5-1：部门工作任务进度跟踪表填报</v>
      </c>
      <c r="M21" s="81" t="str">
        <v>任务3-1：江安石业总账期初数据导入</v>
      </c>
      <c r="N21" s="81" t="str">
        <v>任务5-4：协助报账系统5月发版测试</v>
      </c>
      <c r="O21" s="23"/>
      <c r="P21" s="74"/>
    </row>
    <row customHeight="true" ht="17" r="22">
      <c r="A22" s="25"/>
      <c r="B22" s="26"/>
      <c r="C22" s="43" t="str">
        <v>加班</v>
      </c>
      <c r="D22" s="38"/>
      <c r="E22" s="37"/>
      <c r="F22" s="31" t="str">
        <v>17:30 ~ 18:30</v>
      </c>
      <c r="G22" s="31"/>
      <c r="H22" s="31"/>
      <c r="I22" s="35"/>
      <c r="J22" s="80"/>
      <c r="K22" s="36"/>
      <c r="L22" s="36"/>
      <c r="M22" s="36" t="str">
        <v>任务3-1：江安石业总账期初数据确认</v>
      </c>
      <c r="N22" s="36" t="str">
        <v>任务5-1：双周计划填写</v>
      </c>
      <c r="O22" s="36"/>
      <c r="P22" s="39"/>
    </row>
    <row customHeight="true" ht="49" r="23">
      <c r="A23" s="25"/>
      <c r="B23" s="26"/>
      <c r="C23" s="43"/>
      <c r="D23" s="38"/>
      <c r="E23" s="37"/>
      <c r="F23" s="31" t="str">
        <v>18:30 ~ 19:30</v>
      </c>
      <c r="G23" s="31"/>
      <c r="H23" s="31"/>
      <c r="I23" s="35"/>
      <c r="J23" s="36"/>
      <c r="K23" s="36"/>
      <c r="L23" s="36"/>
      <c r="M23" s="36" t="str">
        <v>任务1-1：申请服务器sudo yum权限
任务4-1：财务运维问题处理-ITSM（WO0000001273423）</v>
      </c>
      <c r="N23" s="36"/>
      <c r="O23" s="42"/>
      <c r="P23" s="39"/>
    </row>
    <row customHeight="true" ht="17" r="24">
      <c r="A24" s="25"/>
      <c r="B24" s="26"/>
      <c r="C24" s="27"/>
      <c r="D24" s="29"/>
      <c r="E24" s="30"/>
      <c r="F24" s="34" t="str">
        <v>19:30 ~ 20:30</v>
      </c>
      <c r="G24" s="31"/>
      <c r="H24" s="31"/>
      <c r="I24" s="35"/>
      <c r="J24" s="36"/>
      <c r="K24" s="28"/>
      <c r="L24" s="28"/>
      <c r="M24" s="28"/>
      <c r="N24" s="28"/>
      <c r="O24" s="32"/>
      <c r="P24" s="33"/>
    </row>
    <row customHeight="true" ht="17" r="25">
      <c r="A25" s="25"/>
      <c r="B25" s="26"/>
      <c r="C25" s="27"/>
      <c r="D25" s="29"/>
      <c r="E25" s="30"/>
      <c r="F25" s="34" t="str">
        <v>20:30 ~ 21:30</v>
      </c>
      <c r="G25" s="31"/>
      <c r="H25" s="31"/>
      <c r="I25" s="35"/>
      <c r="J25" s="28"/>
      <c r="K25" s="28"/>
      <c r="L25" s="28"/>
      <c r="M25" s="28"/>
      <c r="N25" s="28"/>
      <c r="O25" s="32"/>
      <c r="P25" s="33"/>
    </row>
    <row customHeight="true" ht="17" r="26">
      <c r="A26" s="25"/>
      <c r="B26" s="26"/>
      <c r="C26" s="27"/>
      <c r="D26" s="29"/>
      <c r="E26" s="30"/>
      <c r="F26" s="34" t="str">
        <v>21:30 ~ 22:30</v>
      </c>
      <c r="G26" s="31"/>
      <c r="H26" s="31"/>
      <c r="I26" s="35"/>
      <c r="J26" s="28"/>
      <c r="K26" s="28"/>
      <c r="L26" s="28"/>
      <c r="M26" s="28"/>
      <c r="N26" s="28"/>
      <c r="O26" s="32"/>
      <c r="P26" s="33"/>
    </row>
    <row customHeight="true" ht="17" r="27">
      <c r="A27" s="40"/>
      <c r="B27" s="41"/>
      <c r="C27" s="43"/>
      <c r="D27" s="38"/>
      <c r="E27" s="37"/>
      <c r="F27" s="31" t="str">
        <v>22:30 ~ 23:30</v>
      </c>
      <c r="G27" s="31"/>
      <c r="H27" s="31"/>
      <c r="I27" s="35"/>
      <c r="J27" s="36"/>
      <c r="K27" s="36"/>
      <c r="L27" s="36"/>
      <c r="M27" s="36"/>
      <c r="N27" s="36"/>
      <c r="O27" s="42"/>
      <c r="P27" s="39"/>
    </row>
  </sheetData>
  <mergeCells>
    <mergeCell ref="A15:B27"/>
    <mergeCell ref="B10:B13"/>
    <mergeCell ref="C10:C13"/>
    <mergeCell ref="E10:E13"/>
    <mergeCell ref="A14:I14"/>
    <mergeCell ref="F10:F13"/>
    <mergeCell ref="A10:A13"/>
    <mergeCell ref="C15:E17"/>
    <mergeCell ref="C18:E21"/>
    <mergeCell ref="C22:E27"/>
    <mergeCell ref="F26:I26"/>
    <mergeCell ref="F27:I27"/>
    <mergeCell ref="F22:I22"/>
    <mergeCell ref="F23:I23"/>
    <mergeCell ref="F24:I24"/>
    <mergeCell ref="F25:I25"/>
    <mergeCell ref="A6:A7"/>
    <mergeCell ref="B6:B7"/>
    <mergeCell ref="C6:C7"/>
    <mergeCell ref="E6:E7"/>
    <mergeCell ref="F6:F7"/>
    <mergeCell ref="O2:O3"/>
    <mergeCell ref="P2:P3"/>
    <mergeCell ref="A4:A5"/>
    <mergeCell ref="B4:B5"/>
    <mergeCell ref="C4:C5"/>
    <mergeCell ref="E4:E5"/>
    <mergeCell ref="F4:F5"/>
    <mergeCell ref="A2:L2"/>
    <mergeCell ref="F20:I20"/>
    <mergeCell ref="F21:I21"/>
    <mergeCell ref="F15:I15"/>
    <mergeCell ref="F16:I16"/>
    <mergeCell ref="F17:I17"/>
    <mergeCell ref="F18:I18"/>
    <mergeCell ref="F19:I19"/>
  </mergeCells>
  <dataValidations count="3">
    <dataValidation allowBlank="true" operator="equal" sqref="D4:D13" type="list">
      <formula1>"延迟,完成"</formula1>
    </dataValidation>
    <dataValidation allowBlank="true" operator="equal" sqref="B4 B6 B8:B10" type="list">
      <formula1>"建设,开发,运维,通用"</formula1>
    </dataValidation>
    <dataValidation allowBlank="true" operator="equal" sqref="B1:B3 B14:B27" type="list">
      <formula1>"建设,运维,通用"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9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9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47"/>
    <col collapsed="false" customWidth="true" hidden="false" max="11" min="11" style="0" width="49"/>
    <col collapsed="false" customWidth="true" hidden="false" max="12" min="12" style="0" width="49"/>
    <col collapsed="false" customWidth="true" hidden="false" max="13" min="13" style="0" width="49"/>
    <col collapsed="false" customWidth="true" hidden="false" max="14" min="14" style="0" width="49"/>
    <col collapsed="false" customWidth="true" hidden="false" max="15" min="15" style="0" width="15"/>
    <col collapsed="false" customWidth="true" hidden="false" max="16" min="16" style="0" width="2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4" t="str">
        <v>填报日期-周五</v>
      </c>
      <c r="B1" s="44"/>
      <c r="C1" s="45">
        <v>44736</v>
      </c>
      <c r="D1" s="46"/>
      <c r="G1" s="47"/>
      <c r="H1" s="46"/>
    </row>
    <row customHeight="true" ht="19" r="2">
      <c r="A2" s="2">
        <f>CONCATENATE("周总结&lt;",TEXT(第1周工作总结!$C$1-4,"yyyy年mm月dd日"),"-",TEXT(第1周工作总结!$C$1,"yyyy年mm月dd日"),"&gt;")</f>
      </c>
      <c r="B2" s="2"/>
      <c r="C2" s="69"/>
      <c r="D2" s="1"/>
      <c r="E2" s="1"/>
      <c r="F2" s="1"/>
      <c r="G2" s="1"/>
      <c r="H2" s="1"/>
      <c r="I2" s="1"/>
      <c r="J2" s="1"/>
      <c r="K2" s="1"/>
      <c r="L2" s="68"/>
      <c r="M2" s="68"/>
      <c r="N2" s="68"/>
      <c r="O2" s="4" t="str">
        <v>项目用时统计
（小时）</v>
      </c>
      <c r="P2" s="3" t="str">
        <v>备注</v>
      </c>
    </row>
    <row customHeight="true" ht="26" r="3">
      <c r="A3" s="3" t="str">
        <v>任务编号</v>
      </c>
      <c r="B3" s="3" t="str">
        <v>任务分类</v>
      </c>
      <c r="C3" s="4" t="str">
        <v>项目名称
</v>
      </c>
      <c r="D3" s="4" t="str">
        <v>当前进度</v>
      </c>
      <c r="E3" s="72" t="str">
        <v>负责人</v>
      </c>
      <c r="F3" s="71" t="str">
        <v>协助人</v>
      </c>
      <c r="G3" s="70" t="str">
        <v>交付件/工作文档</v>
      </c>
      <c r="H3" s="71" t="str">
        <v>目标
完成</v>
      </c>
      <c r="I3" s="71" t="str">
        <v>实际
完成</v>
      </c>
      <c r="J3" s="3" t="str">
        <v>星期一</v>
      </c>
      <c r="K3" s="3" t="str">
        <v>星期二</v>
      </c>
      <c r="L3" s="3" t="str">
        <v>星期三</v>
      </c>
      <c r="M3" s="3" t="str">
        <v>星期四</v>
      </c>
      <c r="N3" s="3" t="str">
        <v>星期五</v>
      </c>
      <c r="O3" s="3"/>
      <c r="P3" s="3"/>
    </row>
    <row customHeight="true" ht="57" r="4">
      <c r="A4" s="19">
        <v>1</v>
      </c>
      <c r="B4" s="58" t="str">
        <v>建设</v>
      </c>
      <c r="C4" s="16" t="str">
        <v>财务优化-RPA流程挖掘项目</v>
      </c>
      <c r="D4" s="75" t="str">
        <v>完成</v>
      </c>
      <c r="E4" s="15" t="str">
        <v>符芳恺</v>
      </c>
      <c r="F4" s="15" t="str">
        <v>朱苏明</v>
      </c>
      <c r="G4" s="7" t="str">
        <v>目标1：项目建设-需求梳理
交付件：需求文档
目标2：数字足迹的激活与应用
交付件：无</v>
      </c>
      <c r="H4" s="54">
        <v>1</v>
      </c>
      <c r="I4" s="54">
        <v>1</v>
      </c>
      <c r="J4" s="57">
        <v>0.5</v>
      </c>
      <c r="K4" s="57">
        <v>1</v>
      </c>
      <c r="L4" s="53"/>
      <c r="M4" s="53"/>
      <c r="N4" s="53"/>
      <c r="O4" s="55">
        <f>SUM(J4:N4)</f>
      </c>
      <c r="P4" s="7"/>
    </row>
    <row customHeight="true" ht="32" r="5">
      <c r="A5" s="8"/>
      <c r="B5" s="73"/>
      <c r="C5" s="5"/>
      <c r="D5" s="75" t="str">
        <v>完成</v>
      </c>
      <c r="E5" s="8"/>
      <c r="F5" s="8"/>
      <c r="G5" s="7" t="str">
        <v>目标2：项目管理
交付件：双周报</v>
      </c>
      <c r="H5" s="54">
        <v>1</v>
      </c>
      <c r="I5" s="54">
        <v>1</v>
      </c>
      <c r="J5" s="53"/>
      <c r="K5" s="53"/>
      <c r="L5" s="53"/>
      <c r="M5" s="53"/>
      <c r="N5" s="57">
        <v>1</v>
      </c>
      <c r="O5" s="55">
        <f>SUM(J5:N5)</f>
      </c>
      <c r="P5" s="7"/>
    </row>
    <row customHeight="true" ht="32" r="6">
      <c r="A6" s="15">
        <v>2</v>
      </c>
      <c r="B6" s="15" t="str">
        <v>建设</v>
      </c>
      <c r="C6" s="16" t="str">
        <v>财务优化-报账收款工作台项目</v>
      </c>
      <c r="D6" s="75" t="str">
        <v>完成</v>
      </c>
      <c r="E6" s="19" t="str">
        <v>符芳恺</v>
      </c>
      <c r="F6" s="19"/>
      <c r="G6" s="7" t="str">
        <v>目标1：运维支持
交付件：问题清单</v>
      </c>
      <c r="H6" s="54">
        <v>0.8</v>
      </c>
      <c r="I6" s="54">
        <v>0.8</v>
      </c>
      <c r="J6" s="57">
        <v>1.5</v>
      </c>
      <c r="K6" s="57">
        <v>3</v>
      </c>
      <c r="L6" s="53"/>
      <c r="M6" s="57">
        <v>1.5</v>
      </c>
      <c r="N6" s="53"/>
      <c r="O6" s="55">
        <f>SUM(J6:N6)</f>
      </c>
      <c r="P6" s="7"/>
    </row>
    <row customHeight="true" ht="32" r="7">
      <c r="A7" s="8"/>
      <c r="B7" s="8"/>
      <c r="C7" s="65"/>
      <c r="D7" s="75" t="str">
        <v>完成</v>
      </c>
      <c r="E7" s="8"/>
      <c r="F7" s="8"/>
      <c r="G7" s="7" t="str">
        <v>目标2：项目管理
交付件：暂无</v>
      </c>
      <c r="H7" s="54">
        <v>1</v>
      </c>
      <c r="I7" s="54">
        <v>1</v>
      </c>
      <c r="J7" s="57">
        <v>1</v>
      </c>
      <c r="K7" s="53"/>
      <c r="L7" s="53"/>
      <c r="M7" s="53"/>
      <c r="N7" s="53"/>
      <c r="O7" s="55">
        <f>SUM(J7:N7)</f>
      </c>
      <c r="P7" s="7"/>
    </row>
    <row customHeight="true" ht="103" r="8">
      <c r="A8" s="10">
        <v>3</v>
      </c>
      <c r="B8" s="10" t="str">
        <v>建设</v>
      </c>
      <c r="C8" s="9" t="str">
        <v>新基地财务系统上线推广</v>
      </c>
      <c r="D8" s="78" t="str">
        <v>延迟</v>
      </c>
      <c r="E8" s="10" t="str">
        <v>符芳恺</v>
      </c>
      <c r="F8" s="59"/>
      <c r="G8" s="7" t="str">
        <v>目标1：润鑫科技ERP系统财务模块上线（100%）
交付件：数据收集清单、上线通知邮件
目标2：定安矿业ERP系统成本模块上线（100%）
交付件：上线通知邮件
目标3：钙业新材料ERP系统财务模块上线（100%）
交付件：数据收集清单、上线通知邮件</v>
      </c>
      <c r="H8" s="54">
        <v>1</v>
      </c>
      <c r="I8" s="54">
        <v>0.6</v>
      </c>
      <c r="J8" s="57">
        <v>2.5</v>
      </c>
      <c r="K8" s="57">
        <v>0.5</v>
      </c>
      <c r="L8" s="57">
        <v>3</v>
      </c>
      <c r="M8" s="57">
        <v>5</v>
      </c>
      <c r="N8" s="57">
        <v>3</v>
      </c>
      <c r="O8" s="55">
        <f>SUM(J8:N8)</f>
      </c>
      <c r="P8" s="7"/>
    </row>
    <row customHeight="true" ht="32" r="9">
      <c r="A9" s="15">
        <v>4</v>
      </c>
      <c r="B9" s="60" t="str">
        <v>运维</v>
      </c>
      <c r="C9" s="9" t="str">
        <v>日常财务运维事项</v>
      </c>
      <c r="D9" s="75" t="str">
        <v>完成</v>
      </c>
      <c r="E9" s="10" t="str">
        <v>符芳恺</v>
      </c>
      <c r="F9" s="59"/>
      <c r="G9" s="7" t="str">
        <v>目标1：月结及日常问题处理
交付件：问题清单</v>
      </c>
      <c r="H9" s="54">
        <v>0.8</v>
      </c>
      <c r="I9" s="54">
        <v>0.8</v>
      </c>
      <c r="J9" s="57">
        <v>2.5</v>
      </c>
      <c r="K9" s="57">
        <v>5</v>
      </c>
      <c r="L9" s="57">
        <v>4</v>
      </c>
      <c r="M9" s="57">
        <v>1.5</v>
      </c>
      <c r="N9" s="57">
        <v>4</v>
      </c>
      <c r="O9" s="55">
        <f>SUM(J9:N9)</f>
      </c>
      <c r="P9" s="7"/>
    </row>
    <row customHeight="true" ht="32" r="10">
      <c r="A10" s="15">
        <v>5</v>
      </c>
      <c r="B10" s="15" t="str">
        <v>通用</v>
      </c>
      <c r="C10" s="17" t="str">
        <v>临时任务</v>
      </c>
      <c r="D10" s="75" t="str">
        <v>完成</v>
      </c>
      <c r="E10" s="15" t="str">
        <v>符芳恺</v>
      </c>
      <c r="F10" s="17"/>
      <c r="G10" s="77" t="str">
        <v>目标1：个人周报、月报材料整理
交付件：周报、工作方案、管理事项</v>
      </c>
      <c r="H10" s="56">
        <v>0.8</v>
      </c>
      <c r="I10" s="54">
        <v>0.8</v>
      </c>
      <c r="J10" s="53"/>
      <c r="K10" s="53"/>
      <c r="L10" s="53"/>
      <c r="M10" s="53"/>
      <c r="N10" s="57">
        <v>2</v>
      </c>
      <c r="O10" s="55">
        <f>SUM(J10:N10)</f>
      </c>
      <c r="P10" s="7"/>
    </row>
    <row customHeight="true" ht="26" r="11">
      <c r="A11" s="19"/>
      <c r="B11" s="19"/>
      <c r="C11" s="20"/>
      <c r="D11" s="75" t="str">
        <v>完成</v>
      </c>
      <c r="E11" s="19"/>
      <c r="F11" s="20"/>
      <c r="G11" s="77" t="str">
        <v>目标2：资金组织架构调整ERP系统配置
交付件：配置文档、映射清单</v>
      </c>
      <c r="H11" s="54">
        <v>1</v>
      </c>
      <c r="I11" s="54">
        <v>1</v>
      </c>
      <c r="J11" s="57">
        <v>1</v>
      </c>
      <c r="K11" s="53"/>
      <c r="L11" s="53"/>
      <c r="M11" s="53"/>
      <c r="N11" s="53"/>
      <c r="O11" s="55">
        <f>SUM(J11:N11)</f>
      </c>
      <c r="P11" s="7"/>
    </row>
    <row customHeight="true" ht="25" r="12">
      <c r="A12" s="19"/>
      <c r="B12" s="19"/>
      <c r="C12" s="20"/>
      <c r="D12" s="75" t="str">
        <v>完成</v>
      </c>
      <c r="E12" s="19"/>
      <c r="F12" s="20"/>
      <c r="G12" s="77" t="str">
        <v>目标3：管理合并上云测试支持
交付件：问题清单</v>
      </c>
      <c r="H12" s="54" t="str">
        <v>-</v>
      </c>
      <c r="I12" s="54" t="str">
        <v>-</v>
      </c>
      <c r="J12" s="53"/>
      <c r="K12" s="53"/>
      <c r="L12" s="53"/>
      <c r="M12" s="53"/>
      <c r="N12" s="53"/>
      <c r="O12" s="55">
        <f>SUM(J12:N12)</f>
      </c>
      <c r="P12" s="7"/>
    </row>
    <row customHeight="true" ht="29" r="13">
      <c r="A13" s="8"/>
      <c r="B13" s="8"/>
      <c r="C13" s="14"/>
      <c r="D13" s="75" t="str">
        <v>完成</v>
      </c>
      <c r="E13" s="8"/>
      <c r="F13" s="14"/>
      <c r="G13" s="12" t="str">
        <v>目标4：其他
交付件：无</v>
      </c>
      <c r="H13" s="54">
        <v>1</v>
      </c>
      <c r="I13" s="54">
        <v>1</v>
      </c>
      <c r="J13" s="53"/>
      <c r="K13" s="57">
        <v>0.5</v>
      </c>
      <c r="L13" s="53"/>
      <c r="M13" s="53"/>
      <c r="N13" s="53"/>
      <c r="O13" s="55">
        <f>SUM(J13:N13)</f>
      </c>
      <c r="P13" s="7"/>
    </row>
    <row customHeight="true" ht="15" r="14">
      <c r="A14" s="61" t="str">
        <v>小计</v>
      </c>
      <c r="B14" s="62"/>
      <c r="C14" s="62"/>
      <c r="D14" s="62"/>
      <c r="E14" s="62"/>
      <c r="F14" s="62"/>
      <c r="G14" s="62"/>
      <c r="H14" s="62"/>
      <c r="I14" s="64"/>
      <c r="J14" s="63">
        <f>SUM(J4:J13)+1</f>
      </c>
      <c r="K14" s="63">
        <f>SUM(K4:K13)+1</f>
      </c>
      <c r="L14" s="63">
        <f>SUM(L4:L13)+1</f>
      </c>
      <c r="M14" s="63">
        <f>SUM(M4:M13)+1</f>
      </c>
      <c r="N14" s="63">
        <f>SUM(N4:N13)+1</f>
      </c>
      <c r="O14" s="63">
        <f>SUM(J14:N14)</f>
      </c>
      <c r="P14" s="7"/>
    </row>
    <row customHeight="true" ht="15" r="15">
      <c r="A15" s="50" t="str">
        <v>任务完成情况</v>
      </c>
      <c r="B15" s="48"/>
      <c r="C15" s="22" t="str">
        <v>上午</v>
      </c>
      <c r="D15" s="21"/>
      <c r="E15" s="24"/>
      <c r="F15" s="21" t="str">
        <v>09:00 ~ 10:00</v>
      </c>
      <c r="G15" s="21"/>
      <c r="H15" s="21"/>
      <c r="I15" s="24"/>
      <c r="J15" s="83" t="str">
        <v>任务4-1：用户问题咨询答疑</v>
      </c>
      <c r="K15" s="83" t="str">
        <v>任务4-1：财务运维问题处理-OA（1）</v>
      </c>
      <c r="L15" s="83" t="str">
        <v>任务4-1：资金系统UKEY制作</v>
      </c>
      <c r="M15" s="83" t="str">
        <v>任务2-1：第二批上线基地合同基础信息补充导入</v>
      </c>
      <c r="N15" s="83" t="str">
        <v>任务4-1：财务运维问题处理-OA（3）</v>
      </c>
      <c r="O15" s="7"/>
      <c r="P15" s="7"/>
    </row>
    <row customHeight="true" ht="15" r="16">
      <c r="A16" s="25"/>
      <c r="B16" s="26"/>
      <c r="C16" s="22"/>
      <c r="D16" s="21"/>
      <c r="E16" s="24"/>
      <c r="F16" s="21" t="str">
        <v>10:00 ~ 11:00</v>
      </c>
      <c r="G16" s="21"/>
      <c r="H16" s="21"/>
      <c r="I16" s="24"/>
      <c r="J16" s="82" t="str">
        <v>任务2-1：南宁水泥银行账号缺失问题处理</v>
      </c>
      <c r="K16" s="82" t="str">
        <v>任务4-1：财务优化测试（476）</v>
      </c>
      <c r="L16" s="82" t="str">
        <v>任务3-1：润鑫科技ERP系统财务模块上线沟通</v>
      </c>
      <c r="M16" s="82" t="str">
        <v>任务3-1：润鑫科技ERP系统成本模块配置</v>
      </c>
      <c r="N16" s="82" t="str">
        <v>任务1-2：RPA流程挖掘项目周会</v>
      </c>
      <c r="O16" s="23"/>
      <c r="P16" s="23"/>
    </row>
    <row customHeight="true" ht="33" r="17">
      <c r="A17" s="25"/>
      <c r="B17" s="26"/>
      <c r="C17" s="22"/>
      <c r="D17" s="21"/>
      <c r="E17" s="24"/>
      <c r="F17" s="21" t="str">
        <v>11:00 ~ 12:00</v>
      </c>
      <c r="G17" s="21"/>
      <c r="H17" s="21"/>
      <c r="I17" s="24"/>
      <c r="J17" s="81" t="str">
        <v>任务2-2：本周报账发版计划协调</v>
      </c>
      <c r="K17" s="81" t="str">
        <v>任务1-1：流程挖掘数据库对接</v>
      </c>
      <c r="L17" s="81" t="str">
        <v>任务4-1：上思水泥外卖石料业务成本核算需求沟通</v>
      </c>
      <c r="M17" s="81" t="str">
        <v>任务4-1：财务运维问题处理-ITSM（WO0000001279540）、OA（1）</v>
      </c>
      <c r="N17" s="81" t="str">
        <v>任务3-1：上思水泥外卖石料业务成本设置</v>
      </c>
      <c r="O17" s="23"/>
      <c r="P17" s="23"/>
    </row>
    <row customHeight="true" ht="33" r="18">
      <c r="A18" s="25"/>
      <c r="B18" s="26"/>
      <c r="C18" s="22" t="str">
        <v>下午</v>
      </c>
      <c r="D18" s="21"/>
      <c r="E18" s="24"/>
      <c r="F18" s="66" t="str">
        <v>13:30 ~ 14:30</v>
      </c>
      <c r="G18" s="66"/>
      <c r="H18" s="66"/>
      <c r="I18" s="67"/>
      <c r="J18" s="83" t="str">
        <v>任务4-1：财务运维问题处理-OA（2）</v>
      </c>
      <c r="K18" s="83" t="str">
        <v>任务2-1：第二批上线支持及问题处理</v>
      </c>
      <c r="L18" s="83" t="str">
        <v>任务4-1：上思水泥外卖石料业务成本核算需求沟通</v>
      </c>
      <c r="M18" s="83" t="str">
        <v>任务3-1：润鑫科技其余财务系统上线沟通</v>
      </c>
      <c r="N18" s="83" t="str">
        <v>任务4-1：财务运维问题处理-ITSM（WO0000001219418）</v>
      </c>
      <c r="O18" s="23"/>
      <c r="P18" s="23"/>
    </row>
    <row customHeight="true" ht="33" r="19">
      <c r="A19" s="25"/>
      <c r="B19" s="26"/>
      <c r="C19" s="22"/>
      <c r="D19" s="21"/>
      <c r="E19" s="24"/>
      <c r="F19" s="21" t="str">
        <v>14:30 ~ 15:30</v>
      </c>
      <c r="G19" s="21"/>
      <c r="H19" s="21"/>
      <c r="I19" s="24"/>
      <c r="J19" s="82" t="str">
        <v>任务3-1：良田水泥工作部署内部会议</v>
      </c>
      <c r="K19" s="82" t="str">
        <v>任务4-1：财务运维问题处理-ITSM（WO0000001278893）</v>
      </c>
      <c r="L19" s="82" t="str">
        <v>任务3-1：润鑫科技ERP系统配置</v>
      </c>
      <c r="M19" s="82" t="str">
        <v>任务3-1：肇庆润盛财务期初数据沟通</v>
      </c>
      <c r="N19" s="82" t="str">
        <v>任务4-1：财务运维问题处理-ITSM（WO0000001219418）</v>
      </c>
      <c r="O19" s="51"/>
      <c r="P19" s="23"/>
    </row>
    <row customHeight="true" ht="33" r="20">
      <c r="A20" s="25"/>
      <c r="B20" s="26"/>
      <c r="C20" s="22"/>
      <c r="D20" s="21"/>
      <c r="E20" s="24"/>
      <c r="F20" s="21" t="str">
        <v>15:30 ~ 16:30</v>
      </c>
      <c r="G20" s="21"/>
      <c r="H20" s="21"/>
      <c r="I20" s="24"/>
      <c r="J20" s="82" t="str">
        <v>任务3-1：润鑫科技测试环境应收数据验证</v>
      </c>
      <c r="K20" s="82" t="str">
        <v>任务2-1：第二批上线支持及问题处理</v>
      </c>
      <c r="L20" s="82" t="str">
        <v>任务3-1：润鑫科技ERP系统配置</v>
      </c>
      <c r="M20" s="82" t="str">
        <v>任务3-1：肇庆润盛期初数据模板整理及邮件发送</v>
      </c>
      <c r="N20" s="82" t="str">
        <v>任务4-1：财务运维问题处理-ITSM（WO0000001219418）</v>
      </c>
      <c r="O20" s="23"/>
      <c r="P20" s="23"/>
    </row>
    <row customHeight="true" ht="33" r="21">
      <c r="A21" s="25"/>
      <c r="B21" s="26"/>
      <c r="C21" s="22"/>
      <c r="D21" s="21"/>
      <c r="E21" s="24"/>
      <c r="F21" s="21" t="str">
        <v>16:30 ~ 17:30</v>
      </c>
      <c r="G21" s="21"/>
      <c r="H21" s="21"/>
      <c r="I21" s="24"/>
      <c r="J21" s="81" t="str">
        <v>任务2-1：第二批上线ERP系统
任务3-1：润鑫科技测试环境应收数据验证</v>
      </c>
      <c r="K21" s="81" t="str">
        <v>任务2-1：第二批上线支持及问题处理</v>
      </c>
      <c r="L21" s="81" t="str">
        <v>任务4-1：财务运维问题处理-ITSM（WO0000001273423）</v>
      </c>
      <c r="M21" s="81" t="str">
        <v>任务3-1：良田水泥ERP系统上线工作部署会议</v>
      </c>
      <c r="N21" s="81" t="str">
        <v>任务5-1：双周计划填写</v>
      </c>
      <c r="O21" s="23"/>
      <c r="P21" s="74"/>
    </row>
    <row customHeight="true" ht="33" r="22">
      <c r="A22" s="25"/>
      <c r="B22" s="26"/>
      <c r="C22" s="43" t="str">
        <v>加班</v>
      </c>
      <c r="D22" s="38"/>
      <c r="E22" s="37"/>
      <c r="F22" s="31" t="str">
        <v>17:30 ~ 18:30</v>
      </c>
      <c r="G22" s="31"/>
      <c r="H22" s="31"/>
      <c r="I22" s="35"/>
      <c r="J22" s="36" t="str">
        <v>任务1-1：数据库对接沟通、防火墙申请
任务4-1：资金系统UKEY制作</v>
      </c>
      <c r="K22" s="36" t="str">
        <v>任务4-1：财务运维问题处理-ITSM（WO0000001273423）</v>
      </c>
      <c r="L22" s="36"/>
      <c r="M22" s="36" t="str">
        <v>任务2-1：收款工作台数据库服务器对象存储申请
任务4-1：财务运维问题处理-OA（1）</v>
      </c>
      <c r="N22" s="36" t="str">
        <v>任务3-1：润鑫科技ERP系统PS接口配置</v>
      </c>
      <c r="O22" s="36"/>
      <c r="P22" s="39"/>
    </row>
    <row customHeight="true" ht="33" r="23">
      <c r="A23" s="25"/>
      <c r="B23" s="26"/>
      <c r="C23" s="43"/>
      <c r="D23" s="38"/>
      <c r="E23" s="37"/>
      <c r="F23" s="31" t="str">
        <v>18:30 ~ 19:30</v>
      </c>
      <c r="G23" s="31"/>
      <c r="H23" s="31"/>
      <c r="I23" s="35"/>
      <c r="J23" s="36" t="str">
        <v>任务5-3：管理合并切换上云项目ERP系统程序优化项测试（495）</v>
      </c>
      <c r="K23" s="36" t="str">
        <v>任务4-1：财务运维问题处理-ITSM（WO0000001273423）</v>
      </c>
      <c r="L23" s="36"/>
      <c r="M23" s="36"/>
      <c r="N23" s="36" t="str">
        <v>任务3-1：润鑫科技ERP系统PS接口配置</v>
      </c>
      <c r="O23" s="42"/>
      <c r="P23" s="39"/>
    </row>
    <row customHeight="true" ht="33" r="24">
      <c r="A24" s="25"/>
      <c r="B24" s="26"/>
      <c r="C24" s="27"/>
      <c r="D24" s="29"/>
      <c r="E24" s="30"/>
      <c r="F24" s="34" t="str">
        <v>19:30 ~ 20:30</v>
      </c>
      <c r="G24" s="31"/>
      <c r="H24" s="31"/>
      <c r="I24" s="35"/>
      <c r="J24" s="36"/>
      <c r="K24" s="28" t="str">
        <v>任务3-1：润鑫科技ERP系统配置
任务5-4：ERP&amp;报账添加部门项目</v>
      </c>
      <c r="L24" s="28"/>
      <c r="M24" s="28"/>
      <c r="N24" s="28" t="str">
        <v>任务5-1：双周计划填写</v>
      </c>
      <c r="O24" s="32"/>
      <c r="P24" s="33"/>
    </row>
    <row customHeight="true" ht="17" r="25">
      <c r="A25" s="25"/>
      <c r="B25" s="26"/>
      <c r="C25" s="27"/>
      <c r="D25" s="29"/>
      <c r="E25" s="30"/>
      <c r="F25" s="34" t="str">
        <v>20:30 ~ 21:30</v>
      </c>
      <c r="G25" s="31"/>
      <c r="H25" s="31"/>
      <c r="I25" s="35"/>
      <c r="J25" s="28"/>
      <c r="K25" s="28"/>
      <c r="L25" s="28"/>
      <c r="M25" s="28"/>
      <c r="N25" s="28"/>
      <c r="O25" s="32"/>
      <c r="P25" s="33"/>
    </row>
    <row customHeight="true" ht="17" r="26">
      <c r="A26" s="25"/>
      <c r="B26" s="26"/>
      <c r="C26" s="27"/>
      <c r="D26" s="29"/>
      <c r="E26" s="30"/>
      <c r="F26" s="34" t="str">
        <v>21:30 ~ 22:30</v>
      </c>
      <c r="G26" s="31"/>
      <c r="H26" s="31"/>
      <c r="I26" s="35"/>
      <c r="J26" s="28"/>
      <c r="K26" s="28"/>
      <c r="L26" s="28"/>
      <c r="M26" s="28"/>
      <c r="N26" s="28"/>
      <c r="O26" s="32"/>
      <c r="P26" s="33"/>
    </row>
    <row customHeight="true" ht="17" r="27">
      <c r="A27" s="40"/>
      <c r="B27" s="41"/>
      <c r="C27" s="43"/>
      <c r="D27" s="38"/>
      <c r="E27" s="37"/>
      <c r="F27" s="31" t="str">
        <v>22:30 ~ 23:30</v>
      </c>
      <c r="G27" s="31"/>
      <c r="H27" s="31"/>
      <c r="I27" s="35"/>
      <c r="J27" s="36"/>
      <c r="K27" s="36"/>
      <c r="L27" s="36"/>
      <c r="M27" s="36"/>
      <c r="N27" s="36"/>
      <c r="O27" s="42"/>
      <c r="P27" s="39"/>
    </row>
  </sheetData>
  <mergeCells>
    <mergeCell ref="F20:I20"/>
    <mergeCell ref="F21:I21"/>
    <mergeCell ref="F15:I15"/>
    <mergeCell ref="F16:I16"/>
    <mergeCell ref="F17:I17"/>
    <mergeCell ref="F18:I18"/>
    <mergeCell ref="F19:I19"/>
    <mergeCell ref="F27:I27"/>
    <mergeCell ref="F22:I22"/>
    <mergeCell ref="F23:I23"/>
    <mergeCell ref="F24:I24"/>
    <mergeCell ref="F25:I25"/>
    <mergeCell ref="A2:L2"/>
    <mergeCell ref="O2:O3"/>
    <mergeCell ref="P2:P3"/>
    <mergeCell ref="A4:A5"/>
    <mergeCell ref="B4:B5"/>
    <mergeCell ref="C4:C5"/>
    <mergeCell ref="E4:E5"/>
    <mergeCell ref="F4:F5"/>
    <mergeCell ref="A15:B27"/>
    <mergeCell ref="C15:E17"/>
    <mergeCell ref="E6:E7"/>
    <mergeCell ref="F6:F7"/>
    <mergeCell ref="E10:E13"/>
    <mergeCell ref="F10:F13"/>
    <mergeCell ref="A14:I14"/>
    <mergeCell ref="A6:A7"/>
    <mergeCell ref="B6:B7"/>
    <mergeCell ref="C6:C7"/>
    <mergeCell ref="C10:C13"/>
    <mergeCell ref="A10:A13"/>
    <mergeCell ref="B10:B13"/>
    <mergeCell ref="C18:E21"/>
    <mergeCell ref="C22:E27"/>
    <mergeCell ref="F26:I26"/>
  </mergeCells>
  <dataValidations count="3">
    <dataValidation allowBlank="true" operator="equal" sqref="D4:D13" type="list">
      <formula1>"延迟,完成"</formula1>
    </dataValidation>
    <dataValidation allowBlank="true" operator="equal" sqref="B1:B3 B14:B27" type="list">
      <formula1>"建设,运维,通用"</formula1>
    </dataValidation>
    <dataValidation allowBlank="true" operator="equal" sqref="B4 B6 B8:B10" type="list">
      <formula1>"建设,开发,运维,通用"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4"/>
    <col collapsed="false" customWidth="true" hidden="false" max="3" min="3" style="0" width="9"/>
    <col collapsed="false" customWidth="true" hidden="false" max="4" min="4" style="0" width="54"/>
    <col collapsed="false" customWidth="true" hidden="false" max="5" min="5" style="0" width="33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84" t="str">
        <v>Date</v>
      </c>
      <c r="B1" s="84" t="str">
        <v>Time</v>
      </c>
      <c r="C1" s="84" t="str">
        <v>Log Level</v>
      </c>
      <c r="D1" s="84" t="str">
        <v>Source</v>
      </c>
      <c r="E1" s="84" t="str">
        <v>Description</v>
      </c>
      <c r="F1" s="84" t="str">
        <v>Action</v>
      </c>
    </row>
    <row customHeight="true" ht="16" r="2">
      <c r="A2" s="84">
        <v>44742</v>
      </c>
      <c r="B2" s="84">
        <v>0.9833217592592592</v>
      </c>
      <c r="C2" s="84" t="str">
        <v>Error</v>
      </c>
      <c r="D2" s="84" t="str">
        <v>BneRemoveOracleMenu</v>
      </c>
      <c r="E2" s="84" t="str">
        <v>Error: 5 无效的过程调用或参数</v>
      </c>
    </row>
    <row customHeight="true" ht="16" r="3">
      <c r="A3" s="84">
        <v>44742</v>
      </c>
      <c r="B3" s="84">
        <v>0.9837847222222221</v>
      </c>
      <c r="C3" s="84" t="str">
        <v>Error</v>
      </c>
      <c r="D3" s="84" t="str">
        <v>BneRemoveOracleMenu</v>
      </c>
      <c r="E3" s="84" t="str">
        <v>Error: 5 无效的过程调用或参数</v>
      </c>
    </row>
    <row customHeight="true" ht="16" r="4">
      <c r="A4" s="84">
        <v>44742</v>
      </c>
      <c r="B4" s="84">
        <v>0.9857986111111111</v>
      </c>
      <c r="C4" s="84" t="str">
        <v>Error</v>
      </c>
      <c r="D4" s="84" t="str">
        <v>BneRemoveOracleMenu</v>
      </c>
      <c r="E4" s="84" t="str">
        <v>Error: 5 无效的过程调用或参数</v>
      </c>
    </row>
    <row customHeight="true" ht="16" r="5"/>
    <row customHeight="true" ht="16" r="6"/>
    <row customHeight="true" ht="16" r="7"/>
    <row customHeight="true" ht="16" r="8"/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9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9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49"/>
    <col collapsed="false" customWidth="true" hidden="false" max="11" min="11" style="0" width="53"/>
    <col collapsed="false" customWidth="true" hidden="false" max="12" min="12" style="0" width="49"/>
    <col collapsed="false" customWidth="true" hidden="false" max="13" min="13" style="0" width="49"/>
    <col collapsed="false" customWidth="true" hidden="false" max="14" min="14" style="0" width="49"/>
    <col collapsed="false" customWidth="true" hidden="false" max="15" min="15" style="0" width="15"/>
    <col collapsed="false" customWidth="true" hidden="false" max="16" min="16" style="0" width="2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4" t="str">
        <v>填报日期-周五</v>
      </c>
      <c r="B1" s="44"/>
      <c r="C1" s="45">
        <v>44736</v>
      </c>
      <c r="D1" s="46"/>
      <c r="G1" s="47"/>
      <c r="H1" s="46"/>
    </row>
    <row customHeight="true" ht="19" r="2">
      <c r="A2" s="2">
        <f>CONCATENATE("周总结&lt;",TEXT(第1周工作总结!$C$1-4,"yyyy年mm月dd日"),"-",TEXT(第1周工作总结!$C$1,"yyyy年mm月dd日"),"&gt;")</f>
      </c>
      <c r="B2" s="2"/>
      <c r="C2" s="69"/>
      <c r="D2" s="1"/>
      <c r="E2" s="1"/>
      <c r="F2" s="1"/>
      <c r="G2" s="1"/>
      <c r="H2" s="1"/>
      <c r="I2" s="1"/>
      <c r="J2" s="1"/>
      <c r="K2" s="1"/>
      <c r="L2" s="68"/>
      <c r="M2" s="68"/>
      <c r="N2" s="68"/>
      <c r="O2" s="4" t="str">
        <v>项目用时统计
（小时）</v>
      </c>
      <c r="P2" s="3" t="str">
        <v>备注</v>
      </c>
    </row>
    <row customHeight="true" ht="26" r="3">
      <c r="A3" s="3" t="str">
        <v>任务编号</v>
      </c>
      <c r="B3" s="3" t="str">
        <v>任务分类</v>
      </c>
      <c r="C3" s="4" t="str">
        <v>项目名称
</v>
      </c>
      <c r="D3" s="4" t="str">
        <v>当前进度</v>
      </c>
      <c r="E3" s="72" t="str">
        <v>负责人</v>
      </c>
      <c r="F3" s="71" t="str">
        <v>协助人</v>
      </c>
      <c r="G3" s="70" t="str">
        <v>交付件/工作文档</v>
      </c>
      <c r="H3" s="71" t="str">
        <v>目标
完成</v>
      </c>
      <c r="I3" s="71" t="str">
        <v>实际
完成</v>
      </c>
      <c r="J3" s="3" t="str">
        <v>星期一</v>
      </c>
      <c r="K3" s="3" t="str">
        <v>星期二</v>
      </c>
      <c r="L3" s="3" t="str">
        <v>星期三</v>
      </c>
      <c r="M3" s="3" t="str">
        <v>星期四</v>
      </c>
      <c r="N3" s="3" t="str">
        <v>星期五</v>
      </c>
      <c r="O3" s="3"/>
      <c r="P3" s="3"/>
    </row>
    <row customHeight="true" ht="57" r="4">
      <c r="A4" s="19">
        <v>1</v>
      </c>
      <c r="B4" s="58" t="str">
        <v>建设</v>
      </c>
      <c r="C4" s="16" t="str">
        <v>财务优化-RPA流程挖掘项目</v>
      </c>
      <c r="D4" s="87"/>
      <c r="E4" s="15" t="str">
        <v>符芳恺</v>
      </c>
      <c r="F4" s="15" t="str">
        <v>朱苏明</v>
      </c>
      <c r="G4" s="7" t="str">
        <v>目标1：项目建设-需求梳理
交付件：需求文档
目标2：数字足迹的激活与应用
交付件：无</v>
      </c>
      <c r="H4" s="54">
        <v>1</v>
      </c>
      <c r="I4" s="54">
        <v>1</v>
      </c>
      <c r="J4" s="53"/>
      <c r="K4" s="57">
        <v>1.5</v>
      </c>
      <c r="L4" s="57">
        <v>1</v>
      </c>
      <c r="M4" s="53"/>
      <c r="N4" s="53"/>
      <c r="O4" s="55">
        <f>SUM(J4:N4)</f>
      </c>
      <c r="P4" s="7"/>
    </row>
    <row customHeight="true" ht="32" r="5">
      <c r="A5" s="8"/>
      <c r="B5" s="73"/>
      <c r="C5" s="5"/>
      <c r="D5" s="73"/>
      <c r="E5" s="8"/>
      <c r="F5" s="8"/>
      <c r="G5" s="7" t="str">
        <v>目标2：项目管理
交付件：双周报</v>
      </c>
      <c r="H5" s="54">
        <v>1</v>
      </c>
      <c r="I5" s="54">
        <v>1</v>
      </c>
      <c r="J5" s="53"/>
      <c r="K5" s="53"/>
      <c r="L5" s="53"/>
      <c r="M5" s="53"/>
      <c r="N5" s="53"/>
      <c r="O5" s="55">
        <f>SUM(J5:N5)</f>
      </c>
      <c r="P5" s="7"/>
    </row>
    <row customHeight="true" ht="32" r="6">
      <c r="A6" s="15">
        <v>2</v>
      </c>
      <c r="B6" s="15" t="str">
        <v>建设</v>
      </c>
      <c r="C6" s="16" t="str">
        <v>财务优化-报账收款工作台项目</v>
      </c>
      <c r="D6" s="87"/>
      <c r="E6" s="19" t="str">
        <v>符芳恺</v>
      </c>
      <c r="F6" s="19"/>
      <c r="G6" s="7" t="str">
        <v>目标1：运维支持
交付件：问题清单</v>
      </c>
      <c r="H6" s="54">
        <v>1</v>
      </c>
      <c r="I6" s="54">
        <v>1</v>
      </c>
      <c r="J6" s="57"/>
      <c r="K6" s="57">
        <v>0.5</v>
      </c>
      <c r="L6" s="53"/>
      <c r="M6" s="53"/>
      <c r="N6" s="53"/>
      <c r="O6" s="55">
        <f>SUM(J6:N6)</f>
      </c>
      <c r="P6" s="7"/>
    </row>
    <row customHeight="true" ht="32" r="7">
      <c r="A7" s="8"/>
      <c r="B7" s="8"/>
      <c r="C7" s="65"/>
      <c r="D7" s="73"/>
      <c r="E7" s="8"/>
      <c r="F7" s="8"/>
      <c r="G7" s="7" t="str">
        <v>目标2：项目管理
交付件：暂无</v>
      </c>
      <c r="H7" s="54" t="str">
        <v>-</v>
      </c>
      <c r="I7" s="54" t="str">
        <v>-</v>
      </c>
      <c r="J7" s="53"/>
      <c r="K7" s="53"/>
      <c r="L7" s="53"/>
      <c r="M7" s="53"/>
      <c r="N7" s="53"/>
      <c r="O7" s="55">
        <f>SUM(J7:N7)</f>
      </c>
      <c r="P7" s="7"/>
    </row>
    <row customHeight="true" ht="160" r="8">
      <c r="A8" s="10">
        <v>3</v>
      </c>
      <c r="B8" s="10" t="str">
        <v>建设</v>
      </c>
      <c r="C8" s="9" t="str">
        <v>新基地财务系统上线推广</v>
      </c>
      <c r="D8" s="18"/>
      <c r="E8" s="10" t="str">
        <v>符芳恺</v>
      </c>
      <c r="F8" s="59"/>
      <c r="G8" s="7" t="str">
        <v>目标1：铜川润鑫新材料ERP系统成本模块上线（100%）
交付件：上线通知邮件
目标2：肇庆润盛ERP系统财务模块期初数据处理（20%）
交付件：ERP系统财务模块期初数据文档
目标3：定安矿业ERP系统成本模块上线（100%）
交付件：上线通知邮件
目标4：钙业新材料ERP系统财务模块上线（100%）
交付件：数据收集清单、上线通知邮件</v>
      </c>
      <c r="H8" s="54">
        <v>1</v>
      </c>
      <c r="I8" s="54">
        <v>1</v>
      </c>
      <c r="J8" s="57">
        <v>3</v>
      </c>
      <c r="K8" s="57">
        <v>3.5</v>
      </c>
      <c r="L8" s="57">
        <v>3</v>
      </c>
      <c r="M8" s="57">
        <v>8</v>
      </c>
      <c r="N8" s="57">
        <v>1.5</v>
      </c>
      <c r="O8" s="55">
        <f>SUM(J8:N8)</f>
      </c>
      <c r="P8" s="7"/>
    </row>
    <row customHeight="true" ht="32" r="9">
      <c r="A9" s="15">
        <v>4</v>
      </c>
      <c r="B9" s="60" t="str">
        <v>运维</v>
      </c>
      <c r="C9" s="9" t="str">
        <v>日常财务运维事项</v>
      </c>
      <c r="D9" s="17"/>
      <c r="E9" s="10" t="str">
        <v>符芳恺</v>
      </c>
      <c r="F9" s="59"/>
      <c r="G9" s="7" t="str">
        <v>目标1：月结及日常问题处理
交付件：问题清单</v>
      </c>
      <c r="H9" s="54">
        <v>1</v>
      </c>
      <c r="I9" s="54">
        <v>1</v>
      </c>
      <c r="J9" s="57">
        <v>3</v>
      </c>
      <c r="K9" s="57">
        <v>3.5</v>
      </c>
      <c r="L9" s="57">
        <v>3</v>
      </c>
      <c r="M9" s="57">
        <v>3.5</v>
      </c>
      <c r="N9" s="57">
        <v>8</v>
      </c>
      <c r="O9" s="55">
        <f>SUM(J9:N9)</f>
      </c>
      <c r="P9" s="7"/>
    </row>
    <row customHeight="true" ht="32" r="10">
      <c r="A10" s="15">
        <v>5</v>
      </c>
      <c r="B10" s="15" t="str">
        <v>通用</v>
      </c>
      <c r="C10" s="17" t="str">
        <v>临时任务</v>
      </c>
      <c r="D10" s="17"/>
      <c r="E10" s="15" t="str">
        <v>符芳恺</v>
      </c>
      <c r="F10" s="17"/>
      <c r="G10" s="77" t="str">
        <v>目标1：个人周报、月报材料整理
交付件：周报、工作方案、管理事项</v>
      </c>
      <c r="H10" s="56">
        <v>1</v>
      </c>
      <c r="I10" s="54">
        <v>1</v>
      </c>
      <c r="J10" s="53"/>
      <c r="K10" s="53"/>
      <c r="L10" s="53"/>
      <c r="M10" s="53"/>
      <c r="N10" s="57">
        <v>1.5</v>
      </c>
      <c r="O10" s="55">
        <f>SUM(J10:N10)</f>
      </c>
      <c r="P10" s="7"/>
    </row>
    <row customHeight="true" ht="26" r="11">
      <c r="A11" s="19"/>
      <c r="B11" s="19"/>
      <c r="C11" s="20"/>
      <c r="D11" s="20"/>
      <c r="E11" s="19"/>
      <c r="F11" s="20"/>
      <c r="G11" s="77" t="str">
        <v>目标2：资金组织架构调整ERP系统配置
交付件：配置文档、映射清单</v>
      </c>
      <c r="H11" s="54" t="str">
        <v>-</v>
      </c>
      <c r="I11" s="54" t="str">
        <v>-</v>
      </c>
      <c r="J11" s="57">
        <v>1</v>
      </c>
      <c r="K11" s="53"/>
      <c r="L11" s="53"/>
      <c r="M11" s="53"/>
      <c r="N11" s="53"/>
      <c r="O11" s="55">
        <f>SUM(J11:N11)</f>
      </c>
      <c r="P11" s="7"/>
    </row>
    <row customHeight="true" ht="25" r="12">
      <c r="A12" s="19"/>
      <c r="B12" s="19"/>
      <c r="C12" s="20"/>
      <c r="D12" s="20"/>
      <c r="E12" s="19"/>
      <c r="F12" s="20"/>
      <c r="G12" s="77" t="str">
        <v>目标3：管理合并上云测试支持
交付件：问题清单</v>
      </c>
      <c r="H12" s="54" t="str">
        <v>-</v>
      </c>
      <c r="I12" s="54" t="str">
        <v>-</v>
      </c>
      <c r="J12" s="53"/>
      <c r="K12" s="53"/>
      <c r="L12" s="53"/>
      <c r="M12" s="53"/>
      <c r="N12" s="53"/>
      <c r="O12" s="55">
        <f>SUM(J12:N12)</f>
      </c>
      <c r="P12" s="7"/>
    </row>
    <row customHeight="true" ht="29" r="13">
      <c r="A13" s="8"/>
      <c r="B13" s="8"/>
      <c r="C13" s="14"/>
      <c r="D13" s="14"/>
      <c r="E13" s="8"/>
      <c r="F13" s="14"/>
      <c r="G13" s="12" t="str">
        <v>目标4：其他
交付件：无</v>
      </c>
      <c r="H13" s="54">
        <v>1</v>
      </c>
      <c r="I13" s="54">
        <v>1</v>
      </c>
      <c r="J13" s="53"/>
      <c r="K13" s="53"/>
      <c r="L13" s="53"/>
      <c r="M13" s="57">
        <v>1.5</v>
      </c>
      <c r="N13" s="53"/>
      <c r="O13" s="55">
        <f>SUM(J13:N13)</f>
      </c>
      <c r="P13" s="7"/>
    </row>
    <row customHeight="true" ht="15" r="14">
      <c r="A14" s="61" t="str">
        <v>小计</v>
      </c>
      <c r="B14" s="62"/>
      <c r="C14" s="62"/>
      <c r="D14" s="62"/>
      <c r="E14" s="62"/>
      <c r="F14" s="62"/>
      <c r="G14" s="62"/>
      <c r="H14" s="62"/>
      <c r="I14" s="64"/>
      <c r="J14" s="63">
        <f>SUM(J4:J13)+1</f>
      </c>
      <c r="K14" s="63">
        <f>SUM(K4:K13)+1</f>
      </c>
      <c r="L14" s="63">
        <f>SUM(L4:L13)+1</f>
      </c>
      <c r="M14" s="63">
        <f>SUM(M4:M13)+1</f>
      </c>
      <c r="N14" s="63">
        <f>SUM(N4:N13)+1</f>
      </c>
      <c r="O14" s="63">
        <f>SUM(J14:N14)</f>
      </c>
      <c r="P14" s="7"/>
    </row>
    <row customHeight="true" ht="17" r="15">
      <c r="A15" s="50" t="str">
        <v>任务完成情况</v>
      </c>
      <c r="B15" s="48"/>
      <c r="C15" s="22" t="str">
        <v>上午</v>
      </c>
      <c r="D15" s="21"/>
      <c r="E15" s="24"/>
      <c r="F15" s="21" t="str">
        <v>09:00 ~ 10:00</v>
      </c>
      <c r="G15" s="21"/>
      <c r="H15" s="21"/>
      <c r="I15" s="24"/>
      <c r="J15" s="88" t="str">
        <v>任务3-1：润鑫科技期初数据切换沟通及期初数据模板编制
任务4-1：财务运维问题处理-ITSM（WO0000001279140、WO0000001280019）、进项发票系统敏感词问题处理
任务5-2：资金组织结构调整ERP上线事项沟通（7.21上线）</v>
      </c>
      <c r="K15" s="88" t="s">
        <v>22</v>
      </c>
      <c r="L15" s="88" t="str">
        <v>任务1-1：报账系统开发需求对接（业务类别映射关系及退单路径）
任务3-1：钙业新材料ERP系统财务模块上线、润鑫科技ERP系统票据平台设置补充
任务4-1：财务运维问题处理-ITSM（WO0000001279573）、OA（4）</v>
      </c>
      <c r="M15" s="88" t="str">
        <v>任务3-1：定安矿业&amp;铜川润鑫新材料成本归集沟通、润鑫科技共享虚拟账套上线沟通
任务4-1：财务运维问题处理-OA（5）、润工作（问题83）
任务5-4：上半年业绩合同编制</v>
      </c>
      <c r="N15" s="82"/>
      <c r="O15" s="7"/>
      <c r="P15" s="7"/>
    </row>
    <row customHeight="true" ht="33" r="16">
      <c r="A16" s="25"/>
      <c r="B16" s="26"/>
      <c r="C16" s="22"/>
      <c r="D16" s="21"/>
      <c r="E16" s="24"/>
      <c r="F16" s="21" t="str">
        <v>10:00 ~ 11:00</v>
      </c>
      <c r="G16" s="21"/>
      <c r="H16" s="21"/>
      <c r="I16" s="24"/>
      <c r="J16" s="85"/>
      <c r="K16" s="85"/>
      <c r="L16" s="85"/>
      <c r="M16" s="85"/>
      <c r="N16" s="81" t="str">
        <v>任务4-1：月结运维问题处理-ITSM（WO0000001281529）</v>
      </c>
      <c r="O16" s="23"/>
      <c r="P16" s="23"/>
    </row>
    <row customHeight="true" ht="17" r="17">
      <c r="A17" s="25"/>
      <c r="B17" s="26"/>
      <c r="C17" s="22"/>
      <c r="D17" s="21"/>
      <c r="E17" s="24"/>
      <c r="F17" s="21" t="str">
        <v>11:00 ~ 12:00</v>
      </c>
      <c r="G17" s="21"/>
      <c r="H17" s="21"/>
      <c r="I17" s="24"/>
      <c r="J17" s="85"/>
      <c r="K17" s="85"/>
      <c r="L17" s="85"/>
      <c r="M17" s="85"/>
      <c r="N17" s="81" t="str">
        <v>任务3-1：肇庆润盛资产期初数据整理</v>
      </c>
      <c r="O17" s="23"/>
      <c r="P17" s="23"/>
    </row>
    <row customHeight="true" ht="49" r="18">
      <c r="A18" s="25"/>
      <c r="B18" s="26"/>
      <c r="C18" s="22" t="str">
        <v>下午</v>
      </c>
      <c r="D18" s="21"/>
      <c r="E18" s="24"/>
      <c r="F18" s="66" t="str">
        <v>13:30 ~ 14:30</v>
      </c>
      <c r="G18" s="66"/>
      <c r="H18" s="66"/>
      <c r="I18" s="67"/>
      <c r="J18" s="85"/>
      <c r="K18" s="85"/>
      <c r="L18" s="85"/>
      <c r="M18" s="85"/>
      <c r="N18" s="81" t="str">
        <v>任务3-1：肇庆润盛资产期初数据导入
任务4-1：财务运维问题处理-ITSM（WO0000001281720、WO0000001281707）</v>
      </c>
      <c r="O18" s="23"/>
      <c r="P18" s="23"/>
    </row>
    <row customHeight="true" ht="49" r="19">
      <c r="A19" s="25"/>
      <c r="B19" s="26"/>
      <c r="C19" s="22"/>
      <c r="D19" s="21"/>
      <c r="E19" s="24"/>
      <c r="F19" s="21" t="str">
        <v>14:30 ~ 15:30</v>
      </c>
      <c r="G19" s="21"/>
      <c r="H19" s="21"/>
      <c r="I19" s="24"/>
      <c r="J19" s="85"/>
      <c r="K19" s="85"/>
      <c r="L19" s="85"/>
      <c r="M19" s="85"/>
      <c r="N19" s="86" t="str">
        <v>任务4-1：月结运维问题处理-ITSM（WO0000001281666、WO0000001281681、WO0000001281655）</v>
      </c>
      <c r="O19" s="51"/>
      <c r="P19" s="23"/>
    </row>
    <row customHeight="true" ht="17" r="20">
      <c r="A20" s="25"/>
      <c r="B20" s="26"/>
      <c r="C20" s="22"/>
      <c r="D20" s="21"/>
      <c r="E20" s="24"/>
      <c r="F20" s="21" t="str">
        <v>15:30 ~ 16:30</v>
      </c>
      <c r="G20" s="21"/>
      <c r="H20" s="21"/>
      <c r="I20" s="24"/>
      <c r="J20" s="85"/>
      <c r="K20" s="85"/>
      <c r="L20" s="85"/>
      <c r="M20" s="85"/>
      <c r="N20" s="81" t="str">
        <v>任务4-1：月结运维问题处理-润工作（问题85、86）</v>
      </c>
      <c r="O20" s="23"/>
      <c r="P20" s="23"/>
    </row>
    <row customHeight="true" ht="17" r="21">
      <c r="A21" s="25"/>
      <c r="B21" s="26"/>
      <c r="C21" s="22"/>
      <c r="D21" s="21"/>
      <c r="E21" s="24"/>
      <c r="F21" s="21" t="str">
        <v>16:30 ~ 17:30</v>
      </c>
      <c r="G21" s="21"/>
      <c r="H21" s="21"/>
      <c r="I21" s="24"/>
      <c r="J21" s="86"/>
      <c r="K21" s="86"/>
      <c r="L21" s="86"/>
      <c r="M21" s="86"/>
      <c r="N21" s="81"/>
      <c r="O21" s="23"/>
      <c r="P21" s="74"/>
    </row>
    <row customHeight="true" ht="33" r="22">
      <c r="A22" s="25"/>
      <c r="B22" s="26"/>
      <c r="C22" s="43" t="str">
        <v>加班</v>
      </c>
      <c r="D22" s="38"/>
      <c r="E22" s="37"/>
      <c r="F22" s="31" t="str">
        <v>17:30 ~ 18:30</v>
      </c>
      <c r="G22" s="31"/>
      <c r="H22" s="31"/>
      <c r="I22" s="35"/>
      <c r="J22" s="36" t="str">
        <v>任务2-1：收款工作台运维问题答疑处理</v>
      </c>
      <c r="K22" s="36" t="str">
        <v>任务4-1：财务运维问题处理-ITSM（WO0000001277445）</v>
      </c>
      <c r="L22" s="36"/>
      <c r="M22" s="36"/>
      <c r="N22" s="36"/>
      <c r="O22" s="36"/>
      <c r="P22" s="39"/>
    </row>
    <row customHeight="true" ht="33" r="23">
      <c r="A23" s="25"/>
      <c r="B23" s="26"/>
      <c r="C23" s="43"/>
      <c r="D23" s="38"/>
      <c r="E23" s="37"/>
      <c r="F23" s="31" t="str">
        <v>18:30 ~ 19:30</v>
      </c>
      <c r="G23" s="31"/>
      <c r="H23" s="31"/>
      <c r="I23" s="35"/>
      <c r="J23" s="36"/>
      <c r="K23" s="36" t="str">
        <v>任务4-1：财务运维问题处理-润工作（问题82）、OA（1）</v>
      </c>
      <c r="L23" s="36"/>
      <c r="M23" s="36" t="str">
        <v>任务3-1：广西新统销公司切换客户余额期初导入测试验证</v>
      </c>
      <c r="N23" s="36" t="str">
        <v>任务4-1：月结运维问题处理-润工作（问题88）(周六)</v>
      </c>
      <c r="O23" s="42"/>
      <c r="P23" s="39"/>
    </row>
    <row customHeight="true" ht="33" r="24">
      <c r="A24" s="25"/>
      <c r="B24" s="26"/>
      <c r="C24" s="27"/>
      <c r="D24" s="29"/>
      <c r="E24" s="30"/>
      <c r="F24" s="34" t="str">
        <v>19:30 ~ 20:30</v>
      </c>
      <c r="G24" s="31"/>
      <c r="H24" s="31"/>
      <c r="I24" s="35"/>
      <c r="J24" s="36"/>
      <c r="K24" s="28"/>
      <c r="L24" s="28"/>
      <c r="M24" s="28" t="str">
        <v>任务3-1：广西新统销公司切换上线客户余额期初导入测试验证</v>
      </c>
      <c r="N24" s="36" t="str">
        <v>任务4-1：月结运维问题处理-润工作（问题88）(周六)</v>
      </c>
      <c r="O24" s="32"/>
      <c r="P24" s="33"/>
    </row>
    <row customHeight="true" ht="49" r="25">
      <c r="A25" s="25"/>
      <c r="B25" s="26"/>
      <c r="C25" s="27"/>
      <c r="D25" s="29"/>
      <c r="E25" s="30"/>
      <c r="F25" s="34" t="str">
        <v>20:30 ~ 21:30</v>
      </c>
      <c r="G25" s="31"/>
      <c r="H25" s="31"/>
      <c r="I25" s="35"/>
      <c r="J25" s="28"/>
      <c r="K25" s="28"/>
      <c r="L25" s="28"/>
      <c r="M25" s="28" t="str">
        <v>任务3-1：广西新统销公司切换上线客户余额期初导入测试验证
任务4-1：财务运维问题处理-润工作（问题84）</v>
      </c>
      <c r="N25" s="36" t="str">
        <v>任务4-1：月结运维问题处理-润工作（问题88）(周六)
任务5-1：双周计划填写</v>
      </c>
      <c r="O25" s="32"/>
      <c r="P25" s="33"/>
    </row>
    <row customHeight="true" ht="33" r="26">
      <c r="A26" s="25"/>
      <c r="B26" s="26"/>
      <c r="C26" s="27"/>
      <c r="D26" s="29"/>
      <c r="E26" s="30"/>
      <c r="F26" s="34" t="str">
        <v>21:30 ~ 22:30</v>
      </c>
      <c r="G26" s="31"/>
      <c r="H26" s="31"/>
      <c r="I26" s="35"/>
      <c r="J26" s="28"/>
      <c r="K26" s="28"/>
      <c r="L26" s="28"/>
      <c r="M26" s="28" t="str">
        <v>任务4-1：财务运维问题处理-ITSM（WO0000001281402）</v>
      </c>
      <c r="N26" s="28" t="str">
        <v>任务5-1：双周计划填写</v>
      </c>
      <c r="O26" s="32"/>
      <c r="P26" s="33"/>
    </row>
    <row customHeight="true" ht="18" r="27">
      <c r="A27" s="25"/>
      <c r="B27" s="26"/>
      <c r="C27" s="27"/>
      <c r="D27" s="29"/>
      <c r="E27" s="30"/>
      <c r="F27" s="34" t="str">
        <v>22:30 ~ 23:30</v>
      </c>
      <c r="G27" s="31"/>
      <c r="H27" s="31"/>
      <c r="I27" s="35"/>
      <c r="J27" s="28"/>
      <c r="K27" s="28"/>
      <c r="L27" s="28"/>
      <c r="M27" s="28" t="str">
        <v>任务3-1：广西新统销公司切换上线</v>
      </c>
      <c r="N27" s="28"/>
      <c r="O27" s="32"/>
      <c r="P27" s="33"/>
    </row>
    <row customHeight="true" ht="17" r="28">
      <c r="A28" s="25"/>
      <c r="B28" s="26"/>
      <c r="C28" s="27"/>
      <c r="D28" s="29"/>
      <c r="E28" s="30"/>
      <c r="F28" s="34" t="str">
        <v>22:30 ~ 00:30</v>
      </c>
      <c r="G28" s="31"/>
      <c r="H28" s="31"/>
      <c r="I28" s="35"/>
      <c r="J28" s="28"/>
      <c r="K28" s="28"/>
      <c r="L28" s="28"/>
      <c r="M28" s="28" t="str">
        <v>任务3-1：广西新统销公司切换上线</v>
      </c>
      <c r="N28" s="28" t="str">
        <v>任务4-1：月结运维问题处理-润工作（问题87）</v>
      </c>
      <c r="O28" s="32"/>
      <c r="P28" s="33"/>
    </row>
    <row customHeight="true" ht="17" r="29">
      <c r="A29" s="40"/>
      <c r="B29" s="41"/>
      <c r="C29" s="43"/>
      <c r="D29" s="38"/>
      <c r="E29" s="37"/>
      <c r="F29" s="31" t="str">
        <v>00:30 ~ 01:30</v>
      </c>
      <c r="G29" s="31"/>
      <c r="H29" s="31"/>
      <c r="I29" s="35"/>
      <c r="J29" s="36"/>
      <c r="K29" s="36"/>
      <c r="L29" s="36"/>
      <c r="M29" s="36" t="str">
        <v>任务3-1：广西新统销公司切换上线</v>
      </c>
      <c r="N29" s="36" t="str">
        <v>任务4-1：月结运维问题处理-润工作（问题87）</v>
      </c>
      <c r="O29" s="42"/>
      <c r="P29" s="39"/>
    </row>
  </sheetData>
  <mergeCells>
    <mergeCell ref="F24:I24"/>
    <mergeCell ref="F25:I25"/>
    <mergeCell ref="F15:I15"/>
    <mergeCell ref="M15:M21"/>
    <mergeCell ref="L15:L21"/>
    <mergeCell ref="F22:I22"/>
    <mergeCell ref="F23:I23"/>
    <mergeCell ref="F16:I16"/>
    <mergeCell ref="F17:I17"/>
    <mergeCell ref="J15:J21"/>
    <mergeCell ref="A2:L2"/>
    <mergeCell ref="O2:O3"/>
    <mergeCell ref="P2:P3"/>
    <mergeCell ref="A4:A5"/>
    <mergeCell ref="B4:B5"/>
    <mergeCell ref="C4:C5"/>
    <mergeCell ref="D4:D5"/>
    <mergeCell ref="E4:E5"/>
    <mergeCell ref="F4:F5"/>
    <mergeCell ref="B10:B13"/>
    <mergeCell ref="K15:K21"/>
    <mergeCell ref="A15:B29"/>
    <mergeCell ref="F18:I18"/>
    <mergeCell ref="F19:I19"/>
    <mergeCell ref="F20:I20"/>
    <mergeCell ref="F21:I21"/>
    <mergeCell ref="A14:I14"/>
    <mergeCell ref="A10:A13"/>
    <mergeCell ref="F27:I27"/>
    <mergeCell ref="F28:I28"/>
    <mergeCell ref="C15:E17"/>
    <mergeCell ref="C18:E21"/>
    <mergeCell ref="C22:E29"/>
    <mergeCell ref="F26:I26"/>
    <mergeCell ref="F29:I29"/>
    <mergeCell ref="A6:A7"/>
    <mergeCell ref="B6:B7"/>
    <mergeCell ref="C6:C7"/>
    <mergeCell ref="D6:D7"/>
    <mergeCell ref="E6:E7"/>
    <mergeCell ref="F6:F7"/>
    <mergeCell ref="C10:C13"/>
    <mergeCell ref="D10:D13"/>
    <mergeCell ref="E10:E13"/>
    <mergeCell ref="F10:F13"/>
  </mergeCells>
  <dataValidations count="2">
    <dataValidation allowBlank="true" operator="equal" sqref="B1:B3 B14:B29" type="list">
      <formula1>"建设,运维,通用"</formula1>
    </dataValidation>
    <dataValidation allowBlank="true" operator="equal" sqref="B4 B6 B8:B10" type="list">
      <formula1>"建设,开发,运维,通用"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