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<sst xmlns="http://schemas.openxmlformats.org/spreadsheetml/2006/main" count="17" uniqueCount="17">
  <si>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</si>
  <si>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新基地上线试运行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问题清单、上线月报导入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</si>
  <si>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</si>
  <si>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鹤庆基地项目实施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项目上线通知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</si>
  <si>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新基地上线试运行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上线通知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</si>
  <si>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华润新型建材（五华）有限公司业务信息化系统需求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工作计划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定安润丰矿业有限公司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生产销售模块上线需求
交付件：工作计划、系统配置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</si>
  <si>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业务对接、沟通上线事宜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沟通邮件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业务对接、沟通上线事宜
交付件：沟通邮件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</si>
  <si>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开展业务上线准备工作沟通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会议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</si>
  <si>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系统配置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配置文档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</si>
  <si>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 xml:space="preserve">：用户培训准备
交付件：</t>
    </r>
    <r>
      <rPr>
        <sz val="9"/>
        <color rgb="FF000000"/>
        <rFont val="Calibri"/>
        <family val="2"/>
      </rPr>
      <t>培训材料、培训计划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</si>
  <si>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</si>
  <si>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、汽运</t>
    </r>
    <r>
      <rPr>
        <sz val="9"/>
        <color rgb="FF000000"/>
        <rFont val="Calibri"/>
        <family val="2"/>
      </rPr>
      <t>GPS</t>
    </r>
    <r>
      <rPr>
        <sz val="9"/>
        <color rgb="FF000000"/>
        <rFont val="Calibri"/>
        <family val="2"/>
      </rPr>
      <t xml:space="preserve">运维工作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运维单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</si>
  <si>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完成应用系统日常运维工作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ITSM</t>
    </r>
    <r>
      <rPr>
        <sz val="9"/>
        <color rgb="FF000000"/>
        <rFont val="Calibri"/>
        <family val="2"/>
      </rPr>
      <t>运维单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</si>
  <si>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弥渡基地项目实施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日常运维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</si>
  <si>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鹤庆基地项目实施
</t>
    </r>
    <r>
      <rPr>
        <b val="true"/>
        <sz val="9"/>
        <color rgb="FF000000"/>
        <rFont val="Calibri"/>
        <family val="2"/>
      </rPr>
      <t>交付件：上线支持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</si>
  <si>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铜川润鑫新材料ERP生产销售业务信息化系统需求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工作计划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定安润丰矿业有限公司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生产销售模块上线需求
交付件：工作计划、系统配置
</t>
    </r>
    <r>
      <rPr>
        <sz val="9"/>
        <color rgb="FF000000"/>
        <rFont val="Calibri"/>
        <family val="2"/>
      </rPr>
      <t xml:space="preserve">目标3：良田水泥系统推广项目推进
交付件：相关会议文件</t>
    </r>
  </si>
  <si>
    <t/>
    <r>
      <rPr>
        <b val="true"/>
        <sz val="9"/>
        <color rgb="FF000000"/>
        <rFont val="Calibri"/>
        <family val="2"/>
      </rPr>
      <t xml:space="preserve">目标1：基地报表线上化日常运维
交付件：</t>
    </r>
    <r>
      <rPr>
        <sz val="9"/>
        <color rgb="FF000000"/>
        <rFont val="Calibri"/>
        <family val="2"/>
      </rPr>
      <t>日常运维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</si>
</sst>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.0_);[Red]\(0.0\)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m/d/yy"/>
    <numFmt numFmtId="199" formatCode="[$-F800]dddd\,\ mmmm\ dd\,\ yyyy"/>
    <numFmt numFmtId="200" formatCode="[$-F800]dddd\,\ mmmm\ dd\,\ yyyy"/>
    <numFmt numFmtId="201" formatCode="0.0_);[Red]\(0.0\)"/>
    <numFmt numFmtId="202" formatCode="0%"/>
    <numFmt numFmtId="203" formatCode="0.0_);[Red]\(0.0\)"/>
    <numFmt numFmtId="204" formatCode="0%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0%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0.0_);[Red]\(0.0\)"/>
    <numFmt numFmtId="220" formatCode="[$-F800]dddd\,\ mmmm\ dd\,\ yyyy"/>
    <numFmt numFmtId="221" formatCode="[$-F800]dddd\,\ mmmm\ dd\,\ yyyy"/>
  </numFmts>
  <fonts count="76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</fonts>
  <fills count="3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left" vertical="center"/>
    </xf>
    <xf applyAlignment="true" applyBorder="false" applyFill="false" applyFont="true" applyNumberFormat="true" applyProtection="false" borderId="4" fillId="0" fontId="4" numFmtId="167" xfId="0">
      <alignment vertical="center" wrapText="true"/>
    </xf>
    <xf applyAlignment="true" applyBorder="false" applyFill="false" applyFont="true" applyNumberFormat="true" applyProtection="false" borderId="5" fillId="2" fontId="5" numFmtId="168" xfId="0">
      <alignment horizontal="center" vertical="center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true" applyProtection="false" borderId="13" fillId="0" fontId="13" numFmtId="171" xfId="0">
      <alignment vertical="center" wrapText="true"/>
    </xf>
    <xf applyAlignment="true" applyBorder="false" applyFill="false" applyFont="true" applyNumberFormat="true" applyProtection="false" borderId="14" fillId="0" fontId="14" numFmtId="172" xfId="0">
      <alignment horizontal="left" vertical="center" wrapText="true"/>
    </xf>
    <xf applyAlignment="true" applyBorder="false" applyFill="false" applyFont="true" applyNumberFormat="true" applyProtection="false" borderId="15" fillId="0" fontId="15" numFmtId="173" xfId="0">
      <alignment horizontal="left" vertical="center" wrapText="true"/>
    </xf>
    <xf applyAlignment="true" applyBorder="false" applyFill="false" applyFont="true" applyNumberFormat="true" applyProtection="false" borderId="16" fillId="3" fontId="16" numFmtId="174" xfId="0">
      <alignment horizontal="center" vertical="center"/>
    </xf>
    <xf applyAlignment="true" applyBorder="false" applyFill="false" applyFont="true" applyNumberFormat="true" applyProtection="false" borderId="17" fillId="4" fontId="17" numFmtId="175" xfId="0">
      <alignment horizontal="center" vertical="center"/>
    </xf>
    <xf applyAlignment="true" applyBorder="false" applyFill="false" applyFont="true" applyNumberFormat="true" applyProtection="false" borderId="18" fillId="5" fontId="18" numFmtId="176" xfId="0">
      <alignment horizontal="center" vertical="center"/>
    </xf>
    <xf applyAlignment="true" applyBorder="false" applyFill="false" applyFont="true" applyNumberFormat="true" applyProtection="false" borderId="19" fillId="6" fontId="19" numFmtId="177" xfId="0">
      <alignment horizontal="center" vertical="center" wrapText="true"/>
    </xf>
    <xf applyAlignment="true" applyBorder="false" applyFill="false" applyFont="true" applyNumberFormat="true" applyProtection="false" borderId="20" fillId="7" fontId="20" numFmtId="178" xfId="0">
      <alignment horizontal="center" vertical="center"/>
    </xf>
    <xf applyAlignment="true" applyBorder="false" applyFill="false" applyFont="true" applyNumberFormat="false" applyProtection="false" borderId="21" fillId="8" fontId="21" numFmtId="0" xfId="0">
      <alignment horizontal="center" vertical="center"/>
    </xf>
    <xf applyAlignment="true" applyBorder="false" applyFill="false" applyFont="true" applyNumberFormat="false" applyProtection="false" borderId="22" fillId="9" fontId="22" numFmtId="0" xfId="0">
      <alignment horizontal="center" vertical="center"/>
    </xf>
    <xf applyAlignment="true" applyBorder="false" applyFill="false" applyFont="true" applyNumberFormat="true" applyProtection="false" borderId="23" fillId="10" fontId="23" numFmtId="179" xfId="0">
      <alignment horizontal="center" vertical="center"/>
    </xf>
    <xf applyAlignment="true" applyBorder="false" applyFill="false" applyFont="true" applyNumberFormat="false" applyProtection="false" borderId="24" fillId="11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0" xfId="0">
      <alignment vertical="center" wrapText="true"/>
    </xf>
    <xf applyAlignment="true" applyBorder="false" applyFill="false" applyFont="true" applyNumberFormat="true" applyProtection="false" borderId="26" fillId="0" fontId="26" numFmtId="181" xfId="0">
      <alignment horizontal="center" vertical="center"/>
    </xf>
    <xf applyAlignment="true" applyBorder="false" applyFill="false" applyFont="true" applyNumberFormat="true" applyProtection="false" borderId="27" fillId="12" fontId="27" numFmtId="182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true" applyProtection="false" borderId="29" fillId="0" fontId="29" numFmtId="183" xfId="0">
      <alignment horizontal="center" vertical="center"/>
    </xf>
    <xf applyAlignment="true" applyBorder="false" applyFill="false" applyFont="true" applyNumberFormat="true" applyProtection="false" borderId="30" fillId="0" fontId="30" numFmtId="184" xfId="0">
      <alignment horizontal="center" vertical="center"/>
    </xf>
    <xf applyAlignment="true" applyBorder="false" applyFill="false" applyFont="true" applyNumberFormat="true" applyProtection="false" borderId="31" fillId="13" fontId="31" numFmtId="185" xfId="0">
      <alignment horizontal="left" vertical="center" wrapText="true"/>
    </xf>
    <xf applyAlignment="true" applyBorder="false" applyFill="false" applyFont="true" applyNumberFormat="true" applyProtection="false" borderId="32" fillId="14" fontId="32" numFmtId="186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87" xfId="0">
      <alignment vertical="center" wrapText="true"/>
    </xf>
    <xf applyAlignment="true" applyBorder="false" applyFill="false" applyFont="true" applyNumberFormat="true" applyProtection="false" borderId="35" fillId="15" fontId="35" numFmtId="188" xfId="0">
      <alignment horizontal="center" vertical="center"/>
    </xf>
    <xf applyAlignment="true" applyBorder="false" applyFill="false" applyFont="true" applyNumberFormat="true" applyProtection="false" borderId="36" fillId="16" fontId="36" numFmtId="189" xfId="0">
      <alignment horizontal="center" vertical="center"/>
    </xf>
    <xf applyAlignment="true" applyBorder="false" applyFill="false" applyFont="true" applyNumberFormat="true" applyProtection="false" borderId="37" fillId="17" fontId="37" numFmtId="190" xfId="0">
      <alignment vertical="center" wrapText="true"/>
    </xf>
    <xf applyAlignment="true" applyBorder="false" applyFill="false" applyFont="true" applyNumberFormat="true" applyProtection="false" borderId="38" fillId="18" fontId="38" numFmtId="191" xfId="0">
      <alignment vertical="center"/>
    </xf>
    <xf applyAlignment="true" applyBorder="false" applyFill="false" applyFont="true" applyNumberFormat="true" applyProtection="false" borderId="39" fillId="19" fontId="39" numFmtId="192" xfId="0">
      <alignment horizontal="center" vertical="center"/>
    </xf>
    <xf applyAlignment="true" applyBorder="false" applyFill="false" applyFont="true" applyNumberFormat="true" applyProtection="false" borderId="40" fillId="20" fontId="40" numFmtId="193" xfId="0">
      <alignment vertical="center" wrapText="true"/>
    </xf>
    <xf applyAlignment="true" applyBorder="false" applyFill="false" applyFont="true" applyNumberFormat="true" applyProtection="false" borderId="41" fillId="21" fontId="41" numFmtId="194" xfId="0">
      <alignment horizontal="center" vertical="center"/>
    </xf>
    <xf applyAlignment="true" applyBorder="false" applyFill="false" applyFont="true" applyNumberFormat="true" applyProtection="false" borderId="42" fillId="22" fontId="42" numFmtId="195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true" applyProtection="false" borderId="44" fillId="23" fontId="44" numFmtId="196" xfId="0">
      <alignment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true" applyProtection="false" borderId="46" fillId="0" fontId="46" numFmtId="197" xfId="0">
      <alignment vertical="center"/>
    </xf>
    <xf applyAlignment="true" applyBorder="false" applyFill="false" applyFont="true" applyNumberFormat="true" applyProtection="false" borderId="47" fillId="0" fontId="47" numFmtId="198" xfId="0">
      <alignment horizontal="center" vertical="center"/>
    </xf>
    <xf applyAlignment="true" applyBorder="false" applyFill="false" applyFont="true" applyNumberFormat="true" applyProtection="false" borderId="48" fillId="0" fontId="48" numFmtId="199" xfId="0">
      <alignment vertical="center"/>
    </xf>
    <xf applyAlignment="true" applyBorder="false" applyFill="false" applyFont="true" applyNumberFormat="true" applyProtection="false" borderId="49" fillId="0" fontId="49" numFmtId="200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true" applyProtection="false" borderId="51" fillId="24" fontId="51" numFmtId="201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 wrapText="true"/>
    </xf>
    <xf applyAlignment="true" applyBorder="false" applyFill="false" applyFont="true" applyNumberFormat="true" applyProtection="false" borderId="53" fillId="0" fontId="53" numFmtId="202" xfId="0">
      <alignment horizontal="center" vertical="center" wrapText="true"/>
    </xf>
    <xf applyAlignment="true" applyBorder="false" applyFill="false" applyFont="true" applyNumberFormat="true" applyProtection="false" borderId="54" fillId="25" fontId="54" numFmtId="203" xfId="0">
      <alignment horizontal="center" vertical="center"/>
    </xf>
    <xf applyAlignment="true" applyBorder="false" applyFill="false" applyFont="true" applyNumberFormat="true" applyProtection="false" borderId="55" fillId="0" fontId="55" numFmtId="204" xfId="0">
      <alignment horizontal="center" vertical="center"/>
    </xf>
    <xf applyAlignment="true" applyBorder="false" applyFill="false" applyFont="true" applyNumberFormat="true" applyProtection="false" borderId="56" fillId="0" fontId="56" numFmtId="205" xfId="0">
      <alignment horizontal="center" vertical="center" wrapText="true"/>
    </xf>
    <xf applyAlignment="true" applyBorder="false" applyFill="false" applyFont="true" applyNumberFormat="true" applyProtection="false" borderId="57" fillId="26" fontId="57" numFmtId="206" xfId="0">
      <alignment horizontal="center" vertical="center" wrapText="true"/>
    </xf>
    <xf applyAlignment="true" applyBorder="false" applyFill="false" applyFont="true" applyNumberFormat="true" applyProtection="false" borderId="58" fillId="27" fontId="58" numFmtId="207" xfId="0">
      <alignment horizontal="left" vertical="center" wrapText="true"/>
    </xf>
    <xf applyAlignment="true" applyBorder="false" applyFill="false" applyFont="true" applyNumberFormat="true" applyProtection="false" borderId="59" fillId="0" fontId="59" numFmtId="208" xfId="0">
      <alignment horizontal="left" vertical="center" wrapText="true"/>
    </xf>
    <xf applyAlignment="true" applyBorder="false" applyFill="false" applyFont="true" applyNumberFormat="true" applyProtection="false" borderId="60" fillId="28" fontId="60" numFmtId="209" xfId="0">
      <alignment horizontal="center" vertical="center"/>
    </xf>
    <xf applyAlignment="true" applyBorder="false" applyFill="false" applyFont="true" applyNumberFormat="true" applyProtection="false" borderId="61" fillId="29" fontId="61" numFmtId="210" xfId="0">
      <alignment horizontal="center" vertical="center" wrapText="true"/>
    </xf>
    <xf applyAlignment="true" applyBorder="false" applyFill="false" applyFont="true" applyNumberFormat="true" applyProtection="false" borderId="62" fillId="0" fontId="62" numFmtId="211" xfId="0">
      <alignment horizontal="center" vertical="center"/>
    </xf>
    <xf applyAlignment="true" applyBorder="false" applyFill="false" applyFont="true" applyNumberFormat="true" applyProtection="false" borderId="63" fillId="0" fontId="63" numFmtId="212" xfId="0">
      <alignment horizontal="center" vertical="center" wrapText="true"/>
    </xf>
    <xf applyAlignment="true" applyBorder="false" applyFill="false" applyFont="true" applyNumberFormat="true" applyProtection="false" borderId="64" fillId="0" fontId="64" numFmtId="213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false" applyProtection="false" borderId="66" fillId="0" fontId="66" numFmtId="0" xfId="0">
      <alignment horizontal="center" vertical="center" wrapText="true"/>
    </xf>
    <xf applyAlignment="true" applyBorder="false" applyFill="false" applyFont="true" applyNumberFormat="true" applyProtection="false" borderId="67" fillId="30" fontId="67" numFmtId="214" xfId="0">
      <alignment horizontal="left" vertical="center" wrapText="true"/>
    </xf>
    <xf applyAlignment="true" applyBorder="false" applyFill="false" applyFont="true" applyNumberFormat="true" applyProtection="false" borderId="68" fillId="0" fontId="68" numFmtId="215" xfId="0">
      <alignment horizontal="center" vertical="center"/>
    </xf>
    <xf applyAlignment="true" applyBorder="false" applyFill="false" applyFont="true" applyNumberFormat="true" applyProtection="false" borderId="69" fillId="0" fontId="69" numFmtId="216" xfId="0">
      <alignment horizontal="center" vertical="center"/>
    </xf>
    <xf applyAlignment="true" applyBorder="false" applyFill="false" applyFont="true" applyNumberFormat="true" applyProtection="false" borderId="70" fillId="31" fontId="70" numFmtId="217" xfId="0">
      <alignment horizontal="center" vertical="center"/>
    </xf>
    <xf applyAlignment="true" applyBorder="false" applyFill="false" applyFont="true" applyNumberFormat="true" applyProtection="false" borderId="71" fillId="32" fontId="71" numFmtId="218" xfId="0">
      <alignment horizontal="center" vertical="center"/>
    </xf>
    <xf applyAlignment="true" applyBorder="false" applyFill="false" applyFont="true" applyNumberFormat="true" applyProtection="false" borderId="72" fillId="0" fontId="72" numFmtId="219" xfId="0">
      <alignment horizontal="center" vertical="center"/>
    </xf>
    <xf applyAlignment="true" applyBorder="false" applyFill="false" applyFont="true" applyNumberFormat="false" applyProtection="false" borderId="73" fillId="0" fontId="73" numFmtId="0" xfId="0">
      <alignment horizontal="center" vertical="center"/>
    </xf>
    <xf applyAlignment="true" applyBorder="false" applyFill="false" applyFont="true" applyNumberFormat="true" applyProtection="false" borderId="74" fillId="33" fontId="74" numFmtId="220" xfId="0">
      <alignment horizontal="center" vertical="center" wrapText="true"/>
    </xf>
    <xf applyAlignment="true" applyBorder="false" applyFill="false" applyFont="true" applyNumberFormat="true" applyProtection="false" borderId="75" fillId="34" fontId="75" numFmtId="221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" t="str">
        <v>项目分类</v>
      </c>
      <c r="B1" s="5" t="str">
        <v>项目名称</v>
      </c>
    </row>
    <row customHeight="true" ht="15" r="2">
      <c r="A2" s="5"/>
      <c r="B2" s="5"/>
    </row>
    <row customHeight="true" ht="15" r="3">
      <c r="A3" s="5"/>
      <c r="B3" s="5"/>
    </row>
    <row customHeight="true" ht="15" r="4">
      <c r="A4" s="1" t="str">
        <v>国企改革三年行动任务</v>
      </c>
      <c r="B4" s="2" t="str">
        <v>全流程先进过程控制</v>
      </c>
    </row>
    <row customHeight="true" ht="15" r="5">
      <c r="A5" s="1"/>
      <c r="B5" s="2" t="str">
        <v>质量管理系统</v>
      </c>
    </row>
    <row customHeight="true" ht="15" r="6">
      <c r="A6" s="1"/>
      <c r="B6" s="2" t="str">
        <v>数字化矿山</v>
      </c>
    </row>
    <row customHeight="true" ht="15" r="7">
      <c r="A7" s="1"/>
      <c r="B7" s="2" t="str">
        <v>智能化验室</v>
      </c>
    </row>
    <row customHeight="true" ht="15" r="8">
      <c r="A8" s="1"/>
      <c r="B8" s="2" t="str">
        <v>混凝土智能制造试点</v>
      </c>
    </row>
    <row customHeight="true" ht="15" r="9">
      <c r="A9" s="1"/>
      <c r="B9" s="2" t="str">
        <v>基地报表线上化</v>
      </c>
    </row>
    <row customHeight="true" ht="15" r="10">
      <c r="A10" s="1"/>
      <c r="B10" s="4" t="str">
        <v>智能物流（系统迭代及推广）</v>
      </c>
    </row>
    <row customHeight="true" ht="15" r="11">
      <c r="A11" s="1"/>
      <c r="B11" s="2" t="str">
        <v>新业务（装配式）数字化堆场</v>
      </c>
    </row>
    <row customHeight="true" ht="15" r="12">
      <c r="A12" s="1"/>
      <c r="B12" s="2" t="str">
        <v>信息化系统推广覆盖</v>
      </c>
    </row>
    <row customHeight="true" ht="15" r="13">
      <c r="A13" s="1" t="str">
        <v>控股经营业绩合同任务</v>
      </c>
      <c r="B13" s="2" t="str">
        <v>5G专网建设</v>
      </c>
    </row>
    <row customHeight="true" ht="15" r="14">
      <c r="A14" s="1"/>
      <c r="B14" s="2" t="str">
        <v>5G终端接入</v>
      </c>
    </row>
    <row customHeight="true" ht="15" r="15">
      <c r="A15" s="1"/>
      <c r="B15" s="2" t="str">
        <v>设备在线监测</v>
      </c>
    </row>
    <row customHeight="true" ht="15" r="16">
      <c r="A16" s="3" t="str">
        <v>商业计划工作</v>
      </c>
      <c r="B16" s="2" t="str">
        <v>封开灯塔工厂（一期）项目</v>
      </c>
    </row>
    <row customHeight="true" ht="15" r="17">
      <c r="A17" s="3"/>
      <c r="B17" s="2" t="str">
        <v>能源管理系统推广（家）</v>
      </c>
    </row>
    <row customHeight="true" ht="15" r="18">
      <c r="A18" s="3"/>
      <c r="B18" s="2" t="str">
        <v>财务系统优化</v>
      </c>
    </row>
    <row customHeight="true" ht="15" r="19">
      <c r="A19" s="3"/>
      <c r="B19" s="2" t="str">
        <v>智税平台项目</v>
      </c>
    </row>
    <row customHeight="true" ht="15" r="20">
      <c r="A20" s="3"/>
      <c r="B20" s="2" t="str">
        <v>财务报表自助分析</v>
      </c>
    </row>
    <row customHeight="true" ht="15" r="21">
      <c r="A21" s="3"/>
      <c r="B21" s="2" t="str">
        <v>档案管理系统</v>
      </c>
    </row>
    <row customHeight="true" ht="15" r="22">
      <c r="A22" s="3"/>
      <c r="B22" s="2" t="str">
        <v>集团督办系统</v>
      </c>
    </row>
    <row customHeight="true" ht="15" r="23">
      <c r="A23" s="3"/>
      <c r="B23" s="2" t="str">
        <v>集团非现场审计系统推广</v>
      </c>
    </row>
    <row customHeight="true" ht="15" r="24">
      <c r="A24" s="3"/>
      <c r="B24" s="2" t="str">
        <v>智慧审计平台优化</v>
      </c>
    </row>
    <row customHeight="true" ht="15" r="25">
      <c r="A25" s="3"/>
      <c r="B25" s="2" t="str">
        <v>人力资源系统优化</v>
      </c>
    </row>
    <row customHeight="true" ht="15" r="26">
      <c r="A26" s="3"/>
      <c r="B26" s="2" t="str">
        <v>人力资源数据分析</v>
      </c>
    </row>
    <row customHeight="true" ht="15" r="27">
      <c r="A27" s="3"/>
      <c r="B27" s="2" t="str">
        <v>共享运营指标及大屏展示</v>
      </c>
    </row>
    <row customHeight="true" ht="15" r="28">
      <c r="A28" s="3"/>
      <c r="B28" s="2" t="str">
        <v>控股组织管控模式优化配套系统改造</v>
      </c>
    </row>
    <row customHeight="true" ht="15" r="29">
      <c r="A29" s="3"/>
      <c r="B29" s="2" t="str">
        <v>汽运调度管理系统升级项目</v>
      </c>
    </row>
    <row customHeight="true" ht="15" r="30">
      <c r="A30" s="3"/>
      <c r="B30" s="2" t="str">
        <v>智能物流推广
 （系统迭代及推广）</v>
      </c>
    </row>
    <row customHeight="true" ht="15" r="31">
      <c r="A31" s="3"/>
      <c r="B31" s="2" t="str">
        <v>辅材备件共享平台优化项目</v>
      </c>
    </row>
    <row customHeight="true" ht="15" r="32">
      <c r="A32" s="3"/>
      <c r="B32" s="2" t="str">
        <v>数字化采购平台</v>
      </c>
    </row>
    <row customHeight="true" ht="15" r="33">
      <c r="A33" s="3"/>
      <c r="B33" s="2" t="str">
        <v>装配式生产管理系统推广及系统集成项目</v>
      </c>
    </row>
    <row customHeight="true" ht="15" r="34">
      <c r="A34" s="3"/>
      <c r="B34" s="2" t="str">
        <v>新业态基础信息化系统改造项目</v>
      </c>
    </row>
    <row customHeight="true" ht="15" r="35">
      <c r="A35" s="3"/>
      <c r="B35" s="2" t="str">
        <v>石材ERP一期建设项目</v>
      </c>
    </row>
    <row customHeight="true" ht="15" r="36">
      <c r="A36" s="3"/>
      <c r="B36" s="2" t="str">
        <v>CRM客户关系管理系统项目二期</v>
      </c>
    </row>
    <row customHeight="true" ht="15" r="37">
      <c r="A37" s="3"/>
      <c r="B37" s="2" t="str">
        <v>研发项目管理系统</v>
      </c>
    </row>
    <row customHeight="true" ht="15" r="38">
      <c r="A38" s="3"/>
      <c r="B38" s="2" t="str">
        <v>BI人民币报表优化</v>
      </c>
    </row>
    <row customHeight="true" ht="15" r="39">
      <c r="A39" s="3"/>
      <c r="B39" s="2" t="str">
        <v>数据标准化（含数据资产目录梳理）</v>
      </c>
    </row>
    <row customHeight="true" ht="15" r="40">
      <c r="A40" s="3"/>
      <c r="B40" s="2" t="str">
        <v>应用系统运维</v>
      </c>
    </row>
    <row customHeight="true" ht="15" r="41">
      <c r="A41" s="3"/>
      <c r="B41" s="2" t="str">
        <v>信创终端
（办公终端）</v>
      </c>
    </row>
    <row customHeight="true" ht="15" r="42">
      <c r="A42" s="3"/>
      <c r="B42" s="2" t="str">
        <v>IOT对接-基础设施建设</v>
      </c>
    </row>
    <row customHeight="true" ht="15" r="43">
      <c r="A43" s="3"/>
      <c r="B43" s="2" t="str">
        <v>IOT对接-田阳安全加固</v>
      </c>
    </row>
    <row customHeight="true" ht="15" r="44">
      <c r="A44" s="3"/>
      <c r="B44" s="2" t="str">
        <v>IOT对接-超融合试点</v>
      </c>
    </row>
    <row customHeight="true" ht="15" r="45">
      <c r="A45" s="3"/>
      <c r="B45" s="2" t="str">
        <v>基础设施运维</v>
      </c>
    </row>
    <row customHeight="true" ht="15" r="46">
      <c r="A46" s="3" t="str">
        <v>智数化管理工作</v>
      </c>
      <c r="B46" s="2" t="str">
        <v>数字化转型进展情况填报</v>
      </c>
    </row>
    <row customHeight="true" ht="15" r="47">
      <c r="A47" s="3"/>
      <c r="B47" s="2" t="str">
        <v>国企改革三年行动总结</v>
      </c>
    </row>
    <row customHeight="true" ht="15" r="48">
      <c r="A48" s="3"/>
      <c r="B48" s="2" t="str">
        <v>世界一流对标提升总结</v>
      </c>
    </row>
    <row customHeight="true" ht="15" r="49">
      <c r="A49" s="3"/>
      <c r="B49" s="2" t="str">
        <v>组织开展事业部智数化解决方案编制与评审</v>
      </c>
    </row>
    <row customHeight="true" ht="15" r="50">
      <c r="A50" s="3"/>
      <c r="B50" s="2" t="str">
        <v>承办集团年度IT经理人会议</v>
      </c>
    </row>
    <row customHeight="true" ht="15" r="51">
      <c r="A51" s="3"/>
      <c r="B51" s="2" t="str">
        <v>智数化工作简报（集团，季度）</v>
      </c>
    </row>
    <row customHeight="true" ht="15" r="52">
      <c r="A52" s="3"/>
      <c r="B52" s="2" t="str">
        <v>智数化工作简报（内部，月度）</v>
      </c>
    </row>
    <row customHeight="true" ht="15" r="53">
      <c r="A53" s="3"/>
      <c r="B53" s="2" t="str">
        <v>2022年度商业计划项目统一立项</v>
      </c>
    </row>
    <row customHeight="true" ht="15" r="54">
      <c r="A54" s="3"/>
      <c r="B54" s="4" t="str">
        <v>2021年度控股、部门业绩合同自评</v>
      </c>
    </row>
    <row customHeight="true" ht="15" r="55">
      <c r="A55" s="3"/>
      <c r="B55" s="2" t="str">
        <v>2021年度智能线业绩合同自评</v>
      </c>
    </row>
    <row customHeight="true" ht="15" r="56">
      <c r="A56" s="3"/>
      <c r="B56" s="2" t="str">
        <v>系统运维管理</v>
      </c>
    </row>
    <row customHeight="true" ht="15" r="57">
      <c r="A57" s="3"/>
      <c r="B57" s="2" t="str">
        <v>基础设施管理</v>
      </c>
    </row>
    <row customHeight="true" ht="15" r="58">
      <c r="A58" s="3"/>
      <c r="B58" s="2" t="str">
        <v>信创工作规划与推进</v>
      </c>
    </row>
    <row customHeight="true" ht="15" r="59">
      <c r="A59" s="3"/>
      <c r="B59" s="2" t="str">
        <v>保密技术支持</v>
      </c>
    </row>
    <row customHeight="true" ht="15" r="60">
      <c r="A60" s="3"/>
      <c r="B60" s="2" t="str">
        <v>会议管理</v>
      </c>
    </row>
    <row customHeight="true" ht="15" r="61">
      <c r="A61" s="3"/>
      <c r="B61" s="2" t="str">
        <v>档案管理</v>
      </c>
    </row>
    <row customHeight="true" ht="15" r="62">
      <c r="A62" s="3"/>
      <c r="B62" s="2" t="str">
        <v>IT采购支持</v>
      </c>
    </row>
    <row customHeight="true" ht="15" r="63">
      <c r="A63" s="3"/>
      <c r="B63" s="2" t="str">
        <v>内部公文管理</v>
      </c>
    </row>
    <row customHeight="true" ht="15" r="64">
      <c r="A64" s="3"/>
      <c r="B64" s="2" t="str">
        <v>行政工作</v>
      </c>
    </row>
    <row customHeight="true" ht="15" r="65">
      <c r="A65" s="3"/>
      <c r="B65" s="2" t="str">
        <v>专项任务</v>
      </c>
    </row>
    <row customHeight="true" ht="15" r="66">
      <c r="A66" s="3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6" t="str">
        <v>月度计划性工作&lt;2022年05月30日-2022年07月01日&gt;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8" t="str">
        <v>备注</v>
      </c>
    </row>
    <row customHeight="true" ht="31" r="2">
      <c r="A2" s="18" t="str">
        <v>任务编号</v>
      </c>
      <c r="B2" s="18" t="str">
        <v>任务属性</v>
      </c>
      <c r="C2" s="19" t="s">
        <v>10</v>
      </c>
      <c r="D2" s="18" t="str">
        <v>当前进度</v>
      </c>
      <c r="E2" s="19" t="str">
        <v>任务</v>
      </c>
      <c r="F2" s="19" t="str">
        <v>负责人</v>
      </c>
      <c r="G2" s="19" t="str">
        <v>干系人</v>
      </c>
      <c r="H2" s="19" t="str">
        <v>目标
完成</v>
      </c>
      <c r="I2" s="19" t="str">
        <v>实际
完成情况</v>
      </c>
      <c r="J2" s="18" t="str">
        <v>第1周</v>
      </c>
      <c r="K2" s="18" t="str">
        <v>第2周</v>
      </c>
      <c r="L2" s="18" t="str">
        <v>第3周</v>
      </c>
      <c r="M2" s="18" t="str">
        <v>第4周</v>
      </c>
      <c r="N2" s="18" t="str">
        <v>第5周</v>
      </c>
      <c r="O2" s="18"/>
    </row>
    <row customHeight="true" ht="38" r="3">
      <c r="A3" s="10">
        <v>1</v>
      </c>
      <c r="B3" s="10" t="str">
        <v>运维</v>
      </c>
      <c r="C3" s="11" t="str">
        <v>应用系统运维</v>
      </c>
      <c r="D3" s="9"/>
      <c r="E3" s="6" t="s">
        <v>11</v>
      </c>
      <c r="F3" s="7" t="str">
        <v>许伟兴</v>
      </c>
      <c r="G3" s="11"/>
      <c r="H3" s="8">
        <v>1</v>
      </c>
      <c r="I3" s="8"/>
      <c r="J3" s="6" t="s">
        <v>12</v>
      </c>
      <c r="K3" s="6" t="s">
        <v>12</v>
      </c>
      <c r="L3" s="6" t="s">
        <v>12</v>
      </c>
      <c r="M3" s="6" t="s">
        <v>12</v>
      </c>
      <c r="N3" s="6" t="s">
        <v>12</v>
      </c>
      <c r="O3" s="6"/>
    </row>
    <row customHeight="true" ht="25" r="4">
      <c r="A4" s="10">
        <v>2</v>
      </c>
      <c r="B4" s="10" t="str">
        <v>建设</v>
      </c>
      <c r="C4" s="11" t="str">
        <v>基地报表线上化</v>
      </c>
      <c r="D4" s="9"/>
      <c r="E4" s="6" t="s">
        <v>13</v>
      </c>
      <c r="F4" s="7" t="str">
        <v>许伟兴</v>
      </c>
      <c r="G4" s="7"/>
      <c r="H4" s="8">
        <v>1</v>
      </c>
      <c r="I4" s="8">
        <v>1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/>
    </row>
    <row customHeight="true" ht="37" r="5">
      <c r="A5" s="10">
        <v>3</v>
      </c>
      <c r="B5" s="10" t="str">
        <v>建设</v>
      </c>
      <c r="C5" s="11" t="str">
        <v>基地报表线上化</v>
      </c>
      <c r="D5" s="9"/>
      <c r="E5" s="6" t="s">
        <v>3</v>
      </c>
      <c r="F5" s="7" t="str">
        <v>许伟兴</v>
      </c>
      <c r="G5" s="7"/>
      <c r="H5" s="8">
        <v>1</v>
      </c>
      <c r="I5" s="8">
        <v>1</v>
      </c>
      <c r="J5" s="6" t="s">
        <v>4</v>
      </c>
      <c r="K5" s="6" t="s">
        <v>1</v>
      </c>
      <c r="L5" s="6" t="s">
        <v>2</v>
      </c>
      <c r="M5" s="6" t="s">
        <v>2</v>
      </c>
      <c r="N5" s="6" t="s">
        <v>2</v>
      </c>
      <c r="O5" s="6"/>
    </row>
    <row customHeight="true" ht="73" r="6">
      <c r="A6" s="10">
        <v>4</v>
      </c>
      <c r="B6" s="10" t="str">
        <v>建设</v>
      </c>
      <c r="C6" s="12" t="str">
        <v>信息化系统推广覆盖</v>
      </c>
      <c r="D6" s="12"/>
      <c r="E6" s="6" t="s">
        <v>5</v>
      </c>
      <c r="F6" s="7" t="str">
        <v>许伟兴</v>
      </c>
      <c r="G6" s="7" t="str">
        <v>朱苏明、徐勇等</v>
      </c>
      <c r="H6" s="8">
        <v>0.6</v>
      </c>
      <c r="I6" s="8"/>
      <c r="J6" s="6" t="s">
        <v>6</v>
      </c>
      <c r="K6" s="6" t="s">
        <v>7</v>
      </c>
      <c r="L6" s="6" t="s">
        <v>8</v>
      </c>
      <c r="M6" s="6" t="s">
        <v>8</v>
      </c>
      <c r="N6" s="13" t="s">
        <v>9</v>
      </c>
      <c r="O6" s="6"/>
    </row>
    <row customHeight="true" ht="16" r="7">
      <c r="A7" s="10">
        <v>5</v>
      </c>
      <c r="B7" s="10"/>
      <c r="C7" s="15"/>
      <c r="D7" s="15"/>
      <c r="E7" s="15"/>
      <c r="F7" s="7"/>
      <c r="G7" s="7"/>
      <c r="H7" s="8"/>
      <c r="I7" s="8"/>
      <c r="J7" s="14"/>
      <c r="K7" s="14"/>
      <c r="L7" s="14"/>
      <c r="M7" s="14"/>
      <c r="N7" s="14"/>
      <c r="O7" s="6"/>
    </row>
    <row customHeight="true" ht="16" r="8">
      <c r="A8" s="10">
        <v>6</v>
      </c>
      <c r="B8" s="10"/>
      <c r="C8" s="15"/>
      <c r="D8" s="15"/>
      <c r="E8" s="15"/>
      <c r="F8" s="7"/>
      <c r="G8" s="7"/>
      <c r="H8" s="8"/>
      <c r="I8" s="8"/>
      <c r="J8" s="14"/>
      <c r="K8" s="14"/>
      <c r="L8" s="14"/>
      <c r="M8" s="14"/>
      <c r="N8" s="14"/>
      <c r="O8" s="6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8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填报日期-周五</v>
      </c>
      <c r="B1" s="46"/>
      <c r="C1" s="47">
        <v>44717</v>
      </c>
      <c r="D1" s="48"/>
      <c r="G1" s="49"/>
      <c r="H1" s="48"/>
    </row>
    <row customHeight="true" ht="19" r="2">
      <c r="A2" s="16">
        <f>CONCATENATE("周总结&lt;",TEXT($C$1-6,"yyyy年mm月dd日"),"-",TEXT($C$1,"yyyy年mm月dd日"),"&gt;")</f>
      </c>
      <c r="B2" s="16"/>
      <c r="C2" s="71"/>
      <c r="D2" s="17"/>
      <c r="E2" s="17"/>
      <c r="F2" s="17"/>
      <c r="G2" s="17"/>
      <c r="H2" s="17"/>
      <c r="I2" s="17"/>
      <c r="J2" s="17"/>
      <c r="K2" s="17"/>
      <c r="L2" s="70"/>
      <c r="M2" s="70"/>
      <c r="N2" s="70"/>
      <c r="O2" s="70"/>
      <c r="P2" s="70"/>
      <c r="Q2" s="19" t="str">
        <v>项目用时统计
（小时）</v>
      </c>
      <c r="R2" s="18" t="str">
        <v>备注</v>
      </c>
    </row>
    <row customHeight="true" ht="31" r="3">
      <c r="A3" s="60" t="str">
        <v>任务编号</v>
      </c>
      <c r="B3" s="60" t="str">
        <v>任务分类</v>
      </c>
      <c r="C3" s="19" t="str">
        <v>项目名称
</v>
      </c>
      <c r="D3" s="19" t="str">
        <v>当前进度</v>
      </c>
      <c r="E3" s="61" t="str">
        <v>负责人</v>
      </c>
      <c r="F3" s="19" t="str">
        <v>协助人</v>
      </c>
      <c r="G3" s="18" t="str">
        <v>交付件/工作文档</v>
      </c>
      <c r="H3" s="19" t="str">
        <v>目标
完成</v>
      </c>
      <c r="I3" s="19" t="str">
        <v>实际
完成</v>
      </c>
      <c r="J3" s="18" t="str">
        <v>星期一</v>
      </c>
      <c r="K3" s="18" t="str">
        <v>星期二</v>
      </c>
      <c r="L3" s="18" t="str">
        <v>星期三</v>
      </c>
      <c r="M3" s="18" t="str">
        <v>星期四</v>
      </c>
      <c r="N3" s="18" t="str">
        <v>星期五</v>
      </c>
      <c r="O3" s="18" t="str">
        <v>星期六</v>
      </c>
      <c r="P3" s="18" t="str">
        <v>星期日</v>
      </c>
      <c r="Q3" s="18"/>
      <c r="R3" s="18"/>
    </row>
    <row customHeight="true" ht="32" r="4">
      <c r="A4" s="50">
        <v>1</v>
      </c>
      <c r="B4" s="52" t="str">
        <v>运维</v>
      </c>
      <c r="C4" s="11" t="str">
        <v>应用系统运维</v>
      </c>
      <c r="D4" s="53">
        <v>1</v>
      </c>
      <c r="E4" s="50" t="str">
        <v>许伟兴</v>
      </c>
      <c r="F4" s="50"/>
      <c r="G4" s="6" t="s">
        <v>12</v>
      </c>
      <c r="H4" s="55">
        <v>1</v>
      </c>
      <c r="I4" s="55">
        <v>1</v>
      </c>
      <c r="J4" s="51">
        <v>9</v>
      </c>
      <c r="K4" s="51">
        <v>3</v>
      </c>
      <c r="L4" s="51">
        <v>8</v>
      </c>
      <c r="M4" s="51">
        <v>4.5</v>
      </c>
      <c r="N4" s="51"/>
      <c r="O4" s="51"/>
      <c r="P4" s="51"/>
      <c r="Q4" s="54">
        <f>SUM(J4:P4)</f>
      </c>
      <c r="R4" s="6"/>
    </row>
    <row customHeight="true" ht="32" r="5">
      <c r="A5" s="50">
        <v>2</v>
      </c>
      <c r="B5" s="10" t="str">
        <v>建设</v>
      </c>
      <c r="C5" s="11" t="str">
        <v>基地报表线上化</v>
      </c>
      <c r="D5" s="9"/>
      <c r="E5" s="10" t="str">
        <v>许伟兴</v>
      </c>
      <c r="F5" s="56"/>
      <c r="G5" s="6" t="s">
        <v>13</v>
      </c>
      <c r="H5" s="55">
        <v>1</v>
      </c>
      <c r="I5" s="55">
        <v>1</v>
      </c>
      <c r="J5" s="51">
        <v>0</v>
      </c>
      <c r="K5" s="51"/>
      <c r="L5" s="51"/>
      <c r="M5" s="51"/>
      <c r="N5" s="51"/>
      <c r="O5" s="51"/>
      <c r="P5" s="51"/>
      <c r="Q5" s="54">
        <f>SUM(J5:P5)</f>
      </c>
      <c r="R5" s="6"/>
    </row>
    <row customHeight="true" ht="32" r="6">
      <c r="A6" s="10">
        <v>3</v>
      </c>
      <c r="B6" s="10" t="str">
        <v>建设</v>
      </c>
      <c r="C6" s="11" t="str">
        <v>基地报表线上化</v>
      </c>
      <c r="D6" s="9"/>
      <c r="E6" s="10" t="str">
        <v>许伟兴</v>
      </c>
      <c r="F6" s="63"/>
      <c r="G6" s="6" t="s">
        <v>3</v>
      </c>
      <c r="H6" s="55">
        <v>0.9</v>
      </c>
      <c r="I6" s="55">
        <v>0.9</v>
      </c>
      <c r="J6" s="51">
        <v>4</v>
      </c>
      <c r="K6" s="51"/>
      <c r="L6" s="51"/>
      <c r="M6" s="51">
        <v>1</v>
      </c>
      <c r="N6" s="51"/>
      <c r="O6" s="51"/>
      <c r="P6" s="51"/>
      <c r="Q6" s="54">
        <f>SUM(J6:P6)</f>
      </c>
      <c r="R6" s="6"/>
    </row>
    <row customHeight="true" ht="32" r="7">
      <c r="A7" s="50">
        <v>4</v>
      </c>
      <c r="B7" s="10" t="str">
        <v>建设</v>
      </c>
      <c r="C7" s="12" t="str">
        <v>信息化系统推广覆盖</v>
      </c>
      <c r="D7" s="64"/>
      <c r="E7" s="10" t="str">
        <v>许伟兴</v>
      </c>
      <c r="F7" s="63" t="str">
        <v>朱苏明、徐勇、陈林先等</v>
      </c>
      <c r="G7" s="6" t="s">
        <v>5</v>
      </c>
      <c r="H7" s="62">
        <v>0.1</v>
      </c>
      <c r="I7" s="62">
        <v>0.1</v>
      </c>
      <c r="J7" s="51">
        <v>1.5</v>
      </c>
      <c r="K7" s="51"/>
      <c r="L7" s="51"/>
      <c r="M7" s="51">
        <v>1</v>
      </c>
      <c r="N7" s="51"/>
      <c r="O7" s="51"/>
      <c r="P7" s="51"/>
      <c r="Q7" s="54">
        <f>SUM(J7:P7)</f>
      </c>
      <c r="R7" s="6"/>
    </row>
    <row customHeight="true" ht="26" r="8">
      <c r="A8" s="10">
        <v>5</v>
      </c>
      <c r="B8" s="73" t="str">
        <v>通用</v>
      </c>
      <c r="C8" s="15" t="str">
        <v>其他任务</v>
      </c>
      <c r="D8" s="56"/>
      <c r="E8" s="10"/>
      <c r="F8" s="25"/>
      <c r="G8" s="62"/>
      <c r="H8" s="62"/>
      <c r="I8" s="56"/>
      <c r="J8" s="72"/>
      <c r="K8" s="72"/>
      <c r="L8" s="72"/>
      <c r="M8" s="72">
        <v>1</v>
      </c>
      <c r="N8" s="72"/>
      <c r="O8" s="72"/>
      <c r="P8" s="72"/>
      <c r="Q8" s="54">
        <f>SUM(I8:P8)</f>
      </c>
      <c r="R8" s="6"/>
    </row>
    <row customHeight="true" ht="25" r="9">
      <c r="A9" s="24" t="str">
        <v>小计</v>
      </c>
      <c r="B9" s="21"/>
      <c r="C9" s="21"/>
      <c r="D9" s="21"/>
      <c r="E9" s="21"/>
      <c r="F9" s="21"/>
      <c r="G9" s="21"/>
      <c r="H9" s="21"/>
      <c r="I9" s="22"/>
      <c r="J9" s="20">
        <f>SUM(J4:J8)</f>
      </c>
      <c r="K9" s="20">
        <f>SUM(K4:K8)</f>
      </c>
      <c r="L9" s="20">
        <f>SUM(L4:L8)</f>
      </c>
      <c r="M9" s="20">
        <f>SUM(M4:M8)</f>
      </c>
      <c r="N9" s="20">
        <f>SUM(N4:N8)</f>
      </c>
      <c r="O9" s="20">
        <f>SUM(O4:O8)</f>
      </c>
      <c r="P9" s="20">
        <f>SUM(P4:P8)</f>
      </c>
      <c r="Q9" s="23">
        <f>SUM(Q4:Q7)</f>
      </c>
      <c r="R9" s="6"/>
    </row>
    <row customHeight="true" ht="47" r="10">
      <c r="A10" s="66" t="str">
        <v>任务完成情况</v>
      </c>
      <c r="B10" s="65"/>
      <c r="C10" s="29" t="str">
        <v>上午</v>
      </c>
      <c r="D10" s="26"/>
      <c r="E10" s="30"/>
      <c r="F10" s="26" t="str">
        <v>09:00 ~ 10:00</v>
      </c>
      <c r="G10" s="26"/>
      <c r="H10" s="26"/>
      <c r="I10" s="30"/>
      <c r="J10" s="27" t="str">
        <v>任务1：ITSM运维问题处理:</v>
      </c>
      <c r="K10" s="31" t="str">
        <v>出差返程
任务1：ITSM运维问题处理:</v>
      </c>
      <c r="L10" s="31" t="str">
        <v>任务1：ITSM运维问题处理，月结支持</v>
      </c>
      <c r="M10" s="27" t="str">
        <v>任务4：定安润丰矿业有限公司ERP生产销售模块上线需求沟通</v>
      </c>
      <c r="N10" s="27"/>
      <c r="O10" s="57"/>
      <c r="P10" s="27"/>
      <c r="Q10" s="6"/>
      <c r="R10" s="6"/>
    </row>
    <row customHeight="true" ht="26" r="11">
      <c r="A11" s="28"/>
      <c r="B11" s="33"/>
      <c r="C11" s="29"/>
      <c r="D11" s="26"/>
      <c r="E11" s="30"/>
      <c r="F11" s="26" t="str">
        <v>10:00 ~ 11:00</v>
      </c>
      <c r="G11" s="26"/>
      <c r="H11" s="26"/>
      <c r="I11" s="30"/>
      <c r="J11" s="27" t="str">
        <v>任务1：ITSM运维问题处理:</v>
      </c>
      <c r="K11" s="58"/>
      <c r="L11" s="31"/>
      <c r="M11" s="27" t="str">
        <v>任务1：武平矿业销售月结支持</v>
      </c>
      <c r="N11" s="27"/>
      <c r="O11" s="57"/>
      <c r="P11" s="27"/>
      <c r="Q11" s="25"/>
      <c r="R11" s="25"/>
    </row>
    <row customHeight="true" ht="31" r="12">
      <c r="A12" s="28"/>
      <c r="B12" s="33"/>
      <c r="C12" s="29"/>
      <c r="D12" s="26"/>
      <c r="E12" s="30"/>
      <c r="F12" s="26" t="str">
        <v>11:00 ~ 12:00</v>
      </c>
      <c r="G12" s="26"/>
      <c r="H12" s="26"/>
      <c r="I12" s="30"/>
      <c r="J12" s="27" t="str">
        <v>任务3：鹤庆基地:上线问题处理</v>
      </c>
      <c r="K12" s="67"/>
      <c r="L12" s="31"/>
      <c r="M12" s="27" t="str">
        <v>任务1：ITSM运维问题处理</v>
      </c>
      <c r="N12" s="27"/>
      <c r="O12" s="57"/>
      <c r="P12" s="27"/>
      <c r="Q12" s="25"/>
      <c r="R12" s="25"/>
    </row>
    <row customHeight="true" ht="31" r="13">
      <c r="A13" s="28"/>
      <c r="B13" s="33"/>
      <c r="C13" s="29" t="str">
        <v>下午</v>
      </c>
      <c r="D13" s="26"/>
      <c r="E13" s="30"/>
      <c r="F13" s="68" t="str">
        <v>13:30 ~ 14:30</v>
      </c>
      <c r="G13" s="68"/>
      <c r="H13" s="68"/>
      <c r="I13" s="69"/>
      <c r="J13" s="27" t="str">
        <v>任务3：鹤庆基地:上线问题处理</v>
      </c>
      <c r="K13" s="31" t="str">
        <v>出差返程
任务1：ITSM运维问题处理:OA应用系统数据维护流程批量处理数据修复。</v>
      </c>
      <c r="L13" s="31" t="str">
        <v>任务1：ITSM运维问题处理，月结支持</v>
      </c>
      <c r="M13" s="27" t="str">
        <v>任务3：鹤庆基地DCS对接标签问题核查调整</v>
      </c>
      <c r="N13" s="32"/>
      <c r="O13" s="32"/>
      <c r="P13" s="32"/>
      <c r="Q13" s="25"/>
      <c r="R13" s="25"/>
    </row>
    <row customHeight="true" ht="31" r="14">
      <c r="A14" s="28"/>
      <c r="B14" s="33"/>
      <c r="C14" s="29"/>
      <c r="D14" s="26"/>
      <c r="E14" s="30"/>
      <c r="F14" s="26" t="str">
        <v>14:30 ~ 15:30</v>
      </c>
      <c r="G14" s="26"/>
      <c r="H14" s="26"/>
      <c r="I14" s="30"/>
      <c r="J14" s="27" t="str">
        <v>任务3：鹤庆基地:上线问题处理</v>
      </c>
      <c r="K14" s="31"/>
      <c r="L14" s="31"/>
      <c r="M14" s="27" t="str">
        <v>任务1：ITSM运维问题处理、OA流程处理</v>
      </c>
      <c r="N14" s="32"/>
      <c r="O14" s="32"/>
      <c r="P14" s="32"/>
      <c r="Q14" s="59"/>
      <c r="R14" s="25"/>
    </row>
    <row customHeight="true" ht="31" r="15">
      <c r="A15" s="28"/>
      <c r="B15" s="33"/>
      <c r="C15" s="29"/>
      <c r="D15" s="26"/>
      <c r="E15" s="30"/>
      <c r="F15" s="26" t="str">
        <v>15:30 ~ 16:30</v>
      </c>
      <c r="G15" s="26"/>
      <c r="H15" s="26"/>
      <c r="I15" s="30"/>
      <c r="J15" s="27" t="str">
        <v>任务3：鹤庆基地:上线问题处理</v>
      </c>
      <c r="K15" s="31"/>
      <c r="L15" s="31"/>
      <c r="M15" s="32" t="str">
        <v>任务5：润丰智慧科技公司产品中心月度会议</v>
      </c>
      <c r="N15" s="32"/>
      <c r="O15" s="32"/>
      <c r="P15" s="32"/>
      <c r="Q15" s="25"/>
      <c r="R15" s="25"/>
    </row>
    <row customHeight="true" ht="31" r="16">
      <c r="A16" s="28"/>
      <c r="B16" s="33"/>
      <c r="C16" s="29"/>
      <c r="D16" s="26"/>
      <c r="E16" s="30"/>
      <c r="F16" s="26" t="str">
        <v>16:30 ~ 17:30</v>
      </c>
      <c r="G16" s="26"/>
      <c r="H16" s="26"/>
      <c r="I16" s="30"/>
      <c r="J16" s="27" t="str">
        <v>任务4：沟通五华新型建材信息化系统上线需求</v>
      </c>
      <c r="K16" s="31"/>
      <c r="L16" s="31"/>
      <c r="M16" s="27" t="str">
        <v>任务1：润丰贸易公司销售月结支持</v>
      </c>
      <c r="N16" s="32"/>
      <c r="O16" s="32"/>
      <c r="P16" s="32"/>
      <c r="Q16" s="25"/>
      <c r="R16" s="34"/>
    </row>
    <row customHeight="true" ht="36" r="17">
      <c r="A17" s="28"/>
      <c r="B17" s="33"/>
      <c r="C17" s="41" t="str">
        <v>加班</v>
      </c>
      <c r="D17" s="35"/>
      <c r="E17" s="36"/>
      <c r="F17" s="39" t="str">
        <v>17:30 ~ 18:30</v>
      </c>
      <c r="G17" s="39"/>
      <c r="H17" s="39"/>
      <c r="I17" s="42"/>
      <c r="J17" s="74"/>
      <c r="K17" s="74"/>
      <c r="L17" s="75" t="str">
        <v>任务1：ITSM运维问题处理，月结支持</v>
      </c>
      <c r="M17" s="75" t="str">
        <v>任务1：润丰贸易公司销售月结支持</v>
      </c>
      <c r="N17" s="74"/>
      <c r="O17" s="74"/>
      <c r="P17" s="74"/>
      <c r="Q17" s="37"/>
      <c r="R17" s="38"/>
    </row>
    <row customHeight="true" ht="47" r="18">
      <c r="A18" s="28"/>
      <c r="B18" s="33"/>
      <c r="C18" s="41"/>
      <c r="D18" s="35"/>
      <c r="E18" s="36"/>
      <c r="F18" s="39" t="str">
        <v>18:30 ~ 19:30</v>
      </c>
      <c r="G18" s="39"/>
      <c r="H18" s="39"/>
      <c r="I18" s="42"/>
      <c r="J18" s="40" t="str">
        <v>任务4：五华新型建材信息化系统上线需求公文答复申请
任务1：ITSM运维问题处理</v>
      </c>
      <c r="K18" s="37"/>
      <c r="L18" s="37"/>
      <c r="M18" s="37"/>
      <c r="N18" s="37"/>
      <c r="O18" s="37"/>
      <c r="P18" s="37"/>
      <c r="Q18" s="38"/>
      <c r="R18" s="38"/>
    </row>
    <row customHeight="true" ht="47" r="19">
      <c r="A19" s="45"/>
      <c r="B19" s="43"/>
      <c r="C19" s="41"/>
      <c r="D19" s="35"/>
      <c r="E19" s="36"/>
      <c r="F19" s="39" t="str">
        <v>19:30 ~ 24:00</v>
      </c>
      <c r="G19" s="39"/>
      <c r="H19" s="39"/>
      <c r="I19" s="42"/>
      <c r="J19" s="40" t="str">
        <v>任务1：ITSM运维问题处理、OA应用系统数据维护流程批量处理数据修复。</v>
      </c>
      <c r="K19" s="44"/>
      <c r="L19" s="44"/>
      <c r="M19" s="44"/>
      <c r="N19" s="44"/>
      <c r="O19" s="44"/>
      <c r="P19" s="44"/>
      <c r="Q19" s="38"/>
      <c r="R19" s="38"/>
    </row>
    <row customHeight="true" ht="19" r="20"/>
  </sheetData>
  <mergeCells>
    <mergeCell ref="F14:I14"/>
    <mergeCell ref="F15:I15"/>
    <mergeCell ref="F16:I16"/>
    <mergeCell ref="R2:R3"/>
    <mergeCell ref="Q2:Q3"/>
    <mergeCell ref="A9:I9"/>
    <mergeCell ref="A10:B19"/>
    <mergeCell ref="C10:E12"/>
    <mergeCell ref="F10:I10"/>
    <mergeCell ref="C17:E19"/>
    <mergeCell ref="F17:I17"/>
    <mergeCell ref="F18:I18"/>
    <mergeCell ref="F19:I19"/>
    <mergeCell ref="F11:I11"/>
    <mergeCell ref="A2:L2"/>
    <mergeCell ref="F12:I12"/>
    <mergeCell ref="C13:E16"/>
    <mergeCell ref="F13:I13"/>
    <mergeCell ref="L13:L16"/>
    <mergeCell ref="K13:K16"/>
    <mergeCell ref="L10:L12"/>
    <mergeCell ref="K10:K12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8"/>
    <col collapsed="false" customWidth="true" hidden="false" max="16" min="16" style="0" width="28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填报日期-周五</v>
      </c>
      <c r="B1" s="46"/>
      <c r="C1" s="47">
        <v>44724</v>
      </c>
      <c r="D1" s="47"/>
    </row>
    <row customHeight="true" ht="19" r="2">
      <c r="A2" s="16" t="str">
        <v>周总结&lt;2022年06月06日-2022年06月12日&gt;</v>
      </c>
      <c r="B2" s="16"/>
      <c r="C2" s="71"/>
      <c r="D2" s="71"/>
      <c r="E2" s="17"/>
      <c r="F2" s="17"/>
      <c r="G2" s="17"/>
      <c r="H2" s="17"/>
      <c r="I2" s="17"/>
      <c r="J2" s="17"/>
      <c r="K2" s="17"/>
      <c r="L2" s="17"/>
      <c r="M2" s="70"/>
      <c r="N2" s="70"/>
      <c r="O2" s="70"/>
      <c r="P2" s="70"/>
      <c r="Q2" s="19" t="str">
        <v>项目用时统计
（小时）</v>
      </c>
      <c r="R2" s="18" t="str">
        <v>备注</v>
      </c>
    </row>
    <row customHeight="true" ht="47" r="3">
      <c r="A3" s="60" t="str">
        <v>任务编号</v>
      </c>
      <c r="B3" s="60" t="str">
        <v>任务分类</v>
      </c>
      <c r="C3" s="19" t="str">
        <v>项目名称
</v>
      </c>
      <c r="D3" s="61" t="str">
        <v>当前进度</v>
      </c>
      <c r="E3" s="61" t="str">
        <v>负责人</v>
      </c>
      <c r="F3" s="19" t="str">
        <v>协助人</v>
      </c>
      <c r="G3" s="18" t="str">
        <v>交付件/工作文档</v>
      </c>
      <c r="H3" s="19" t="str">
        <v>计划
完成比例</v>
      </c>
      <c r="I3" s="19" t="str">
        <v>实际
完成比例</v>
      </c>
      <c r="J3" s="18" t="str">
        <v>星期一</v>
      </c>
      <c r="K3" s="18" t="str">
        <v>星期二</v>
      </c>
      <c r="L3" s="18" t="str">
        <v>星期三</v>
      </c>
      <c r="M3" s="18" t="str">
        <v>星期四</v>
      </c>
      <c r="N3" s="18" t="str">
        <v>星期五</v>
      </c>
      <c r="O3" s="18" t="str">
        <v>星期六</v>
      </c>
      <c r="P3" s="18" t="str">
        <v>星期日</v>
      </c>
      <c r="Q3" s="18"/>
      <c r="R3" s="18"/>
    </row>
    <row customHeight="true" ht="27" r="4">
      <c r="A4" s="50">
        <v>1</v>
      </c>
      <c r="B4" s="52" t="str">
        <v>运维</v>
      </c>
      <c r="C4" s="11" t="str">
        <v>应用系统运维</v>
      </c>
      <c r="D4" s="53">
        <v>1</v>
      </c>
      <c r="E4" s="50" t="str">
        <v>许伟兴</v>
      </c>
      <c r="F4" s="50"/>
      <c r="G4" s="6" t="s">
        <v>12</v>
      </c>
      <c r="H4" s="55">
        <v>1</v>
      </c>
      <c r="I4" s="55">
        <v>1</v>
      </c>
      <c r="J4" s="72">
        <v>3</v>
      </c>
      <c r="K4" s="72">
        <v>1</v>
      </c>
      <c r="L4" s="72">
        <v>3.5</v>
      </c>
      <c r="M4" s="72">
        <v>5</v>
      </c>
      <c r="N4" s="72">
        <v>4</v>
      </c>
      <c r="O4" s="72"/>
      <c r="P4" s="72"/>
      <c r="Q4" s="54">
        <f>SUM(J4:P4)</f>
      </c>
      <c r="R4" s="6"/>
    </row>
    <row customHeight="true" ht="30" r="5">
      <c r="A5" s="50">
        <v>2</v>
      </c>
      <c r="B5" s="10" t="str">
        <v>建设</v>
      </c>
      <c r="C5" s="11" t="str">
        <v>基地报表线上化</v>
      </c>
      <c r="D5" s="9"/>
      <c r="E5" s="10" t="str">
        <v>许伟兴</v>
      </c>
      <c r="F5" s="56"/>
      <c r="G5" s="6" t="s">
        <v>13</v>
      </c>
      <c r="H5" s="55">
        <v>1</v>
      </c>
      <c r="I5" s="55">
        <v>1</v>
      </c>
      <c r="J5" s="72"/>
      <c r="K5" s="72"/>
      <c r="L5" s="72"/>
      <c r="M5" s="72"/>
      <c r="N5" s="72"/>
      <c r="O5" s="72"/>
      <c r="P5" s="72"/>
      <c r="Q5" s="54">
        <f>SUM(J5:P5)</f>
      </c>
      <c r="R5" s="6"/>
    </row>
    <row customHeight="true" ht="30" r="6">
      <c r="A6" s="10">
        <v>3</v>
      </c>
      <c r="B6" s="10" t="str">
        <v>建设</v>
      </c>
      <c r="C6" s="11" t="str">
        <v>基地报表线上化</v>
      </c>
      <c r="D6" s="9"/>
      <c r="E6" s="10" t="str">
        <v>许伟兴</v>
      </c>
      <c r="F6" s="63"/>
      <c r="G6" s="6" t="s">
        <v>14</v>
      </c>
      <c r="H6" s="55">
        <v>0.9</v>
      </c>
      <c r="I6" s="55">
        <v>0.9</v>
      </c>
      <c r="J6" s="72">
        <v>5</v>
      </c>
      <c r="K6" s="72">
        <v>5</v>
      </c>
      <c r="L6" s="72">
        <v>4</v>
      </c>
      <c r="M6" s="72">
        <v>2</v>
      </c>
      <c r="N6" s="72">
        <v>3</v>
      </c>
      <c r="O6" s="72">
        <v>1</v>
      </c>
      <c r="P6" s="72">
        <v>1</v>
      </c>
      <c r="Q6" s="54">
        <f>SUM(J6:P6)</f>
      </c>
      <c r="R6" s="6"/>
    </row>
    <row customHeight="true" ht="26" r="7">
      <c r="A7" s="50">
        <v>4</v>
      </c>
      <c r="B7" s="10" t="str">
        <v>建设</v>
      </c>
      <c r="C7" s="12" t="str">
        <v>信息化系统推广覆盖</v>
      </c>
      <c r="D7" s="64"/>
      <c r="E7" s="10" t="str">
        <v>许伟兴</v>
      </c>
      <c r="F7" s="63" t="str">
        <v>朱苏明、徐勇、陈林先等</v>
      </c>
      <c r="G7" s="6" t="s">
        <v>5</v>
      </c>
      <c r="H7" s="62">
        <v>0.1</v>
      </c>
      <c r="I7" s="62">
        <v>0.1</v>
      </c>
      <c r="J7" s="72"/>
      <c r="K7" s="72">
        <v>1</v>
      </c>
      <c r="L7" s="72">
        <v>0.5</v>
      </c>
      <c r="M7" s="72">
        <v>1</v>
      </c>
      <c r="N7" s="72"/>
      <c r="O7" s="72"/>
      <c r="P7" s="72"/>
      <c r="Q7" s="54">
        <f>SUM(J7:P7)</f>
      </c>
      <c r="R7" s="6"/>
    </row>
    <row customHeight="true" ht="16" r="8">
      <c r="A8" s="10">
        <v>5</v>
      </c>
      <c r="B8" s="73" t="str">
        <v>通用</v>
      </c>
      <c r="C8" s="15" t="str">
        <v>其他任务</v>
      </c>
      <c r="D8" s="56"/>
      <c r="E8" s="10"/>
      <c r="F8" s="25"/>
      <c r="G8" s="62"/>
      <c r="H8" s="62"/>
      <c r="I8" s="56"/>
      <c r="J8" s="72"/>
      <c r="K8" s="72">
        <v>1</v>
      </c>
      <c r="L8" s="72"/>
      <c r="M8" s="72"/>
      <c r="N8" s="72"/>
      <c r="O8" s="72"/>
      <c r="P8" s="72"/>
      <c r="Q8" s="54">
        <f>SUM(J8:P8)</f>
      </c>
      <c r="R8" s="6"/>
    </row>
    <row customHeight="true" ht="25" r="9">
      <c r="A9" s="24" t="str">
        <v>小计</v>
      </c>
      <c r="B9" s="21"/>
      <c r="C9" s="21"/>
      <c r="D9" s="21"/>
      <c r="E9" s="21"/>
      <c r="F9" s="21"/>
      <c r="G9" s="21"/>
      <c r="H9" s="21"/>
      <c r="I9" s="22"/>
      <c r="J9" s="23">
        <f>SUM(J4:J8)</f>
      </c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6"/>
    </row>
    <row r="10">
      <c r="A10" s="66" t="str">
        <v>任务完成情况</v>
      </c>
      <c r="B10" s="65"/>
      <c r="C10" s="29" t="str">
        <v>上午</v>
      </c>
      <c r="D10" s="26"/>
      <c r="E10" s="30"/>
      <c r="F10" s="26" t="str">
        <v>09:00 ~ 10:00</v>
      </c>
      <c r="G10" s="26"/>
      <c r="H10" s="26"/>
      <c r="I10" s="30"/>
      <c r="J10" s="6" t="str">
        <v>任务3：惠州基地日报调拨数据取数问题排查</v>
      </c>
      <c r="K10" s="6" t="str">
        <v>任务3：鹤庆基地质量系统数据取数问题排查</v>
      </c>
      <c r="L10" s="6" t="str">
        <v>任务3：鹤庆基地质量系统QAD无法取数问题跟进</v>
      </c>
      <c r="M10" s="6" t="str">
        <v>任务3：生产日报5实物煤耗年累未取月结调整导致异常排查</v>
      </c>
      <c r="N10" s="6" t="str">
        <v>任务3：鹤庆基地调整物料映射导致期初数据错乱问题处理</v>
      </c>
      <c r="O10" s="6"/>
      <c r="P10" s="6"/>
      <c r="Q10" s="6"/>
      <c r="R10" s="6"/>
    </row>
    <row r="11">
      <c r="A11" s="28"/>
      <c r="B11" s="33"/>
      <c r="C11" s="29"/>
      <c r="D11" s="26"/>
      <c r="E11" s="30"/>
      <c r="F11" s="26" t="str">
        <v>10:00 ~ 11:00</v>
      </c>
      <c r="G11" s="26"/>
      <c r="H11" s="26"/>
      <c r="I11" s="30"/>
      <c r="J11" s="6" t="str">
        <v>任务3：日报煤磨不同产线产量关联表单分析</v>
      </c>
      <c r="K11" s="6" t="str">
        <v>任务3：鹤庆基地质量系统数据取数问题排查</v>
      </c>
      <c r="L11" s="6" t="str">
        <v>任务3：鹤庆基地日报数据问题排查</v>
      </c>
      <c r="M11" s="25" t="str">
        <v>任务1：ITSM运维问题处理</v>
      </c>
      <c r="N11" s="6" t="str">
        <v>任务3：鹤庆基地月报期初导入数据问题排查</v>
      </c>
      <c r="O11" s="25"/>
      <c r="P11" s="25"/>
      <c r="Q11" s="25"/>
      <c r="R11" s="25"/>
    </row>
    <row r="12">
      <c r="A12" s="28"/>
      <c r="B12" s="33"/>
      <c r="C12" s="29"/>
      <c r="D12" s="26"/>
      <c r="E12" s="30"/>
      <c r="F12" s="26" t="str">
        <v>11:00 ~ 12:00</v>
      </c>
      <c r="G12" s="26"/>
      <c r="H12" s="26"/>
      <c r="I12" s="30"/>
      <c r="J12" s="6" t="str">
        <v>任务3：日报内部调拨退货数据取数逻辑分析</v>
      </c>
      <c r="K12" s="25" t="str">
        <v>任务5：广西新统销公司切换上线沟通会</v>
      </c>
      <c r="L12" s="25" t="str">
        <v>任务1：ITSM运维问题处理</v>
      </c>
      <c r="M12" s="25" t="str">
        <v>任务1：ITSM运维问题处理</v>
      </c>
      <c r="N12" s="25" t="str">
        <v>任务1：ITSM运维问题处理</v>
      </c>
      <c r="O12" s="25"/>
      <c r="P12" s="25"/>
      <c r="Q12" s="25"/>
      <c r="R12" s="25"/>
    </row>
    <row r="13">
      <c r="A13" s="28"/>
      <c r="B13" s="33"/>
      <c r="C13" s="29" t="str">
        <v>下午</v>
      </c>
      <c r="D13" s="26"/>
      <c r="E13" s="30"/>
      <c r="F13" s="68" t="str">
        <v>13:30 ~ 14:30</v>
      </c>
      <c r="G13" s="68"/>
      <c r="H13" s="68"/>
      <c r="I13" s="69"/>
      <c r="J13" s="6" t="str">
        <v>任务3：鹤庆基地5月月报数据收集及导入模板整理</v>
      </c>
      <c r="K13" s="6" t="str">
        <v>任务3：鹤庆基地质量系统数据取数问题处理</v>
      </c>
      <c r="L13" s="25" t="str">
        <v>任务1：ITSM运维问题处理</v>
      </c>
      <c r="M13" s="25" t="str">
        <v>任务1：电商开仓退库同步ERP的BUG问题处理</v>
      </c>
      <c r="N13" s="25" t="str">
        <v>任务1：ITSM运维问题处理</v>
      </c>
      <c r="O13" s="25"/>
      <c r="P13" s="25"/>
      <c r="Q13" s="25"/>
      <c r="R13" s="25"/>
    </row>
    <row r="14">
      <c r="A14" s="28"/>
      <c r="B14" s="33"/>
      <c r="C14" s="29"/>
      <c r="D14" s="26"/>
      <c r="E14" s="30"/>
      <c r="F14" s="26" t="str">
        <v>14:30 ~ 15:30</v>
      </c>
      <c r="G14" s="26"/>
      <c r="H14" s="26"/>
      <c r="I14" s="30"/>
      <c r="J14" s="25" t="str">
        <v>任务1：IT服务邮箱新增揭阳渔湖中转库配置</v>
      </c>
      <c r="K14" s="6" t="str">
        <v>任务3：鹤庆日报数据问题处理：新增原材料、产品配置</v>
      </c>
      <c r="L14" s="25" t="str">
        <v>任务1：ITSM运维问题处理
任务4：定安润丰矿业实施沟通</v>
      </c>
      <c r="M14" s="6" t="str">
        <v>任务3：水泥品种主数据物料描述规则不统一，报表线上化物料分配问题探讨</v>
      </c>
      <c r="N14" s="25" t="str">
        <v>任务1：ITSM运维问题处理</v>
      </c>
      <c r="O14" s="6" t="str">
        <v>任务3：鹤庆基地能管、报表线上化与DCS对接的管理员账户冲突问题处理</v>
      </c>
      <c r="P14" s="25"/>
      <c r="Q14" s="59"/>
      <c r="R14" s="25"/>
    </row>
    <row r="15">
      <c r="A15" s="28"/>
      <c r="B15" s="33"/>
      <c r="C15" s="29"/>
      <c r="D15" s="26"/>
      <c r="E15" s="30"/>
      <c r="F15" s="26" t="str">
        <v>15:30 ~ 16:30</v>
      </c>
      <c r="G15" s="26"/>
      <c r="H15" s="26"/>
      <c r="I15" s="30"/>
      <c r="J15" s="25" t="str">
        <v>任务1：ITSM运维问题处理:</v>
      </c>
      <c r="K15" s="6" t="str">
        <v>任务3：协助技术排查曹溪基地煤磨产量区分查询问题排查</v>
      </c>
      <c r="L15" s="6" t="str">
        <v>任务3：鹤庆基地生产月报问题排查</v>
      </c>
      <c r="M15" s="25" t="str">
        <v>任务4：红水河股份统销平台切换方案沟通</v>
      </c>
      <c r="N15" s="6" t="str">
        <v>任务3：环保报表停机历史数据导入问题排查</v>
      </c>
      <c r="O15" s="25"/>
      <c r="P15" s="6" t="str">
        <v>任务3：生产月报设备运行情况重新导入整理</v>
      </c>
      <c r="Q15" s="25"/>
      <c r="R15" s="25"/>
    </row>
    <row r="16">
      <c r="A16" s="28"/>
      <c r="B16" s="33"/>
      <c r="C16" s="29"/>
      <c r="D16" s="26"/>
      <c r="E16" s="30"/>
      <c r="F16" s="26" t="str">
        <v>16:30 ~ 17:30</v>
      </c>
      <c r="G16" s="26"/>
      <c r="H16" s="26"/>
      <c r="I16" s="30"/>
      <c r="J16" s="6" t="str">
        <v>任务3：鹤庆基地质量系统数据取数问题排查</v>
      </c>
      <c r="K16" s="25" t="str">
        <v>任务1：ITSM运维问题处理</v>
      </c>
      <c r="L16" s="6" t="str">
        <v>任务3：鹤庆基地生产月报问题排查</v>
      </c>
      <c r="M16" s="25" t="str">
        <v>任务1：电商开仓退库同步ERP的BUG问题处理</v>
      </c>
      <c r="N16" s="25" t="str">
        <v>任务1：昌江环保科技上线期初业务问题排查处理</v>
      </c>
      <c r="O16" s="25"/>
      <c r="P16" s="25"/>
      <c r="Q16" s="25"/>
      <c r="R16" s="34"/>
    </row>
    <row r="17">
      <c r="A17" s="28"/>
      <c r="B17" s="33"/>
      <c r="C17" s="41" t="str">
        <v>加班</v>
      </c>
      <c r="D17" s="35"/>
      <c r="E17" s="36"/>
      <c r="F17" s="39" t="str">
        <v>17:30 ~ 18:30</v>
      </c>
      <c r="G17" s="39"/>
      <c r="H17" s="39"/>
      <c r="I17" s="42"/>
      <c r="J17" s="37"/>
      <c r="K17" s="37"/>
      <c r="L17" s="37"/>
      <c r="M17" s="37"/>
      <c r="N17" s="37"/>
      <c r="O17" s="37"/>
      <c r="P17" s="37"/>
      <c r="Q17" s="37"/>
      <c r="R17" s="38"/>
    </row>
    <row r="18">
      <c r="A18" s="28"/>
      <c r="B18" s="33"/>
      <c r="C18" s="41"/>
      <c r="D18" s="35"/>
      <c r="E18" s="36"/>
      <c r="F18" s="39" t="str">
        <v>18:30 ~ 19:30</v>
      </c>
      <c r="G18" s="39"/>
      <c r="H18" s="39"/>
      <c r="I18" s="42"/>
      <c r="J18" s="37" t="str">
        <v>任务1：ITSM运维问题处理:</v>
      </c>
      <c r="K18" s="37" t="str">
        <v>任务4：新业务信息化工作安排沟通</v>
      </c>
      <c r="L18" s="37" t="str">
        <v>任务1：ERP程序发布清单整理及流程审批</v>
      </c>
      <c r="M18" s="37" t="str">
        <v>任务1：0A账号权限流程处理</v>
      </c>
      <c r="N18" s="37"/>
      <c r="O18" s="37"/>
      <c r="P18" s="37"/>
      <c r="Q18" s="38"/>
      <c r="R18" s="38"/>
    </row>
    <row r="19">
      <c r="A19" s="45"/>
      <c r="B19" s="43"/>
      <c r="C19" s="41"/>
      <c r="D19" s="35"/>
      <c r="E19" s="36"/>
      <c r="F19" s="39" t="str">
        <v>19:30 ~ 20:30</v>
      </c>
      <c r="G19" s="39"/>
      <c r="H19" s="39"/>
      <c r="I19" s="42"/>
      <c r="J19" s="44"/>
      <c r="K19" s="44"/>
      <c r="L19" s="44"/>
      <c r="M19" s="44"/>
      <c r="N19" s="44"/>
      <c r="O19" s="44"/>
      <c r="P19" s="44"/>
      <c r="Q19" s="38"/>
      <c r="R19" s="38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</mergeCells>
  <dataValidations count="3">
    <dataValidation allowBlank="true" operator="equal" sqref="B1:B3 B9:B20" type="list">
      <formula1>"建设,运维,通用"</formula1>
    </dataValidation>
    <dataValidation allowBlank="true" operator="equal" sqref="I4:I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填报日期-周五</v>
      </c>
      <c r="B1" s="46"/>
      <c r="C1" s="47">
        <v>44731</v>
      </c>
      <c r="D1" s="47"/>
    </row>
    <row customHeight="true" ht="19" r="2">
      <c r="A2" s="16" t="str">
        <v>周总结&lt;2022年06月13日-2022年06月19日&gt;</v>
      </c>
      <c r="B2" s="16"/>
      <c r="C2" s="71"/>
      <c r="D2" s="71"/>
      <c r="E2" s="17"/>
      <c r="F2" s="17"/>
      <c r="G2" s="17"/>
      <c r="H2" s="17"/>
      <c r="I2" s="17"/>
      <c r="J2" s="17"/>
      <c r="K2" s="17"/>
      <c r="L2" s="17"/>
      <c r="M2" s="70"/>
      <c r="N2" s="70"/>
      <c r="O2" s="70"/>
      <c r="P2" s="70"/>
      <c r="Q2" s="19" t="str">
        <v>项目用时统计
（小时）</v>
      </c>
      <c r="R2" s="18" t="str">
        <v>备注</v>
      </c>
    </row>
    <row customHeight="true" ht="47" r="3">
      <c r="A3" s="60" t="str">
        <v>任务编号</v>
      </c>
      <c r="B3" s="60" t="str">
        <v>任务分类</v>
      </c>
      <c r="C3" s="19" t="str">
        <v>项目名称
</v>
      </c>
      <c r="D3" s="61" t="str">
        <v>当前进度</v>
      </c>
      <c r="E3" s="61" t="str">
        <v>负责人</v>
      </c>
      <c r="F3" s="19" t="str">
        <v>协助人</v>
      </c>
      <c r="G3" s="18" t="str">
        <v>交付件/工作文档</v>
      </c>
      <c r="H3" s="19" t="str">
        <v>计划
完成比例</v>
      </c>
      <c r="I3" s="19" t="str">
        <v>实际
完成比例</v>
      </c>
      <c r="J3" s="18" t="str">
        <v>星期一</v>
      </c>
      <c r="K3" s="18" t="str">
        <v>星期二</v>
      </c>
      <c r="L3" s="18" t="str">
        <v>星期三</v>
      </c>
      <c r="M3" s="18" t="str">
        <v>星期四</v>
      </c>
      <c r="N3" s="18" t="str">
        <v>星期五</v>
      </c>
      <c r="O3" s="18" t="str">
        <v>星期六</v>
      </c>
      <c r="P3" s="18" t="str">
        <v>星期日</v>
      </c>
      <c r="Q3" s="18"/>
      <c r="R3" s="18"/>
    </row>
    <row customHeight="true" ht="17" r="4">
      <c r="A4" s="50">
        <v>1</v>
      </c>
      <c r="B4" s="52" t="str">
        <v>运维</v>
      </c>
      <c r="C4" s="11" t="str">
        <v>应用系统运维</v>
      </c>
      <c r="D4" s="53">
        <v>1</v>
      </c>
      <c r="E4" s="50" t="str">
        <v>许伟兴</v>
      </c>
      <c r="F4" s="50"/>
      <c r="G4" s="6" t="s">
        <v>12</v>
      </c>
      <c r="H4" s="55">
        <v>1</v>
      </c>
      <c r="I4" s="55">
        <v>1</v>
      </c>
      <c r="J4" s="72"/>
      <c r="K4" s="72">
        <v>4</v>
      </c>
      <c r="L4" s="72">
        <v>2</v>
      </c>
      <c r="M4" s="72">
        <v>4</v>
      </c>
      <c r="N4" s="72">
        <v>3</v>
      </c>
      <c r="O4" s="72"/>
      <c r="P4" s="72"/>
      <c r="Q4" s="54">
        <f>SUM(J4:P4)</f>
      </c>
      <c r="R4" s="6"/>
    </row>
    <row customHeight="true" ht="16" r="5">
      <c r="A5" s="50">
        <v>2</v>
      </c>
      <c r="B5" s="10" t="str">
        <v>建设</v>
      </c>
      <c r="C5" s="11" t="str">
        <v>基地报表线上化</v>
      </c>
      <c r="D5" s="53"/>
      <c r="E5" s="10" t="str">
        <v>许伟兴</v>
      </c>
      <c r="F5" s="56"/>
      <c r="G5" s="6" t="s">
        <v>13</v>
      </c>
      <c r="H5" s="55">
        <v>1</v>
      </c>
      <c r="I5" s="55">
        <v>1</v>
      </c>
      <c r="J5" s="72"/>
      <c r="K5" s="72">
        <v>4</v>
      </c>
      <c r="L5" s="72">
        <v>4.5</v>
      </c>
      <c r="M5" s="72">
        <v>4</v>
      </c>
      <c r="N5" s="72">
        <v>2</v>
      </c>
      <c r="O5" s="72"/>
      <c r="P5" s="72"/>
      <c r="Q5" s="54">
        <f>SUM(J5:P5)</f>
      </c>
      <c r="R5" s="6"/>
    </row>
    <row customHeight="true" ht="16" r="6">
      <c r="A6" s="10">
        <v>3</v>
      </c>
      <c r="B6" s="10" t="str">
        <v>建设</v>
      </c>
      <c r="C6" s="11" t="str">
        <v>基地报表线上化</v>
      </c>
      <c r="D6" s="53"/>
      <c r="E6" s="10" t="str">
        <v>许伟兴</v>
      </c>
      <c r="F6" s="63"/>
      <c r="G6" s="6" t="s">
        <v>14</v>
      </c>
      <c r="H6" s="55">
        <v>0.9</v>
      </c>
      <c r="I6" s="55">
        <v>0.9</v>
      </c>
      <c r="J6" s="72">
        <v>5.5</v>
      </c>
      <c r="K6" s="72"/>
      <c r="L6" s="72"/>
      <c r="M6" s="72"/>
      <c r="N6" s="72">
        <v>1</v>
      </c>
      <c r="O6" s="72"/>
      <c r="P6" s="72"/>
      <c r="Q6" s="54">
        <f>SUM(J6:P6)</f>
      </c>
      <c r="R6" s="6"/>
    </row>
    <row customHeight="true" ht="16" r="7">
      <c r="A7" s="50">
        <v>4</v>
      </c>
      <c r="B7" s="10" t="str">
        <v>建设</v>
      </c>
      <c r="C7" s="12" t="str">
        <v>信息化系统推广覆盖</v>
      </c>
      <c r="D7" s="64"/>
      <c r="E7" s="10" t="str">
        <v>许伟兴</v>
      </c>
      <c r="F7" s="63" t="str">
        <v>朱苏明、徐勇、陈林先等</v>
      </c>
      <c r="G7" s="6" t="s">
        <v>5</v>
      </c>
      <c r="H7" s="62">
        <v>0.1</v>
      </c>
      <c r="I7" s="62">
        <v>0.1</v>
      </c>
      <c r="J7" s="72"/>
      <c r="K7" s="72"/>
      <c r="L7" s="72">
        <v>1.5</v>
      </c>
      <c r="M7" s="72"/>
      <c r="N7" s="72">
        <v>1</v>
      </c>
      <c r="O7" s="72">
        <v>1</v>
      </c>
      <c r="P7" s="72"/>
      <c r="Q7" s="54">
        <f>SUM(J7:P7)</f>
      </c>
      <c r="R7" s="6"/>
    </row>
    <row customHeight="true" ht="16" r="8">
      <c r="A8" s="10">
        <v>5</v>
      </c>
      <c r="B8" s="73" t="str">
        <v>通用</v>
      </c>
      <c r="C8" s="56"/>
      <c r="D8" s="56"/>
      <c r="E8" s="10"/>
      <c r="F8" s="25"/>
      <c r="G8" s="62"/>
      <c r="H8" s="62"/>
      <c r="I8" s="56"/>
      <c r="J8" s="72">
        <v>2</v>
      </c>
      <c r="K8" s="72"/>
      <c r="L8" s="72"/>
      <c r="M8" s="72"/>
      <c r="N8" s="72"/>
      <c r="O8" s="72"/>
      <c r="P8" s="72"/>
      <c r="Q8" s="54">
        <f>SUM(J8:P8)</f>
      </c>
      <c r="R8" s="6"/>
    </row>
    <row customHeight="true" ht="25" r="9">
      <c r="A9" s="24" t="str">
        <v>小计</v>
      </c>
      <c r="B9" s="21"/>
      <c r="C9" s="21"/>
      <c r="D9" s="21"/>
      <c r="E9" s="21"/>
      <c r="F9" s="21"/>
      <c r="G9" s="21"/>
      <c r="H9" s="21"/>
      <c r="I9" s="22"/>
      <c r="J9" s="23">
        <f>SUM(J4:J8)</f>
      </c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6"/>
    </row>
    <row r="10">
      <c r="A10" s="66" t="str">
        <v>任务完成情况</v>
      </c>
      <c r="B10" s="65"/>
      <c r="C10" s="29" t="str">
        <v>上午</v>
      </c>
      <c r="D10" s="26"/>
      <c r="E10" s="30"/>
      <c r="F10" s="26" t="str">
        <v>09:00 ~ 10:00</v>
      </c>
      <c r="G10" s="26"/>
      <c r="H10" s="26"/>
      <c r="I10" s="30"/>
      <c r="J10" s="6" t="str">
        <v>任务3：鹤庆基地项目上线汇报</v>
      </c>
      <c r="K10" s="6" t="str">
        <v>任务2：弥渡基地生产日报问题处理</v>
      </c>
      <c r="L10" s="6" t="str">
        <v>任务3：鹤庆基地月报期初问题处理
任务4：铜川润鑫新材料上线需求公文反馈</v>
      </c>
      <c r="M10" s="6" t="str">
        <v>任务2：弥渡基地生产日报问题处理</v>
      </c>
      <c r="N10" s="6" t="str">
        <v>任务2：发版后的简报取数问题核查</v>
      </c>
      <c r="O10" s="6"/>
      <c r="P10" s="6"/>
      <c r="Q10" s="6"/>
      <c r="R10" s="6"/>
    </row>
    <row customHeight="true" ht="17" r="11">
      <c r="A11" s="28"/>
      <c r="B11" s="33"/>
      <c r="C11" s="29"/>
      <c r="D11" s="26"/>
      <c r="E11" s="30"/>
      <c r="F11" s="26" t="str">
        <v>10:00 ~ 11:00</v>
      </c>
      <c r="G11" s="26"/>
      <c r="H11" s="26"/>
      <c r="I11" s="30"/>
      <c r="J11" s="6" t="str">
        <v>任务5：事件管理宣贯会议</v>
      </c>
      <c r="K11" s="6" t="str">
        <v>任务2：弥渡基地生产日报问题处理</v>
      </c>
      <c r="L11" s="25" t="str">
        <v>任务4：铜川润鑫新材料上线需求沟通</v>
      </c>
      <c r="M11" s="6" t="str">
        <v>任务2：弥渡基地生产日报问题处理</v>
      </c>
      <c r="N11" s="6" t="str">
        <v>任务3：远程协助鹤庆基地重启服务</v>
      </c>
      <c r="O11" s="25"/>
      <c r="P11" s="25"/>
      <c r="Q11" s="25"/>
      <c r="R11" s="25"/>
    </row>
    <row customHeight="true" ht="17" r="12">
      <c r="A12" s="28"/>
      <c r="B12" s="33"/>
      <c r="C12" s="29"/>
      <c r="D12" s="26"/>
      <c r="E12" s="30"/>
      <c r="F12" s="26" t="str">
        <v>11:00 ~ 12:00</v>
      </c>
      <c r="G12" s="26"/>
      <c r="H12" s="26"/>
      <c r="I12" s="30"/>
      <c r="J12" s="6" t="str">
        <v>任务5：事件管理宣贯会议</v>
      </c>
      <c r="K12" s="6" t="str">
        <v>任务2：弥渡基地生产日报问题处理</v>
      </c>
      <c r="L12" s="6" t="str">
        <v>任务2：弥渡基地生产日报问题处理</v>
      </c>
      <c r="M12" s="6" t="str">
        <v>任务2：弥渡基地生产日报问题处理</v>
      </c>
      <c r="N12" s="6" t="str">
        <v>任务1：新增珠水番禺库、恒业库中转库配置</v>
      </c>
      <c r="O12" s="25"/>
      <c r="P12" s="25"/>
      <c r="Q12" s="25"/>
      <c r="R12" s="25"/>
    </row>
    <row customHeight="true" ht="17" r="13">
      <c r="A13" s="28"/>
      <c r="B13" s="33"/>
      <c r="C13" s="29" t="str">
        <v>下午</v>
      </c>
      <c r="D13" s="26"/>
      <c r="E13" s="30"/>
      <c r="F13" s="68" t="str">
        <v>13:30 ~ 14:30</v>
      </c>
      <c r="G13" s="68"/>
      <c r="H13" s="68"/>
      <c r="I13" s="69"/>
      <c r="J13" s="25" t="str">
        <v>从鹤庆到弥渡开展报表线上化切换线上工作</v>
      </c>
      <c r="K13" s="6" t="str">
        <v>任务1：电商开仓同步ERP问题排查及数据修复</v>
      </c>
      <c r="L13" s="6" t="str">
        <v>任务2：弥渡基地生产日报问题处理</v>
      </c>
      <c r="M13" s="25" t="str">
        <v>任务1：新越堡弘海库、番禺库、开发区库中转库系统配置</v>
      </c>
      <c r="N13" s="25" t="str">
        <v>任务4：五华新型建材上线需求沟通</v>
      </c>
      <c r="O13" s="25"/>
      <c r="P13" s="25"/>
      <c r="Q13" s="25"/>
      <c r="R13" s="25"/>
    </row>
    <row customHeight="true" ht="17" r="14">
      <c r="A14" s="28"/>
      <c r="B14" s="33"/>
      <c r="C14" s="29"/>
      <c r="D14" s="26"/>
      <c r="E14" s="30"/>
      <c r="F14" s="26" t="str">
        <v>14:30 ~ 15:30</v>
      </c>
      <c r="G14" s="26"/>
      <c r="H14" s="26"/>
      <c r="I14" s="30"/>
      <c r="J14" s="25" t="str">
        <v>从鹤庆到弥渡开展报表线上化切换线上工作</v>
      </c>
      <c r="K14" s="6" t="str">
        <v>任务1：电商开仓同步ERP问题排查及数据修复</v>
      </c>
      <c r="L14" s="6" t="str">
        <v>任务2：弥渡基地质量月报期初问题检查</v>
      </c>
      <c r="M14" s="25" t="str">
        <v>任务1：新越堡弘海库、番禺库、开发区库中转库系统配置</v>
      </c>
      <c r="N14" s="6" t="str">
        <v>任务1：新增珠水番禺库、恒业库中转库配置</v>
      </c>
      <c r="O14" s="25"/>
      <c r="P14" s="25"/>
      <c r="Q14" s="59"/>
      <c r="R14" s="25"/>
    </row>
    <row customHeight="true" ht="17" r="15">
      <c r="A15" s="28"/>
      <c r="B15" s="33"/>
      <c r="C15" s="29"/>
      <c r="D15" s="26"/>
      <c r="E15" s="30"/>
      <c r="F15" s="26" t="str">
        <v>15:30 ~ 16:30</v>
      </c>
      <c r="G15" s="26"/>
      <c r="H15" s="26"/>
      <c r="I15" s="30"/>
      <c r="J15" s="25" t="str">
        <v>从鹤庆到弥渡开展报表线上化切换线上工作</v>
      </c>
      <c r="K15" s="6" t="str">
        <v>任务1：电商开仓同步ERP问题排查及数据修复</v>
      </c>
      <c r="L15" s="6" t="str">
        <v>任务2：弥渡基地质量月报期初问题检查</v>
      </c>
      <c r="M15" s="25" t="str">
        <v>任务1：新越堡弘海库、番禺库、开发区库中转库系统配置</v>
      </c>
      <c r="N15" s="6" t="str">
        <v>任务1：ITSM运维单处理</v>
      </c>
      <c r="O15" s="25"/>
      <c r="P15" s="25"/>
      <c r="Q15" s="25"/>
      <c r="R15" s="25"/>
    </row>
    <row customHeight="true" ht="17" r="16">
      <c r="A16" s="28"/>
      <c r="B16" s="33"/>
      <c r="C16" s="29"/>
      <c r="D16" s="26"/>
      <c r="E16" s="30"/>
      <c r="F16" s="26" t="str">
        <v>16:30 ~ 17:30</v>
      </c>
      <c r="G16" s="26"/>
      <c r="H16" s="26"/>
      <c r="I16" s="30"/>
      <c r="J16" s="25" t="str">
        <v>从鹤庆到弥渡开展报表线上化切换线上工作</v>
      </c>
      <c r="K16" s="6" t="str">
        <v>任务2：弥渡基地生产日报问题处理</v>
      </c>
      <c r="L16" s="25" t="str">
        <v>任务1：ITSM运维单处理</v>
      </c>
      <c r="M16" s="6" t="str">
        <v>任务2：弥渡基地生产日报问题处理</v>
      </c>
      <c r="N16" s="6" t="str">
        <v>任务2：弥渡基地质量月报期初问题重新导入整理</v>
      </c>
      <c r="O16" s="25" t="str">
        <v>任务4：铜川润鑫新材料定安润丰矿业数据收集整理</v>
      </c>
      <c r="P16" s="25"/>
      <c r="Q16" s="25"/>
      <c r="R16" s="34"/>
    </row>
    <row customHeight="true" ht="19" r="17">
      <c r="A17" s="28"/>
      <c r="B17" s="33"/>
      <c r="C17" s="41" t="str">
        <v>加班</v>
      </c>
      <c r="D17" s="35"/>
      <c r="E17" s="36"/>
      <c r="F17" s="39" t="str">
        <v>17:30 ~ 18:30</v>
      </c>
      <c r="G17" s="39"/>
      <c r="H17" s="39"/>
      <c r="I17" s="42"/>
      <c r="J17" s="37"/>
      <c r="K17" s="37"/>
      <c r="L17" s="37"/>
      <c r="M17" s="37"/>
      <c r="N17" s="37"/>
      <c r="O17" s="37"/>
      <c r="P17" s="37"/>
      <c r="Q17" s="37"/>
      <c r="R17" s="38"/>
    </row>
    <row customHeight="true" ht="19" r="18">
      <c r="A18" s="28"/>
      <c r="B18" s="33"/>
      <c r="C18" s="41"/>
      <c r="D18" s="35"/>
      <c r="E18" s="36"/>
      <c r="F18" s="39" t="str">
        <v>18:30 ~ 19:30</v>
      </c>
      <c r="G18" s="39"/>
      <c r="H18" s="39"/>
      <c r="I18" s="42"/>
      <c r="J18" s="37"/>
      <c r="K18" s="37" t="str">
        <v>任务1：ITSM运维单处理</v>
      </c>
      <c r="L18" s="37" t="str">
        <v>任务1：ERP常规发版评审、发布申请</v>
      </c>
      <c r="M18" s="37" t="str">
        <v>任务1：新越堡弘海库、番禺库、开发区库中转库系统配置</v>
      </c>
      <c r="N18" s="37"/>
      <c r="O18" s="37"/>
      <c r="P18" s="37"/>
      <c r="Q18" s="38"/>
      <c r="R18" s="38"/>
    </row>
    <row customHeight="true" ht="19" r="19">
      <c r="A19" s="45"/>
      <c r="B19" s="43"/>
      <c r="C19" s="41"/>
      <c r="D19" s="35"/>
      <c r="E19" s="36"/>
      <c r="F19" s="39" t="str">
        <v>19:30 ~ 20:30</v>
      </c>
      <c r="G19" s="39"/>
      <c r="H19" s="39"/>
      <c r="I19" s="42"/>
      <c r="J19" s="44"/>
      <c r="K19" s="44"/>
      <c r="L19" s="44"/>
      <c r="M19" s="44"/>
      <c r="N19" s="44"/>
      <c r="O19" s="44"/>
      <c r="P19" s="44"/>
      <c r="Q19" s="38"/>
      <c r="R19" s="38"/>
    </row>
    <row customHeight="true" ht="19" r="20"/>
  </sheetData>
  <mergeCells>
    <mergeCell ref="F17:I17"/>
    <mergeCell ref="F18:I18"/>
    <mergeCell ref="F19:I19"/>
    <mergeCell ref="A2:M2"/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</mergeCells>
  <dataValidations count="3">
    <dataValidation allowBlank="true" operator="equal" sqref="I4:I8" type="list">
      <formula1>"完成,延迟"</formula1>
    </dataValidation>
    <dataValidation allowBlank="true" operator="equal" sqref="B4:B8" type="list">
      <formula1>"建设,开发,运维,通用"</formula1>
    </dataValidation>
    <dataValidation allowBlank="true" operator="equal" sqref="B1:B3 B9:B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16"/>
    <col collapsed="false" customWidth="true" hidden="false" max="6" min="6" style="0" width="3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28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22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填报日期-周五</v>
      </c>
      <c r="B1" s="46"/>
      <c r="C1" s="47">
        <v>44738</v>
      </c>
    </row>
    <row customHeight="true" ht="19" r="2">
      <c r="A2" s="16" t="str">
        <v>=CON周总结&lt;2022年06月20日-2022年06月26日&gt;</v>
      </c>
      <c r="B2" s="16"/>
      <c r="C2" s="71"/>
      <c r="D2" s="17"/>
      <c r="E2" s="17"/>
      <c r="F2" s="17"/>
      <c r="G2" s="17"/>
      <c r="H2" s="17"/>
      <c r="I2" s="17"/>
      <c r="J2" s="17"/>
      <c r="K2" s="17"/>
      <c r="L2" s="70"/>
      <c r="M2" s="70"/>
      <c r="N2" s="70"/>
      <c r="O2" s="70"/>
      <c r="P2" s="19" t="str">
        <v>项目用时统计
（小时）</v>
      </c>
      <c r="Q2" s="18" t="str">
        <v>备注</v>
      </c>
    </row>
    <row customHeight="true" ht="47" r="3">
      <c r="A3" s="60" t="str">
        <v>任务编号</v>
      </c>
      <c r="B3" s="60" t="str">
        <v>任务分类</v>
      </c>
      <c r="C3" s="19" t="str">
        <v>项目名称</v>
      </c>
      <c r="D3" s="61" t="str">
        <v>负责人</v>
      </c>
      <c r="E3" s="19" t="str">
        <v>协助人</v>
      </c>
      <c r="F3" s="18" t="str">
        <v>交付件/工作文档</v>
      </c>
      <c r="G3" s="19" t="str">
        <v>计划
完成比例</v>
      </c>
      <c r="H3" s="19" t="str">
        <v>实际
完成比例</v>
      </c>
      <c r="I3" s="18" t="str">
        <v>星期一</v>
      </c>
      <c r="J3" s="18" t="str">
        <v>星期二</v>
      </c>
      <c r="K3" s="18" t="str">
        <v>星期三</v>
      </c>
      <c r="L3" s="18" t="str">
        <v>星期四</v>
      </c>
      <c r="M3" s="18" t="str">
        <v>星期五</v>
      </c>
      <c r="N3" s="18" t="str">
        <v>星期六</v>
      </c>
      <c r="O3" s="18" t="str">
        <v>星期日</v>
      </c>
      <c r="P3" s="18"/>
      <c r="Q3" s="18"/>
    </row>
    <row customHeight="true" ht="17" r="4">
      <c r="A4" s="50">
        <v>1</v>
      </c>
      <c r="B4" s="52" t="str">
        <v>运维</v>
      </c>
      <c r="C4" s="11" t="str">
        <v>应用系统运维</v>
      </c>
      <c r="D4" s="53" t="str">
        <v>许伟兴</v>
      </c>
      <c r="E4" s="50" t="str">
        <v>许伟兴</v>
      </c>
      <c r="F4" s="6" t="s">
        <v>12</v>
      </c>
      <c r="G4" s="55">
        <v>1</v>
      </c>
      <c r="H4" s="55">
        <v>1</v>
      </c>
      <c r="I4" s="72">
        <v>3</v>
      </c>
      <c r="J4" s="72">
        <v>6</v>
      </c>
      <c r="K4" s="72">
        <v>5</v>
      </c>
      <c r="L4" s="72">
        <v>3.5</v>
      </c>
      <c r="M4" s="72">
        <v>1</v>
      </c>
      <c r="N4" s="72"/>
      <c r="O4" s="72"/>
      <c r="P4" s="54">
        <f>SUM(I4:O4)</f>
      </c>
      <c r="Q4" s="6"/>
    </row>
    <row customHeight="true" ht="16" r="5">
      <c r="A5" s="50">
        <v>2</v>
      </c>
      <c r="B5" s="10" t="str">
        <v>建设</v>
      </c>
      <c r="C5" s="11" t="str">
        <v>基地报表线上化</v>
      </c>
      <c r="D5" s="53" t="str">
        <v>许伟兴</v>
      </c>
      <c r="E5" s="10" t="str">
        <v>许伟兴</v>
      </c>
      <c r="F5" s="6" t="s">
        <v>16</v>
      </c>
      <c r="G5" s="55">
        <v>1</v>
      </c>
      <c r="H5" s="55">
        <v>1</v>
      </c>
      <c r="I5" s="72"/>
      <c r="J5" s="72"/>
      <c r="K5" s="72">
        <v>2</v>
      </c>
      <c r="L5" s="72"/>
      <c r="M5" s="72">
        <v>1</v>
      </c>
      <c r="N5" s="72"/>
      <c r="O5" s="72"/>
      <c r="P5" s="54">
        <f>SUM(I5:O5)</f>
      </c>
      <c r="Q5" s="6"/>
    </row>
    <row r="6">
      <c r="A6" s="50">
        <v>3</v>
      </c>
      <c r="B6" s="10" t="str">
        <v>建设</v>
      </c>
      <c r="C6" s="12" t="str">
        <v>信息化系统推广覆盖</v>
      </c>
      <c r="D6" s="64" t="str">
        <v>许伟兴</v>
      </c>
      <c r="E6" s="63" t="str">
        <v>朱苏明、徐勇、陈林先等</v>
      </c>
      <c r="F6" s="6" t="s">
        <v>15</v>
      </c>
      <c r="G6" s="55">
        <v>0.2</v>
      </c>
      <c r="H6" s="55">
        <v>0.9</v>
      </c>
      <c r="I6" s="72">
        <v>4</v>
      </c>
      <c r="J6" s="72">
        <v>2</v>
      </c>
      <c r="K6" s="72">
        <v>1</v>
      </c>
      <c r="L6" s="72">
        <v>2.5</v>
      </c>
      <c r="M6" s="72">
        <v>6</v>
      </c>
      <c r="N6" s="72"/>
      <c r="O6" s="72"/>
      <c r="P6" s="54">
        <f>SUM(I6:O6)</f>
      </c>
      <c r="Q6" s="6"/>
    </row>
    <row customHeight="true" ht="16" r="7">
      <c r="A7" s="10">
        <v>4</v>
      </c>
      <c r="B7" s="73" t="str">
        <v>通用</v>
      </c>
      <c r="C7" s="12"/>
      <c r="D7" s="64"/>
      <c r="E7" s="10" t="str">
        <v>许伟兴</v>
      </c>
      <c r="F7" s="63"/>
      <c r="G7" s="62">
        <v>0.1</v>
      </c>
      <c r="H7" s="62">
        <v>0.1</v>
      </c>
      <c r="I7" s="72">
        <v>1</v>
      </c>
      <c r="J7" s="72"/>
      <c r="K7" s="72"/>
      <c r="L7" s="72">
        <v>2</v>
      </c>
      <c r="M7" s="72"/>
      <c r="N7" s="72"/>
      <c r="O7" s="72"/>
      <c r="P7" s="54">
        <f>SUM(I7:O7)</f>
      </c>
      <c r="Q7" s="6"/>
    </row>
    <row customHeight="true" ht="16" r="8">
      <c r="A8" s="10"/>
      <c r="B8" s="73"/>
      <c r="C8" s="56"/>
      <c r="D8" s="56"/>
      <c r="E8" s="10"/>
      <c r="F8" s="25"/>
      <c r="G8" s="62"/>
      <c r="H8" s="62"/>
      <c r="I8" s="72"/>
      <c r="J8" s="72"/>
      <c r="K8" s="72"/>
      <c r="L8" s="72"/>
      <c r="M8" s="72"/>
      <c r="N8" s="72"/>
      <c r="O8" s="72"/>
      <c r="P8" s="54">
        <f>SUM(I8:O8)</f>
      </c>
      <c r="Q8" s="6"/>
    </row>
    <row customHeight="true" ht="25" r="9">
      <c r="A9" s="24" t="str">
        <v>小计</v>
      </c>
      <c r="B9" s="21"/>
      <c r="C9" s="21"/>
      <c r="D9" s="21"/>
      <c r="E9" s="21"/>
      <c r="F9" s="21"/>
      <c r="G9" s="21"/>
      <c r="H9" s="22"/>
      <c r="I9" s="23">
        <f>SUM(I4:I8)</f>
      </c>
      <c r="J9" s="23">
        <f>SUM(J4:J8)</f>
      </c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6"/>
    </row>
    <row customHeight="true" ht="27" r="10">
      <c r="A10" s="66" t="str">
        <v>任务完成情况</v>
      </c>
      <c r="B10" s="65"/>
      <c r="C10" s="29" t="str">
        <v>上午</v>
      </c>
      <c r="D10" s="30"/>
      <c r="E10" s="26" t="str">
        <v>09:00 ~ 10:00</v>
      </c>
      <c r="F10" s="26"/>
      <c r="G10" s="26"/>
      <c r="H10" s="30"/>
      <c r="I10" s="6" t="str">
        <v>任务4：应用漏洞修复推进会议、漏洞修复沟通</v>
      </c>
      <c r="J10" s="6" t="str">
        <v>任务3：国企改革三年行动信息化系统推广完成情况材料整理</v>
      </c>
      <c r="K10" s="6" t="str">
        <v>任务1：ITSM运维单处理</v>
      </c>
      <c r="L10" s="6" t="str">
        <v>任务1：ITSM运维单处理</v>
      </c>
      <c r="M10" s="6" t="str">
        <v>任务3：铜川润鑫新材料ERP销售储运模块设置</v>
      </c>
      <c r="N10" s="6"/>
      <c r="O10" s="6"/>
      <c r="P10" s="6"/>
      <c r="Q10" s="6"/>
    </row>
    <row customHeight="true" ht="40" r="11">
      <c r="A11" s="28"/>
      <c r="B11" s="33"/>
      <c r="C11" s="29"/>
      <c r="D11" s="30"/>
      <c r="E11" s="26" t="str">
        <v>10:00 ~ 11:00</v>
      </c>
      <c r="F11" s="26"/>
      <c r="G11" s="26"/>
      <c r="H11" s="30"/>
      <c r="I11" s="25" t="str">
        <v>任务1：ITSM运维单处理</v>
      </c>
      <c r="J11" s="25" t="str">
        <v>任务1：IT服务邮箱新增江门捷通中转库ERP系统配置</v>
      </c>
      <c r="K11" s="25" t="str" xml:space="preserve">
        <v>任务2：东南大区回访培训 </v>
      </c>
      <c r="L11" s="6" t="str">
        <v>任务1：ITSM运维单处理</v>
      </c>
      <c r="M11" s="25" t="str">
        <v>任务2：弥渡基地月初开停机录错问题处理
任务3：铜川润鑫新材料ERP销售储运模块设置</v>
      </c>
      <c r="N11" s="25"/>
      <c r="O11" s="25"/>
      <c r="P11" s="25"/>
      <c r="Q11" s="25"/>
    </row>
    <row customHeight="true" ht="17" r="12">
      <c r="A12" s="28"/>
      <c r="B12" s="33"/>
      <c r="C12" s="29"/>
      <c r="D12" s="30"/>
      <c r="E12" s="26" t="str">
        <v>11:00 ~ 12:00</v>
      </c>
      <c r="F12" s="26"/>
      <c r="G12" s="26"/>
      <c r="H12" s="30"/>
      <c r="I12" s="25" t="str">
        <v>任务1：ITSM运维单处理</v>
      </c>
      <c r="J12" s="25" t="str">
        <v>任务1：ITSM运维单处理</v>
      </c>
      <c r="K12" s="25" t="str" xml:space="preserve">
        <v>任务2：东南大区回访培训 </v>
      </c>
      <c r="L12" s="6" t="str">
        <v>任务1：ITSM运维单处理</v>
      </c>
      <c r="M12" s="6" t="str">
        <v>任务3：铜川润鑫新材料ERP销售储运模块设置</v>
      </c>
      <c r="N12" s="25"/>
      <c r="O12" s="25"/>
      <c r="P12" s="25"/>
      <c r="Q12" s="25"/>
    </row>
    <row customHeight="true" ht="17" r="13">
      <c r="A13" s="28"/>
      <c r="B13" s="33"/>
      <c r="C13" s="29" t="str">
        <v>下午</v>
      </c>
      <c r="D13" s="30"/>
      <c r="E13" s="68" t="str">
        <v>13:30 ~ 14:30</v>
      </c>
      <c r="F13" s="68"/>
      <c r="G13" s="68"/>
      <c r="H13" s="69"/>
      <c r="I13" s="25" t="str">
        <v>任务1：ITSM运维单处理</v>
      </c>
      <c r="J13" s="25" t="str">
        <v>任务1：ITSM运维单处理</v>
      </c>
      <c r="K13" s="25" t="str">
        <v>任务1：ITSM运维单处理,新增珠水、越堡中转库配置</v>
      </c>
      <c r="L13" s="25" t="str">
        <v>任务4：数据资产盘点会议</v>
      </c>
      <c r="M13" s="6" t="str">
        <v>任务3：铜川润鑫新材料ERP销售储运模块设置</v>
      </c>
      <c r="N13" s="25"/>
      <c r="O13" s="25"/>
      <c r="P13" s="25"/>
      <c r="Q13" s="25"/>
    </row>
    <row customHeight="true" ht="17" r="14">
      <c r="A14" s="28"/>
      <c r="B14" s="33"/>
      <c r="C14" s="29"/>
      <c r="D14" s="30"/>
      <c r="E14" s="26" t="str">
        <v>14:30 ~ 15:30</v>
      </c>
      <c r="F14" s="26"/>
      <c r="G14" s="26"/>
      <c r="H14" s="30"/>
      <c r="I14" s="25" t="str">
        <v>任务3：良田水泥信息化系统推广内部沟通会议</v>
      </c>
      <c r="J14" s="25" t="str">
        <v>任务1：ITSM运维单处理</v>
      </c>
      <c r="K14" s="25" t="str">
        <v>任务1：ITSM运维单处理,新增珠水、越堡中转库配置</v>
      </c>
      <c r="L14" s="25" t="str">
        <v>任务4：数据资产盘点会议</v>
      </c>
      <c r="M14" s="6" t="str">
        <v>任务1：ITSM运维单处理</v>
      </c>
      <c r="N14" s="25"/>
      <c r="O14" s="25"/>
      <c r="P14" s="59"/>
      <c r="Q14" s="25"/>
    </row>
    <row customHeight="true" ht="36" r="15">
      <c r="A15" s="28"/>
      <c r="B15" s="33"/>
      <c r="C15" s="29"/>
      <c r="D15" s="30"/>
      <c r="E15" s="26" t="str">
        <v>15:30 ~ 16:30</v>
      </c>
      <c r="F15" s="26"/>
      <c r="G15" s="26"/>
      <c r="H15" s="30"/>
      <c r="I15" s="25" t="str">
        <v>任务3：2022年信息化系统推广完成情况梳理</v>
      </c>
      <c r="J15" s="25" t="str">
        <v>任务3：良田水泥ERP推广主计划编制</v>
      </c>
      <c r="K15" s="25" t="str">
        <v>任务1：ITSM运维单处理,新增珠水、越堡中转库配置</v>
      </c>
      <c r="L15" s="25" t="str">
        <v>任务3：良田水泥信息化项目推广部署会议
任务1：ERP内控整改情况反馈</v>
      </c>
      <c r="M15" s="25" t="str">
        <v>任务2：鹤庆基地DCS标签调整及新增
任务3：铜川润鑫新材料ERP销售储运模块设置</v>
      </c>
      <c r="N15" s="25"/>
      <c r="O15" s="25"/>
      <c r="P15" s="25"/>
      <c r="Q15" s="25"/>
    </row>
    <row r="16">
      <c r="A16" s="28"/>
      <c r="B16" s="33"/>
      <c r="C16" s="29"/>
      <c r="D16" s="30"/>
      <c r="E16" s="26" t="str">
        <v>16:30 ~ 17:30</v>
      </c>
      <c r="F16" s="26"/>
      <c r="G16" s="26"/>
      <c r="H16" s="30"/>
      <c r="I16" s="25" t="str">
        <v>任务3：2022年信息化系统推广完成情况梳理</v>
      </c>
      <c r="J16" s="25" t="str">
        <v>任务1：ITSM运维单处理</v>
      </c>
      <c r="K16" s="25" t="str">
        <v>任务3：良田水泥ERP推广主计划编制、期初数据收集模板整理、项目工作部署会议沟通</v>
      </c>
      <c r="L16" s="25" t="str">
        <v>任务3：铜川润鑫新材料、定安润丰矿业ERP系统配置文件整理</v>
      </c>
      <c r="M16" s="6" t="str">
        <v>任务3：铜川润鑫新材料ERP销售储运模块设置</v>
      </c>
      <c r="N16" s="25"/>
      <c r="O16" s="25"/>
      <c r="P16" s="25"/>
      <c r="Q16" s="34"/>
    </row>
    <row customHeight="true" ht="19" r="17">
      <c r="A17" s="28"/>
      <c r="B17" s="33"/>
      <c r="C17" s="41" t="str">
        <v>加班</v>
      </c>
      <c r="D17" s="36"/>
      <c r="E17" s="39" t="str">
        <v>17:30 ~ 18:30</v>
      </c>
      <c r="F17" s="39"/>
      <c r="G17" s="39"/>
      <c r="H17" s="42"/>
      <c r="I17" s="37" t="str">
        <v>任务3：国企改革三年行动信息化系统推广完成情况材料整理</v>
      </c>
      <c r="J17" s="37" t="str">
        <v>任务1：ITSM运维单处理</v>
      </c>
      <c r="K17" s="37"/>
      <c r="L17" s="37" t="str">
        <v>任务3：铜川润鑫新材料、定安润丰矿业ERP系统配置文件整理</v>
      </c>
      <c r="M17" s="37" t="str">
        <v>任务3：铜川润鑫新材料ERP销售储运模块设置</v>
      </c>
      <c r="N17" s="37"/>
      <c r="O17" s="37"/>
      <c r="P17" s="37"/>
      <c r="Q17" s="38"/>
    </row>
    <row customHeight="true" ht="19" r="18">
      <c r="A18" s="28"/>
      <c r="B18" s="33"/>
      <c r="C18" s="41"/>
      <c r="D18" s="36"/>
      <c r="E18" s="39" t="str">
        <v>18:30 ~ 19:30</v>
      </c>
      <c r="F18" s="39"/>
      <c r="G18" s="39"/>
      <c r="H18" s="42"/>
      <c r="I18" s="37"/>
      <c r="J18" s="37"/>
      <c r="K18" s="37"/>
      <c r="L18" s="37"/>
      <c r="M18" s="37"/>
      <c r="N18" s="37"/>
      <c r="O18" s="37"/>
      <c r="P18" s="38"/>
      <c r="Q18" s="38"/>
    </row>
    <row customHeight="true" ht="19" r="19">
      <c r="A19" s="45"/>
      <c r="B19" s="43"/>
      <c r="C19" s="41"/>
      <c r="D19" s="36"/>
      <c r="E19" s="39" t="str">
        <v>19:30 ~ 20:30</v>
      </c>
      <c r="F19" s="39"/>
      <c r="G19" s="39"/>
      <c r="H19" s="42"/>
      <c r="I19" s="44"/>
      <c r="J19" s="44"/>
      <c r="K19" s="37" t="str">
        <v>任务1：ERP程序发布整理、流程审批</v>
      </c>
      <c r="L19" s="44"/>
      <c r="M19" s="44"/>
      <c r="N19" s="44"/>
      <c r="O19" s="44"/>
      <c r="P19" s="38"/>
      <c r="Q19" s="38"/>
    </row>
    <row customHeight="true" ht="19" r="20"/>
  </sheetData>
  <mergeCells>
    <mergeCell ref="E17:H17"/>
    <mergeCell ref="E18:H18"/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</mergeCells>
  <dataValidations count="3">
    <dataValidation allowBlank="true" operator="equal" sqref="B1:B3 B9:B20" type="list">
      <formula1>"建设,运维,通用"</formula1>
    </dataValidation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16"/>
    <col collapsed="false" customWidth="true" hidden="false" max="6" min="6" style="0" width="32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28"/>
    <col collapsed="false" customWidth="true" hidden="false" max="10" min="10" style="0" width="28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6" t="str">
        <v>填报日期-周五</v>
      </c>
      <c r="B1" s="46"/>
      <c r="C1" s="47">
        <v>44745</v>
      </c>
    </row>
    <row customHeight="true" ht="19" r="2">
      <c r="A2" s="16" t="str">
        <v>周总结&lt;2022年06月27日-2022年07月3日&gt;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70"/>
      <c r="O2" s="70"/>
      <c r="P2" s="19" t="str">
        <v>项目用时统计
（小时）</v>
      </c>
      <c r="Q2" s="18" t="str">
        <v>备注</v>
      </c>
    </row>
    <row customHeight="true" ht="47" r="3">
      <c r="A3" s="60" t="str">
        <v>任务编号</v>
      </c>
      <c r="B3" s="60" t="str">
        <v>任务分类</v>
      </c>
      <c r="C3" s="19" t="str">
        <v>项目名称</v>
      </c>
      <c r="D3" s="61" t="str">
        <v>负责人</v>
      </c>
      <c r="E3" s="19" t="str">
        <v>协助人</v>
      </c>
      <c r="F3" s="18" t="str">
        <v>交付件/工作文档</v>
      </c>
      <c r="G3" s="19" t="str">
        <v>计划
完成比例</v>
      </c>
      <c r="H3" s="19" t="str">
        <v>实际
完成比例</v>
      </c>
      <c r="I3" s="18" t="str">
        <v>星期一</v>
      </c>
      <c r="J3" s="18" t="str">
        <v>星期二</v>
      </c>
      <c r="K3" s="18" t="str">
        <v>星期三</v>
      </c>
      <c r="L3" s="18" t="str">
        <v>星期四</v>
      </c>
      <c r="M3" s="18" t="str">
        <v>星期五</v>
      </c>
      <c r="N3" s="18" t="str">
        <v>星期六</v>
      </c>
      <c r="O3" s="18" t="str">
        <v>星期日</v>
      </c>
      <c r="P3" s="18"/>
      <c r="Q3" s="18"/>
    </row>
    <row r="4">
      <c r="A4" s="50">
        <v>1</v>
      </c>
      <c r="B4" s="52" t="str">
        <v>运维</v>
      </c>
      <c r="C4" s="11" t="str">
        <v>应用系统运维</v>
      </c>
      <c r="D4" s="53" t="str">
        <v>许伟兴</v>
      </c>
      <c r="E4" s="50" t="str">
        <v>许伟兴</v>
      </c>
      <c r="F4" s="6" t="s">
        <v>12</v>
      </c>
      <c r="G4" s="55">
        <v>1</v>
      </c>
      <c r="H4" s="55">
        <v>1</v>
      </c>
      <c r="I4" s="72">
        <v>3</v>
      </c>
      <c r="J4" s="72">
        <v>5</v>
      </c>
      <c r="K4" s="72">
        <v>4</v>
      </c>
      <c r="L4" s="72">
        <v>4</v>
      </c>
      <c r="M4" s="72">
        <v>7</v>
      </c>
      <c r="N4" s="72"/>
      <c r="O4" s="72"/>
      <c r="P4" s="54">
        <f>SUM(I4:O4)</f>
      </c>
      <c r="Q4" s="6"/>
    </row>
    <row r="5">
      <c r="A5" s="50">
        <v>2</v>
      </c>
      <c r="B5" s="10" t="str">
        <v>建设</v>
      </c>
      <c r="C5" s="11" t="str">
        <v>基地报表线上化</v>
      </c>
      <c r="D5" s="53" t="str">
        <v>许伟兴</v>
      </c>
      <c r="E5" s="10" t="str">
        <v>许伟兴</v>
      </c>
      <c r="F5" s="6" t="s">
        <v>16</v>
      </c>
      <c r="G5" s="55">
        <v>1</v>
      </c>
      <c r="H5" s="55">
        <v>1</v>
      </c>
      <c r="I5" s="72"/>
      <c r="J5" s="72">
        <v>1</v>
      </c>
      <c r="K5" s="72"/>
      <c r="L5" s="72">
        <v>1</v>
      </c>
      <c r="M5" s="72"/>
      <c r="N5" s="72"/>
      <c r="O5" s="72"/>
      <c r="P5" s="54">
        <f>SUM(I5:O5)</f>
      </c>
      <c r="Q5" s="6"/>
    </row>
    <row r="6">
      <c r="A6" s="50">
        <v>3</v>
      </c>
      <c r="B6" s="10" t="str">
        <v>建设</v>
      </c>
      <c r="C6" s="12" t="str">
        <v>信息化系统推广覆盖</v>
      </c>
      <c r="D6" s="64" t="str">
        <v>许伟兴</v>
      </c>
      <c r="E6" s="63" t="str">
        <v>朱苏明、徐勇、陈林先等</v>
      </c>
      <c r="F6" s="6" t="s">
        <v>15</v>
      </c>
      <c r="G6" s="55">
        <v>0.2</v>
      </c>
      <c r="H6" s="55">
        <v>0.9</v>
      </c>
      <c r="I6" s="72">
        <v>3</v>
      </c>
      <c r="J6" s="72">
        <v>2</v>
      </c>
      <c r="K6" s="72"/>
      <c r="L6" s="72"/>
      <c r="M6" s="72">
        <v>1</v>
      </c>
      <c r="N6" s="72"/>
      <c r="O6" s="72"/>
      <c r="P6" s="54">
        <f>SUM(I6:O6)</f>
      </c>
      <c r="Q6" s="6"/>
    </row>
    <row customHeight="true" ht="16" r="7">
      <c r="A7" s="10">
        <v>4</v>
      </c>
      <c r="B7" s="73" t="str">
        <v>通用</v>
      </c>
      <c r="C7" s="12"/>
      <c r="D7" s="64"/>
      <c r="E7" s="10" t="str">
        <v>许伟兴</v>
      </c>
      <c r="F7" s="63"/>
      <c r="G7" s="62">
        <v>0.1</v>
      </c>
      <c r="H7" s="62">
        <v>0.1</v>
      </c>
      <c r="I7" s="72">
        <v>1</v>
      </c>
      <c r="J7" s="72"/>
      <c r="K7" s="72">
        <v>4</v>
      </c>
      <c r="L7" s="72">
        <v>2</v>
      </c>
      <c r="M7" s="72"/>
      <c r="N7" s="72"/>
      <c r="O7" s="72"/>
      <c r="P7" s="54">
        <f>SUM(I7:O7)</f>
      </c>
      <c r="Q7" s="6"/>
    </row>
    <row customHeight="true" ht="16" r="8">
      <c r="A8" s="10">
        <v>5</v>
      </c>
      <c r="B8" s="73"/>
      <c r="C8" s="56"/>
      <c r="D8" s="10"/>
      <c r="E8" s="25"/>
      <c r="F8" s="62"/>
      <c r="G8" s="62"/>
      <c r="H8" s="56"/>
      <c r="I8" s="72"/>
      <c r="J8" s="72"/>
      <c r="K8" s="72"/>
      <c r="L8" s="72"/>
      <c r="M8" s="72"/>
      <c r="N8" s="72"/>
      <c r="O8" s="72"/>
      <c r="P8" s="54">
        <f>SUM(I8:O8)</f>
      </c>
      <c r="Q8" s="6"/>
    </row>
    <row customHeight="true" ht="25" r="9">
      <c r="A9" s="24" t="str">
        <v>小计</v>
      </c>
      <c r="B9" s="21"/>
      <c r="C9" s="21"/>
      <c r="D9" s="21"/>
      <c r="E9" s="21"/>
      <c r="F9" s="21"/>
      <c r="G9" s="21"/>
      <c r="H9" s="22"/>
      <c r="I9" s="23">
        <f>SUM(I4:I8)</f>
      </c>
      <c r="J9" s="23">
        <f>SUM(J4:J8)</f>
      </c>
      <c r="K9" s="23">
        <f>SUM(K4:K8)</f>
      </c>
      <c r="L9" s="23">
        <f>SUM(L4:L8)</f>
      </c>
      <c r="M9" s="23">
        <f>SUM(M4:M8)</f>
      </c>
      <c r="N9" s="23"/>
      <c r="O9" s="23">
        <f>SUM(O4:O8)</f>
      </c>
      <c r="P9" s="23">
        <f>SUM(P4:P8)</f>
      </c>
      <c r="Q9" s="6"/>
    </row>
    <row r="10">
      <c r="A10" s="66" t="str">
        <v>任务完成情况</v>
      </c>
      <c r="B10" s="65"/>
      <c r="C10" s="29" t="str">
        <v>上午</v>
      </c>
      <c r="D10" s="30"/>
      <c r="E10" s="26" t="str">
        <v>09:00 ~ 10:00</v>
      </c>
      <c r="F10" s="26"/>
      <c r="G10" s="26"/>
      <c r="H10" s="30"/>
      <c r="I10" s="6" t="str">
        <v>任务4：双周报、月报填报</v>
      </c>
      <c r="J10" s="25" t="str">
        <v>任务1：ITSM运维单处理、OA流程处理</v>
      </c>
      <c r="K10" s="25" t="str">
        <v>任务1：ITSM运维单处理，越德运单BUG修复</v>
      </c>
      <c r="L10" s="6" t="str">
        <v>任务2：弥渡基地日报4水泥P·P 32.5（缓凝）出现两行问题排查</v>
      </c>
      <c r="M10" s="25" t="str">
        <v>任务1：ITSM运维单处理、OA流程处理</v>
      </c>
      <c r="N10" s="6"/>
      <c r="O10" s="6"/>
      <c r="P10" s="6"/>
      <c r="Q10" s="6"/>
    </row>
    <row r="11">
      <c r="A11" s="28"/>
      <c r="B11" s="33"/>
      <c r="C11" s="29"/>
      <c r="D11" s="30"/>
      <c r="E11" s="26" t="str">
        <v>10:00 ~ 11:00</v>
      </c>
      <c r="F11" s="26"/>
      <c r="G11" s="26"/>
      <c r="H11" s="30"/>
      <c r="I11" s="25" t="str">
        <v>任务1：ITSM运维单处理、OA流程处理</v>
      </c>
      <c r="J11" s="25" t="str">
        <v>任务3：广西统销平台切换讨论会</v>
      </c>
      <c r="K11" s="25" t="str">
        <v>任务4：水泥集成系统迁移LDAP新一代平台的工作沟通会议</v>
      </c>
      <c r="L11" s="25" t="str">
        <v>任务1：ITSM运维单处理、OA流程处理</v>
      </c>
      <c r="M11" s="25" t="str">
        <v>任务1：ITSM运维单处理、OA流程处理</v>
      </c>
      <c r="N11" s="25"/>
      <c r="O11" s="25"/>
      <c r="P11" s="25"/>
      <c r="Q11" s="25"/>
    </row>
    <row r="12">
      <c r="A12" s="28"/>
      <c r="B12" s="33"/>
      <c r="C12" s="29"/>
      <c r="D12" s="30"/>
      <c r="E12" s="26" t="str">
        <v>11:00 ~ 12:00</v>
      </c>
      <c r="F12" s="26"/>
      <c r="G12" s="26"/>
      <c r="H12" s="30"/>
      <c r="I12" s="25" t="str">
        <v>任务1：ITSM运维单处理、OA流程处理</v>
      </c>
      <c r="J12" s="25" t="str">
        <v>任务3：广西统销平台切换讨论会</v>
      </c>
      <c r="K12" s="25" t="str">
        <v>任务1：ITSM运维单处理，越德运单BUG修复</v>
      </c>
      <c r="L12" s="25" t="str">
        <v>任务1：ITSM运维单处理、OA流程处理</v>
      </c>
      <c r="M12" s="25" t="str">
        <v>任务1：ITSM运维单处理、OA流程处理</v>
      </c>
      <c r="N12" s="25"/>
      <c r="O12" s="25"/>
      <c r="P12" s="25"/>
      <c r="Q12" s="25"/>
    </row>
    <row r="13">
      <c r="A13" s="28"/>
      <c r="B13" s="33"/>
      <c r="C13" s="29" t="str">
        <v>下午</v>
      </c>
      <c r="D13" s="30"/>
      <c r="E13" s="68" t="str">
        <v>13:30 ~ 14:30</v>
      </c>
      <c r="F13" s="68"/>
      <c r="G13" s="68"/>
      <c r="H13" s="69"/>
      <c r="I13" s="25" t="str">
        <v>任务3：铜川润鑫新材料系统配置</v>
      </c>
      <c r="J13" s="25" t="str">
        <v>任务1：ITSM运维单处理、OA流程处理</v>
      </c>
      <c r="K13" s="25" t="str">
        <v>任务1：ITSM运维单处理、OA流程处理</v>
      </c>
      <c r="L13" s="25" t="str">
        <v>任务4：水泥控股在库评标专家线上操作培训</v>
      </c>
      <c r="M13" s="25" t="str">
        <v>任务1：ITSM运维单处理、OA流程处理</v>
      </c>
      <c r="N13" s="25"/>
      <c r="O13" s="25"/>
      <c r="P13" s="25"/>
      <c r="Q13" s="25"/>
    </row>
    <row r="14">
      <c r="A14" s="28"/>
      <c r="B14" s="33"/>
      <c r="C14" s="29"/>
      <c r="D14" s="30"/>
      <c r="E14" s="26" t="str">
        <v>14:30 ~ 15:30</v>
      </c>
      <c r="F14" s="26"/>
      <c r="G14" s="26"/>
      <c r="H14" s="30"/>
      <c r="I14" s="25" t="str">
        <v>任务3：新业务信息系统上线完成情况表梳理</v>
      </c>
      <c r="J14" s="25" t="str">
        <v>任务1：ITSM运维单处理、OA流程处理</v>
      </c>
      <c r="K14" s="25" t="str">
        <v>任务4：汽运GPS升级项目方案沟通会议</v>
      </c>
      <c r="L14" s="25" t="str">
        <v>任务4：水泥控股在库评标专家线上操作培训</v>
      </c>
      <c r="M14" s="25" t="str">
        <v>任务3：新上线单位情况核实、上线通知发布</v>
      </c>
      <c r="N14" s="25"/>
      <c r="O14" s="25"/>
      <c r="P14" s="59"/>
      <c r="Q14" s="25"/>
    </row>
    <row r="15">
      <c r="A15" s="28"/>
      <c r="B15" s="33"/>
      <c r="C15" s="29"/>
      <c r="D15" s="30"/>
      <c r="E15" s="26" t="str">
        <v>15:30 ~ 16:30</v>
      </c>
      <c r="F15" s="26"/>
      <c r="G15" s="26"/>
      <c r="H15" s="30"/>
      <c r="I15" s="25" t="str">
        <v>任务1：ITSM运维单处理、OA流程处理</v>
      </c>
      <c r="J15" s="25" t="str">
        <v>任务1：ITSM运维单处理、OA流程处理</v>
      </c>
      <c r="K15" s="25" t="str">
        <v>任务4：汽运GPS升级项目方案沟通会议</v>
      </c>
      <c r="L15" s="25" t="str">
        <v>任务1：ITSM运维单处理、OA流程处理</v>
      </c>
      <c r="M15" s="25" t="str">
        <v>任务1：ITSM运维单处理、OA流程处理</v>
      </c>
      <c r="N15" s="25"/>
      <c r="O15" s="25"/>
      <c r="P15" s="25"/>
      <c r="Q15" s="25"/>
    </row>
    <row r="16">
      <c r="A16" s="28"/>
      <c r="B16" s="33"/>
      <c r="C16" s="29"/>
      <c r="D16" s="30"/>
      <c r="E16" s="26" t="str">
        <v>16:30 ~ 17:30</v>
      </c>
      <c r="F16" s="26"/>
      <c r="G16" s="26"/>
      <c r="H16" s="30"/>
      <c r="I16" s="25" t="str">
        <v>任务3：广西统销平台切换方案完善</v>
      </c>
      <c r="J16" s="25" t="str">
        <v>任务1：ITSM运维单处理、OA流程处理</v>
      </c>
      <c r="K16" s="25" t="str">
        <v>1、汽运GPS升级项目方案沟通会议
2、党小组学习交流会议</v>
      </c>
      <c r="L16" s="25" t="str">
        <v>任务1：ITSM运维单处理、OA流程处理</v>
      </c>
      <c r="M16" s="25" t="str">
        <v>任务1：ITSM运维单处理、OA流程处理</v>
      </c>
      <c r="N16" s="25"/>
      <c r="O16" s="25"/>
      <c r="P16" s="25"/>
      <c r="Q16" s="34"/>
    </row>
    <row customHeight="true" ht="19" r="17">
      <c r="A17" s="28"/>
      <c r="B17" s="33"/>
      <c r="C17" s="41" t="str">
        <v>加班</v>
      </c>
      <c r="D17" s="36"/>
      <c r="E17" s="39" t="str">
        <v>17:30 ~ 18:30</v>
      </c>
      <c r="F17" s="39"/>
      <c r="G17" s="39"/>
      <c r="H17" s="42"/>
      <c r="I17" s="37"/>
      <c r="J17" s="37" t="str">
        <v>任务2：鹤庆基地新增袋装品种配置</v>
      </c>
      <c r="K17" s="37" t="str">
        <v>任务1：ITSM运维单处理、OA流程处理</v>
      </c>
      <c r="L17" s="37"/>
      <c r="M17" s="37" t="str">
        <v>任务1：ITSM运维单处理、OA流程处理</v>
      </c>
      <c r="N17" s="37"/>
      <c r="O17" s="37"/>
      <c r="P17" s="37"/>
      <c r="Q17" s="38"/>
    </row>
    <row customHeight="true" ht="19" r="18">
      <c r="A18" s="28"/>
      <c r="B18" s="33"/>
      <c r="C18" s="41"/>
      <c r="D18" s="36"/>
      <c r="E18" s="39" t="str">
        <v>18:30 ~ 19:30</v>
      </c>
      <c r="F18" s="39"/>
      <c r="G18" s="39"/>
      <c r="H18" s="42"/>
      <c r="I18" s="37"/>
      <c r="J18" s="37"/>
      <c r="K18" s="37"/>
      <c r="L18" s="37"/>
      <c r="M18" s="37"/>
      <c r="N18" s="37"/>
      <c r="O18" s="37"/>
      <c r="P18" s="38"/>
      <c r="Q18" s="38"/>
    </row>
    <row customHeight="true" ht="19" r="19">
      <c r="A19" s="45"/>
      <c r="B19" s="43"/>
      <c r="C19" s="41"/>
      <c r="D19" s="36"/>
      <c r="E19" s="39" t="str">
        <v>19:30 ~ 20:30</v>
      </c>
      <c r="F19" s="39"/>
      <c r="G19" s="39"/>
      <c r="H19" s="42"/>
      <c r="I19" s="44"/>
      <c r="J19" s="44"/>
      <c r="K19" s="44"/>
      <c r="L19" s="44"/>
      <c r="M19" s="44"/>
      <c r="N19" s="44"/>
      <c r="O19" s="44"/>
      <c r="P19" s="38"/>
      <c r="Q19" s="38"/>
    </row>
    <row customHeight="true" ht="19" r="20"/>
  </sheetData>
  <mergeCells>
    <mergeCell ref="E17:H17"/>
    <mergeCell ref="E18:H18"/>
    <mergeCell ref="E19:H19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A2:M2"/>
  </mergeCells>
  <dataValidations count="3">
    <dataValidation allowBlank="true" operator="equal" sqref="B1 B3 B9:B20" type="list">
      <formula1>"建设,运维,通用"</formula1>
    </dataValidation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