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附表-1" sheetId="2" r:id="rId5"/>
    <sheet name="本月工作要点" sheetId="3" r:id="rId6"/>
    <sheet name="第1周工作计划" sheetId="4" r:id="rId7"/>
    <sheet name="第2周工作计划 " sheetId="5" r:id="rId8"/>
    <sheet name="第3周工作计划 " sheetId="6" r:id="rId9"/>
    <sheet name="第4周工作计划 " sheetId="7" r:id="rId10"/>
    <sheet name="第5周工作计划 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<sst xmlns="http://schemas.openxmlformats.org/spreadsheetml/2006/main" count="18" uniqueCount="18">
  <si>
    <t>  </t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</si>
  <si>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推进修复水泥应用系统高危及以上漏洞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漏洞修复清单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</si>
  <si>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处置信息安全告警
</t>
    </r>
    <r>
      <rPr>
        <b val="true"/>
        <sz val="9"/>
        <color rgb="FF000000"/>
        <rFont val="Calibri"/>
        <family val="2"/>
      </rPr>
      <t>交付件：</t>
    </r>
    <r>
      <rPr>
        <b val="true"/>
        <sz val="9"/>
        <color rgb="FF000000"/>
        <rFont val="Calibri"/>
        <family val="2"/>
      </rPr>
      <t>STP</t>
    </r>
    <r>
      <rPr>
        <b val="true"/>
        <sz val="9"/>
        <color rgb="FF000000"/>
        <rFont val="Calibri"/>
        <family val="2"/>
      </rPr>
      <t>平台告警闭环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</si>
  <si>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3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处置安全风险事件
</t>
    </r>
    <r>
      <rPr>
        <b val="true"/>
        <sz val="9"/>
        <color rgb="FF000000"/>
        <rFont val="Calibri"/>
        <family val="2"/>
      </rPr>
      <t>交付件：</t>
    </r>
    <r>
      <rPr>
        <b val="true"/>
        <sz val="9"/>
        <color rgb="FF000000"/>
        <rFont val="Calibri"/>
        <family val="2"/>
      </rPr>
      <t>STP</t>
    </r>
    <r>
      <rPr>
        <b val="true"/>
        <sz val="9"/>
        <color rgb="FF000000"/>
        <rFont val="Calibri"/>
        <family val="2"/>
      </rPr>
      <t>平台告警闭环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</si>
  <si>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视频扩容项目方案
</t>
    </r>
    <r>
      <rPr>
        <b val="true"/>
        <sz val="9"/>
        <color rgb="FF000000"/>
        <rFont val="Calibri"/>
        <family val="2"/>
      </rPr>
      <t>交付件：扩容方案输出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</si>
  <si>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3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推进水泥信创工作
</t>
    </r>
    <r>
      <rPr>
        <b val="true"/>
        <sz val="9"/>
        <color rgb="FF000000"/>
        <rFont val="Calibri"/>
        <family val="2"/>
      </rPr>
      <t>交付件：方案、国产终端配置输出</t>
    </r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</si>
  <si>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</si>
  <si>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目标8</t>
    </r>
    <r>
      <rPr>
        <sz val="9"/>
        <color rgb="FF000000"/>
        <rFont val="Calibri"/>
        <family val="2"/>
      </rPr>
      <t xml:space="preserve">：分析autocad授权使用情况
</t>
    </r>
    <r>
      <rPr>
        <b val="true"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：分配授权至需求部门</t>
    </r>
  </si>
  <si>
    <t/>
    <r>
      <rPr>
        <b val="true"/>
        <sz val="9"/>
        <color rgb="FF000000"/>
        <rFont val="Calibri"/>
        <family val="2"/>
      </rPr>
      <t>目标7</t>
    </r>
    <r>
      <rPr>
        <sz val="9"/>
        <color rgb="FF000000"/>
        <rFont val="Calibri"/>
        <family val="2"/>
      </rPr>
      <t xml:space="preserve">：输出wps测试报告及替代方案
</t>
    </r>
    <r>
      <rPr>
        <b val="true"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：测试报告及方案</t>
    </r>
  </si>
  <si>
    <t/>
    <r>
      <rPr>
        <b val="true"/>
        <sz val="9"/>
        <color rgb="FF000000"/>
        <rFont val="Calibri"/>
        <family val="2"/>
      </rPr>
      <t>目标4：</t>
    </r>
    <r>
      <rPr>
        <sz val="9"/>
        <color rgb="FF000000"/>
        <rFont val="Calibri"/>
        <family val="2"/>
      </rPr>
      <t xml:space="preserve">视频扩容项目方案
</t>
    </r>
    <r>
      <rPr>
        <b val="true"/>
        <sz val="9"/>
        <color rgb="FF000000"/>
        <rFont val="Calibri"/>
        <family val="2"/>
      </rPr>
      <t>交付件：扩容方案输出</t>
    </r>
  </si>
  <si>
    <t/>
    <r>
      <rPr>
        <b val="true"/>
        <sz val="9"/>
        <color rgb="FF000000"/>
        <rFont val="Calibri"/>
        <family val="2"/>
      </rPr>
      <t>目标5：</t>
    </r>
    <r>
      <rPr>
        <sz val="9"/>
        <color rgb="FF000000"/>
        <rFont val="Calibri"/>
        <family val="2"/>
      </rPr>
      <t xml:space="preserve">推进水泥信创工作
</t>
    </r>
    <r>
      <rPr>
        <b val="true"/>
        <sz val="9"/>
        <color rgb="FF000000"/>
        <rFont val="Calibri"/>
        <family val="2"/>
      </rPr>
      <t>交付件：方案、国产终端配置输出</t>
    </r>
  </si>
  <si>
    <t/>
    <r>
      <rPr>
        <b val="true"/>
        <sz val="9"/>
        <color rgb="FF000000"/>
        <rFont val="Calibri"/>
        <family val="2"/>
      </rPr>
      <t>目标6：</t>
    </r>
    <r>
      <rPr>
        <sz val="9"/>
        <color rgb="FF000000"/>
        <rFont val="Calibri"/>
        <family val="2"/>
      </rPr>
      <t xml:space="preserve">完善基础设施运维群
</t>
    </r>
    <r>
      <rPr>
        <b val="true"/>
        <sz val="9"/>
        <color rgb="FF000000"/>
        <rFont val="Calibri"/>
        <family val="2"/>
      </rPr>
      <t>交付件：整理总部及水泥基地IT接口人以及润工作运维群</t>
    </r>
  </si>
  <si>
    <t/>
    <r>
      <rPr>
        <b val="true"/>
        <sz val="9"/>
        <color rgb="FF000000"/>
        <rFont val="Calibri"/>
        <family val="2"/>
      </rPr>
      <t>目标9</t>
    </r>
    <r>
      <rPr>
        <sz val="9"/>
        <color rgb="FF000000"/>
        <rFont val="Calibri"/>
        <family val="2"/>
      </rPr>
      <t xml:space="preserve">：整理钓鱼邮件素材
</t>
    </r>
    <r>
      <rPr>
        <b val="true"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：钓鱼邮件案例分析邮件</t>
    </r>
  </si>
  <si>
    <t/>
    <r>
      <rPr>
        <b val="true"/>
        <sz val="9"/>
        <color rgb="FF000000"/>
        <rFont val="Calibri"/>
        <family val="2"/>
      </rPr>
      <t>目标10</t>
    </r>
    <r>
      <rPr>
        <sz val="9"/>
        <color rgb="FF000000"/>
        <rFont val="Calibri"/>
        <family val="2"/>
      </rPr>
      <t xml:space="preserve">：协助开展创新竞赛直播会议
</t>
    </r>
    <r>
      <rPr>
        <b val="true"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：提供方案</t>
    </r>
  </si>
  <si>
    <t/>
    <r>
      <rPr>
        <b val="true"/>
        <sz val="9"/>
        <color rgb="FF000000"/>
        <rFont val="Calibri"/>
        <family val="2"/>
      </rPr>
      <t>目标3：</t>
    </r>
    <r>
      <rPr>
        <sz val="9"/>
        <color rgb="FF000000"/>
        <rFont val="Calibri"/>
        <family val="2"/>
      </rPr>
      <t xml:space="preserve">推进水泥信创工作
</t>
    </r>
    <r>
      <rPr>
        <b val="true"/>
        <sz val="9"/>
        <color rgb="FF000000"/>
        <rFont val="Calibri"/>
        <family val="2"/>
      </rPr>
      <t>交付件：方案、国产终端配置输出</t>
    </r>
  </si>
  <si>
    <t/>
    <r>
      <rPr>
        <b val="true"/>
        <sz val="9"/>
        <color rgb="FF000000"/>
        <rFont val="Calibri"/>
        <family val="2"/>
      </rPr>
      <t>目标4：</t>
    </r>
    <r>
      <rPr>
        <sz val="9"/>
        <color rgb="FF000000"/>
        <rFont val="Calibri"/>
        <family val="2"/>
      </rPr>
      <t xml:space="preserve">处置信息安全告警
</t>
    </r>
    <r>
      <rPr>
        <b val="true"/>
        <sz val="9"/>
        <color rgb="FF000000"/>
        <rFont val="Calibri"/>
        <family val="2"/>
      </rPr>
      <t>交付件：</t>
    </r>
    <r>
      <rPr>
        <b val="true"/>
        <sz val="9"/>
        <color rgb="FF000000"/>
        <rFont val="Calibri"/>
        <family val="2"/>
      </rPr>
      <t>STP</t>
    </r>
    <r>
      <rPr>
        <b val="true"/>
        <sz val="9"/>
        <color rgb="FF000000"/>
        <rFont val="Calibri"/>
        <family val="2"/>
      </rPr>
      <t>平台告警闭环</t>
    </r>
  </si>
  <si>
    <t/>
    <r>
      <rPr>
        <b val="true"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：协助开展创新竞赛直播会议
</t>
    </r>
    <r>
      <rPr>
        <b val="true"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：提供方案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</si>
  <si>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处置信息安全告警
</t>
    </r>
    <r>
      <rPr>
        <b val="true"/>
        <sz val="9"/>
        <color rgb="FF000000"/>
        <rFont val="Calibri"/>
        <family val="2"/>
      </rPr>
      <t>交付件：</t>
    </r>
    <r>
      <rPr>
        <b val="true"/>
        <sz val="9"/>
        <color rgb="FF000000"/>
        <rFont val="Calibri"/>
        <family val="2"/>
      </rPr>
      <t>STP</t>
    </r>
    <r>
      <rPr>
        <b val="true"/>
        <sz val="9"/>
        <color rgb="FF000000"/>
        <rFont val="Calibri"/>
        <family val="2"/>
      </rPr>
      <t>平台告警闭环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</si>
</sst>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6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0%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0.0_);[Red]\(0.0\)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m/d/yy"/>
    <numFmt numFmtId="196" formatCode="[$-F800]dddd\,\ mmmm\ dd\,\ yyyy"/>
    <numFmt numFmtId="197" formatCode="[$-F800]dddd\,\ mmmm\ dd\,\ yyyy"/>
    <numFmt numFmtId="198" formatCode="[$-F800]dddd\,\ mmmm\ dd\,\ yyyy"/>
    <numFmt numFmtId="199" formatCode="0.0_);[Red]\(0.0\)"/>
    <numFmt numFmtId="200" formatCode="0.0_);[Red]\(0.0\)"/>
    <numFmt numFmtId="201" formatCode="0%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0.0_);[Red]\(0.0\)"/>
    <numFmt numFmtId="209" formatCode="0.0_);[Red]\(0.0\)"/>
    <numFmt numFmtId="210" formatCode="0%"/>
    <numFmt numFmtId="211" formatCode="0.0_);[Red]\(0.0\)"/>
    <numFmt numFmtId="212" formatCode="[$-F800]dddd\,\ mmmm\ dd\,\ yyyy"/>
    <numFmt numFmtId="213" formatCode="[$-F800]dddd\,\ mmmm\ dd\,\ yyyy"/>
    <numFmt numFmtId="214" formatCode="0.0_);[Red]\(0.0\)"/>
    <numFmt numFmtId="215" formatCode="[$-F800]dddd\,\ mmmm\ dd\,\ yyyy"/>
    <numFmt numFmtId="216" formatCode="0.0_);[Red]\(0.0\)"/>
    <numFmt numFmtId="217" formatCode="[$-F800]dddd\,\ mmmm\ dd\,\ yyyy"/>
    <numFmt numFmtId="218" formatCode="[$-F800]dddd\,\ mmmm\ dd\,\ yyyy"/>
    <numFmt numFmtId="219" formatCode="0.0_);[Red]\(0.0\)"/>
    <numFmt numFmtId="220" formatCode="0%"/>
    <numFmt numFmtId="221" formatCode="[$-F800]dddd\,\ mmmm\ dd\,\ yyyy"/>
    <numFmt numFmtId="222" formatCode="[$-F800]dddd\,\ mmmm\ dd\,\ yyyy"/>
    <numFmt numFmtId="223" formatCode="[$-F800]dddd\,\ mmmm\ dd\,\ yyyy"/>
    <numFmt numFmtId="224" formatCode="[$-F800]dddd\,\ mmmm\ dd\,\ yyyy"/>
    <numFmt numFmtId="225" formatCode="[$-F800]dddd\,\ mmmm\ dd\,\ yyyy"/>
    <numFmt numFmtId="226" formatCode="[$-F800]dddd\,\ mmmm\ dd\,\ yyyy"/>
    <numFmt numFmtId="227" formatCode="[$-F800]dddd\,\ mmmm\ dd\,\ yyyy"/>
    <numFmt numFmtId="228" formatCode="[$-F800]dddd\,\ mmmm\ dd\,\ yyyy"/>
    <numFmt numFmtId="229" formatCode="[$-F800]dddd\,\ mmmm\ dd\,\ yyyy"/>
  </numFmts>
  <fonts count="95"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</fonts>
  <fills count="3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C0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0B050"/>
        <bgColor/>
      </patternFill>
    </fill>
    <fill>
      <patternFill patternType="solid">
        <fgColor rgb="FFF2DBDB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B05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00B05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</fills>
  <borders count="9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9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/>
    </xf>
    <xf applyAlignment="true" applyBorder="false" applyFill="false" applyFont="true" applyNumberFormat="true" applyProtection="false" borderId="2" fillId="0" fontId="2" numFmtId="165" xfId="0">
      <alignment vertical="center"/>
    </xf>
    <xf applyAlignment="true" applyBorder="false" applyFill="false" applyFont="true" applyNumberFormat="true" applyProtection="false" borderId="3" fillId="0" fontId="3" numFmtId="166" xfId="0">
      <alignment horizontal="left" vertical="center"/>
    </xf>
    <xf applyAlignment="true" applyBorder="false" applyFill="false" applyFont="true" applyNumberFormat="true" applyProtection="false" borderId="4" fillId="0" fontId="4" numFmtId="167" xfId="0">
      <alignment vertical="center" wrapText="true"/>
    </xf>
    <xf applyAlignment="true" applyBorder="false" applyFill="false" applyFont="true" applyNumberFormat="true" applyProtection="false" borderId="5" fillId="2" fontId="5" numFmtId="168" xfId="0">
      <alignment horizontal="center" vertical="center"/>
    </xf>
    <xf applyAlignment="true" applyBorder="false" applyFill="false" applyFont="true" applyNumberFormat="true" applyProtection="false" borderId="6" fillId="0" fontId="6" numFmtId="169" xfId="0">
      <alignment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true" applyProtection="false" borderId="8" fillId="0" fontId="8" numFmtId="170" xfId="0">
      <alignment horizontal="center"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false" applyProtection="false" borderId="11" fillId="0" fontId="11" numFmtId="0" xfId="0">
      <alignment horizontal="left" vertical="center" wrapText="true"/>
    </xf>
    <xf applyAlignment="true" applyBorder="false" applyFill="false" applyFont="true" applyNumberFormat="false" applyProtection="false" borderId="12" fillId="0" fontId="12" numFmtId="0" xfId="0">
      <alignment horizontal="center" vertical="center" wrapText="true"/>
    </xf>
    <xf applyAlignment="true" applyBorder="false" applyFill="false" applyFont="true" applyNumberFormat="false" applyProtection="false" borderId="13" fillId="0" fontId="13" numFmtId="0" xfId="0">
      <alignment horizontal="center" vertical="center" wrapText="true"/>
    </xf>
    <xf applyAlignment="true" applyBorder="false" applyFill="false" applyFont="true" applyNumberFormat="true" applyProtection="false" borderId="14" fillId="0" fontId="14" numFmtId="171" xfId="0">
      <alignment horizontal="center" vertical="center" wrapText="true"/>
    </xf>
    <xf applyAlignment="true" applyBorder="false" applyFill="false" applyFont="true" applyNumberFormat="true" applyProtection="false" borderId="15" fillId="0" fontId="15" numFmtId="172" xfId="0">
      <alignment horizontal="left" vertical="center" wrapText="true"/>
    </xf>
    <xf applyAlignment="true" applyBorder="false" applyFill="false" applyFont="true" applyNumberFormat="true" applyProtection="false" borderId="16" fillId="0" fontId="16" numFmtId="173" xfId="0">
      <alignment horizontal="left" vertical="center" wrapText="true"/>
    </xf>
    <xf applyAlignment="true" applyBorder="false" applyFill="false" applyFont="true" applyNumberFormat="true" applyProtection="false" borderId="17" fillId="0" fontId="17" numFmtId="174" xfId="0">
      <alignment horizontal="center" vertical="center" wrapText="true"/>
    </xf>
    <xf applyAlignment="true" applyBorder="false" applyFill="false" applyFont="true" applyNumberFormat="true" applyProtection="false" borderId="18" fillId="0" fontId="18" numFmtId="175" xfId="0">
      <alignment horizontal="center" vertical="center" wrapText="true"/>
    </xf>
    <xf applyAlignment="true" applyBorder="false" applyFill="false" applyFont="true" applyNumberFormat="false" applyProtection="false" borderId="19" fillId="0" fontId="19" numFmtId="0" xfId="0">
      <alignment horizontal="center" vertical="center"/>
    </xf>
    <xf applyAlignment="true" applyBorder="false" applyFill="false" applyFont="true" applyNumberFormat="true" applyProtection="false" borderId="20" fillId="0" fontId="20" numFmtId="176" xfId="0">
      <alignment horizontal="left" vertical="center" wrapText="true"/>
    </xf>
    <xf applyAlignment="true" applyBorder="false" applyFill="false" applyFont="true" applyNumberFormat="false" applyProtection="false" borderId="21" fillId="0" fontId="21" numFmtId="0" xfId="0">
      <alignment horizontal="center" vertical="center"/>
    </xf>
    <xf applyAlignment="true" applyBorder="false" applyFill="false" applyFont="true" applyNumberFormat="false" applyProtection="false" borderId="22" fillId="0" fontId="22" numFmtId="0" xfId="0">
      <alignment vertical="center"/>
    </xf>
    <xf applyAlignment="true" applyBorder="false" applyFill="false" applyFont="true" applyNumberFormat="true" applyProtection="false" borderId="23" fillId="3" fontId="23" numFmtId="177" xfId="0">
      <alignment horizontal="center" vertical="center"/>
    </xf>
    <xf applyAlignment="true" applyBorder="false" applyFill="false" applyFont="true" applyNumberFormat="true" applyProtection="false" borderId="24" fillId="4" fontId="24" numFmtId="178" xfId="0">
      <alignment horizontal="center" vertical="center"/>
    </xf>
    <xf applyAlignment="true" applyBorder="false" applyFill="false" applyFont="true" applyNumberFormat="true" applyProtection="false" borderId="25" fillId="5" fontId="25" numFmtId="179" xfId="0">
      <alignment horizontal="center" vertical="center"/>
    </xf>
    <xf applyAlignment="true" applyBorder="false" applyFill="false" applyFont="true" applyNumberFormat="true" applyProtection="false" borderId="26" fillId="6" fontId="26" numFmtId="180" xfId="0">
      <alignment horizontal="center" vertical="center" wrapText="true"/>
    </xf>
    <xf applyAlignment="true" applyBorder="false" applyFill="false" applyFont="true" applyNumberFormat="false" applyProtection="false" borderId="27" fillId="0" fontId="27" numFmtId="0" xfId="0">
      <alignment horizontal="center" vertical="center" wrapText="true"/>
    </xf>
    <xf applyAlignment="true" applyBorder="false" applyFill="false" applyFont="true" applyNumberFormat="true" applyProtection="false" borderId="28" fillId="7" fontId="28" numFmtId="181" xfId="0">
      <alignment horizontal="center" vertical="center" wrapText="true"/>
    </xf>
    <xf applyAlignment="true" applyBorder="false" applyFill="false" applyFont="true" applyNumberFormat="true" applyProtection="false" borderId="29" fillId="0" fontId="29" numFmtId="182" xfId="0">
      <alignment horizontal="center" vertical="center"/>
    </xf>
    <xf applyAlignment="true" applyBorder="false" applyFill="false" applyFont="true" applyNumberFormat="true" applyProtection="false" borderId="30" fillId="0" fontId="30" numFmtId="183" xfId="0">
      <alignment horizontal="center" vertical="center"/>
    </xf>
    <xf applyAlignment="true" applyBorder="false" applyFill="false" applyFont="true" applyNumberFormat="true" applyProtection="false" borderId="31" fillId="0" fontId="31" numFmtId="184" xfId="0">
      <alignment horizontal="center" vertical="center"/>
    </xf>
    <xf applyAlignment="true" applyBorder="false" applyFill="false" applyFont="true" applyNumberFormat="false" applyProtection="false" borderId="32" fillId="0" fontId="32" numFmtId="0" xfId="0">
      <alignment horizontal="center" vertical="center" wrapText="true"/>
    </xf>
    <xf applyAlignment="true" applyBorder="false" applyFill="false" applyFont="true" applyNumberFormat="true" applyProtection="false" borderId="33" fillId="8" fontId="33" numFmtId="185" xfId="0">
      <alignment horizontal="center" vertical="center" wrapText="true"/>
    </xf>
    <xf applyAlignment="true" applyBorder="false" applyFill="false" applyFont="true" applyNumberFormat="true" applyProtection="false" borderId="34" fillId="0" fontId="34" numFmtId="186" xfId="0">
      <alignment vertical="center" wrapText="true"/>
    </xf>
    <xf applyAlignment="true" applyBorder="false" applyFill="false" applyFont="true" applyNumberFormat="false" applyProtection="false" borderId="35" fillId="0" fontId="35" numFmtId="0" xfId="0">
      <alignment horizontal="center" vertical="center" wrapText="true"/>
    </xf>
    <xf applyAlignment="true" applyBorder="false" applyFill="false" applyFont="true" applyNumberFormat="false" applyProtection="false" borderId="36" fillId="0" fontId="36" numFmtId="0" xfId="0">
      <alignment horizontal="center" vertical="center" wrapText="true"/>
    </xf>
    <xf applyAlignment="true" applyBorder="false" applyFill="false" applyFont="true" applyNumberFormat="true" applyProtection="false" borderId="37" fillId="0" fontId="37" numFmtId="187" xfId="0">
      <alignment vertical="center" wrapText="true"/>
    </xf>
    <xf applyAlignment="true" applyBorder="false" applyFill="false" applyFont="true" applyNumberFormat="true" applyProtection="false" borderId="38" fillId="9" fontId="38" numFmtId="188" xfId="0">
      <alignment horizontal="center" vertical="center"/>
    </xf>
    <xf applyAlignment="true" applyBorder="false" applyFill="false" applyFont="true" applyNumberFormat="true" applyProtection="false" borderId="39" fillId="10" fontId="39" numFmtId="189" xfId="0">
      <alignment vertical="center" wrapText="true"/>
    </xf>
    <xf applyAlignment="true" applyBorder="false" applyFill="false" applyFont="true" applyNumberFormat="false" applyProtection="false" borderId="40" fillId="0" fontId="40" numFmtId="0" xfId="0">
      <alignment horizontal="center" vertical="center" wrapText="true"/>
    </xf>
    <xf applyAlignment="true" applyBorder="false" applyFill="false" applyFont="true" applyNumberFormat="true" applyProtection="false" borderId="41" fillId="11" fontId="41" numFmtId="190" xfId="0">
      <alignment horizontal="center" vertical="center"/>
    </xf>
    <xf applyAlignment="true" applyBorder="false" applyFill="false" applyFont="true" applyNumberFormat="true" applyProtection="false" borderId="42" fillId="12" fontId="42" numFmtId="191" xfId="0">
      <alignment horizontal="center" vertical="center"/>
    </xf>
    <xf applyAlignment="true" applyBorder="false" applyFill="false" applyFont="true" applyNumberFormat="true" applyProtection="false" borderId="43" fillId="13" fontId="43" numFmtId="192" xfId="0">
      <alignment horizontal="center" vertical="center"/>
    </xf>
    <xf applyAlignment="true" applyBorder="false" applyFill="false" applyFont="true" applyNumberFormat="true" applyProtection="false" borderId="44" fillId="14" fontId="44" numFmtId="193" xfId="0">
      <alignment horizontal="center" vertical="center"/>
    </xf>
    <xf applyAlignment="true" applyBorder="false" applyFill="false" applyFont="true" applyNumberFormat="true" applyProtection="false" borderId="45" fillId="15" fontId="45" numFmtId="194" xfId="0">
      <alignment vertical="center"/>
    </xf>
    <xf applyAlignment="true" applyBorder="false" applyFill="false" applyFont="true" applyNumberFormat="false" applyProtection="false" borderId="46" fillId="0" fontId="46" numFmtId="0" xfId="0">
      <alignment horizontal="center" vertical="center" wrapText="true"/>
    </xf>
    <xf applyAlignment="true" applyBorder="false" applyFill="false" applyFont="true" applyNumberFormat="true" applyProtection="false" borderId="47" fillId="0" fontId="47" numFmtId="195" xfId="0">
      <alignment horizontal="center" vertical="center"/>
    </xf>
    <xf applyAlignment="true" applyBorder="false" applyFill="false" applyFont="true" applyNumberFormat="true" applyProtection="false" borderId="48" fillId="0" fontId="48" numFmtId="196" xfId="0">
      <alignment vertical="center"/>
    </xf>
    <xf applyAlignment="true" applyBorder="false" applyFill="false" applyFont="true" applyNumberFormat="true" applyProtection="false" borderId="49" fillId="0" fontId="49" numFmtId="197" xfId="0">
      <alignment horizontal="center" vertical="center"/>
    </xf>
    <xf applyAlignment="true" applyBorder="false" applyFill="false" applyFont="true" applyNumberFormat="true" applyProtection="false" borderId="50" fillId="0" fontId="50" numFmtId="198" xfId="0">
      <alignment vertical="center"/>
    </xf>
    <xf applyAlignment="true" applyBorder="false" applyFill="false" applyFont="true" applyNumberFormat="true" applyProtection="false" borderId="51" fillId="16" fontId="51" numFmtId="199" xfId="0">
      <alignment horizontal="center" vertical="center"/>
    </xf>
    <xf applyAlignment="true" applyBorder="false" applyFill="false" applyFont="true" applyNumberFormat="true" applyProtection="false" borderId="52" fillId="17" fontId="52" numFmtId="200" xfId="0">
      <alignment horizontal="center" vertical="center"/>
    </xf>
    <xf applyAlignment="true" applyBorder="false" applyFill="false" applyFont="true" applyNumberFormat="true" applyProtection="false" borderId="53" fillId="0" fontId="53" numFmtId="201" xfId="0">
      <alignment horizontal="center" vertical="center"/>
    </xf>
    <xf applyAlignment="true" applyBorder="false" applyFill="false" applyFont="true" applyNumberFormat="true" applyProtection="false" borderId="54" fillId="18" fontId="54" numFmtId="202" xfId="0">
      <alignment horizontal="center" vertical="center" wrapText="true"/>
    </xf>
    <xf applyAlignment="true" applyBorder="false" applyFill="false" applyFont="true" applyNumberFormat="true" applyProtection="false" borderId="55" fillId="0" fontId="55" numFmtId="203" xfId="0">
      <alignment horizontal="center" vertical="center"/>
    </xf>
    <xf applyAlignment="true" applyBorder="false" applyFill="false" applyFont="true" applyNumberFormat="true" applyProtection="false" borderId="56" fillId="0" fontId="56" numFmtId="204" xfId="0">
      <alignment horizontal="center" vertical="center"/>
    </xf>
    <xf applyAlignment="true" applyBorder="false" applyFill="false" applyFont="true" applyNumberFormat="true" applyProtection="false" borderId="57" fillId="19" fontId="57" numFmtId="205" xfId="0">
      <alignment vertical="center" wrapText="true"/>
    </xf>
    <xf applyAlignment="true" applyBorder="false" applyFill="false" applyFont="true" applyNumberFormat="true" applyProtection="false" borderId="58" fillId="20" fontId="58" numFmtId="206" xfId="0">
      <alignment horizontal="center" vertical="center"/>
    </xf>
    <xf applyAlignment="true" applyBorder="false" applyFill="false" applyFont="true" applyNumberFormat="true" applyProtection="false" borderId="59" fillId="21" fontId="59" numFmtId="207" xfId="0">
      <alignment horizontal="center" vertical="center"/>
    </xf>
    <xf applyAlignment="true" applyBorder="false" applyFill="false" applyFont="true" applyNumberFormat="true" applyProtection="false" borderId="60" fillId="22" fontId="60" numFmtId="208" xfId="0">
      <alignment horizontal="center" vertical="center"/>
    </xf>
    <xf applyAlignment="true" applyBorder="false" applyFill="false" applyFont="true" applyNumberFormat="true" applyProtection="false" borderId="61" fillId="23" fontId="61" numFmtId="209" xfId="0">
      <alignment horizontal="center" vertical="center"/>
    </xf>
    <xf applyAlignment="true" applyBorder="false" applyFill="false" applyFont="true" applyNumberFormat="true" applyProtection="false" borderId="62" fillId="0" fontId="62" numFmtId="210" xfId="0">
      <alignment horizontal="center" vertical="center"/>
    </xf>
    <xf applyAlignment="true" applyBorder="false" applyFill="false" applyFont="true" applyNumberFormat="true" applyProtection="false" borderId="63" fillId="24" fontId="63" numFmtId="211" xfId="0">
      <alignment horizontal="center" vertical="center"/>
    </xf>
    <xf applyAlignment="true" applyBorder="false" applyFill="false" applyFont="true" applyNumberFormat="false" applyProtection="false" borderId="64" fillId="25" fontId="64" numFmtId="0" xfId="0">
      <alignment horizontal="center" vertical="center"/>
    </xf>
    <xf applyAlignment="true" applyBorder="false" applyFill="false" applyFont="true" applyNumberFormat="false" applyProtection="false" borderId="65" fillId="26" fontId="65" numFmtId="0" xfId="0">
      <alignment horizontal="center" vertical="center"/>
    </xf>
    <xf applyAlignment="true" applyBorder="false" applyFill="false" applyFont="true" applyNumberFormat="false" applyProtection="false" borderId="66" fillId="27" fontId="66" numFmtId="0" xfId="0">
      <alignment horizontal="center" vertical="center"/>
    </xf>
    <xf applyAlignment="true" applyBorder="false" applyFill="false" applyFont="true" applyNumberFormat="true" applyProtection="false" borderId="67" fillId="28" fontId="67" numFmtId="212" xfId="0">
      <alignment horizontal="center" vertical="center"/>
    </xf>
    <xf applyAlignment="true" applyBorder="false" applyFill="false" applyFont="true" applyNumberFormat="true" applyProtection="false" borderId="68" fillId="29" fontId="68" numFmtId="213" xfId="0">
      <alignment horizontal="center" vertical="center" wrapText="true"/>
    </xf>
    <xf applyAlignment="true" applyBorder="false" applyFill="false" applyFont="true" applyNumberFormat="true" applyProtection="false" borderId="69" fillId="30" fontId="69" numFmtId="214" xfId="0">
      <alignment horizontal="center" vertical="center"/>
    </xf>
    <xf applyAlignment="true" applyBorder="false" applyFill="false" applyFont="true" applyNumberFormat="true" applyProtection="false" borderId="70" fillId="0" fontId="70" numFmtId="215" xfId="0">
      <alignment vertical="center" wrapText="true"/>
    </xf>
    <xf applyAlignment="true" applyBorder="false" applyFill="false" applyFont="true" applyNumberFormat="true" applyProtection="false" borderId="71" fillId="31" fontId="71" numFmtId="216" xfId="0">
      <alignment horizontal="center" vertical="center"/>
    </xf>
    <xf applyAlignment="true" applyBorder="false" applyFill="false" applyFont="true" applyNumberFormat="true" applyProtection="false" borderId="72" fillId="0" fontId="72" numFmtId="217" xfId="0">
      <alignment horizontal="left" vertical="center" wrapText="true"/>
    </xf>
    <xf applyAlignment="true" applyBorder="false" applyFill="false" applyFont="true" applyNumberFormat="true" applyProtection="false" borderId="73" fillId="32" fontId="73" numFmtId="218" xfId="0">
      <alignment horizontal="center" vertical="center" wrapText="true"/>
    </xf>
    <xf applyAlignment="true" applyBorder="false" applyFill="false" applyFont="true" applyNumberFormat="true" applyProtection="false" borderId="74" fillId="0" fontId="74" numFmtId="219" xfId="0">
      <alignment horizontal="center" vertical="center"/>
    </xf>
    <xf applyAlignment="true" applyBorder="false" applyFill="false" applyFont="true" applyNumberFormat="false" applyProtection="false" borderId="75" fillId="0" fontId="75" numFmtId="0" xfId="0">
      <alignment horizontal="center" vertical="center"/>
    </xf>
    <xf applyAlignment="true" applyBorder="false" applyFill="false" applyFont="true" applyNumberFormat="true" applyProtection="false" borderId="76" fillId="0" fontId="76" numFmtId="220" xfId="0">
      <alignment horizontal="center" vertical="center"/>
    </xf>
    <xf applyAlignment="true" applyBorder="false" applyFill="false" applyFont="true" applyNumberFormat="true" applyProtection="false" borderId="77" fillId="0" fontId="77" numFmtId="221" xfId="0">
      <alignment vertical="center" wrapText="true"/>
    </xf>
    <xf applyAlignment="true" applyBorder="false" applyFill="false" applyFont="true" applyNumberFormat="true" applyProtection="false" borderId="78" fillId="0" fontId="78" numFmtId="222" xfId="0">
      <alignment horizontal="left" vertical="center" wrapText="true"/>
    </xf>
    <xf applyAlignment="true" applyBorder="false" applyFill="false" applyFont="true" applyNumberFormat="true" applyProtection="false" borderId="79" fillId="0" fontId="79" numFmtId="223" xfId="0">
      <alignment vertical="center"/>
    </xf>
    <xf applyAlignment="true" applyBorder="false" applyFill="false" applyFont="true" applyNumberFormat="false" applyProtection="false" borderId="80" fillId="0" fontId="80" numFmtId="0" xfId="0">
      <alignment horizontal="center" vertical="center"/>
    </xf>
    <xf applyAlignment="true" applyBorder="false" applyFill="false" applyFont="true" applyNumberFormat="true" applyProtection="false" borderId="81" fillId="0" fontId="81" numFmtId="224" xfId="0">
      <alignment vertical="center" wrapText="true"/>
    </xf>
    <xf applyAlignment="true" applyBorder="false" applyFill="false" applyFont="true" applyNumberFormat="true" applyProtection="false" borderId="82" fillId="0" fontId="82" numFmtId="225" xfId="0">
      <alignment horizontal="left" vertical="center" wrapText="true"/>
    </xf>
    <xf applyAlignment="true" applyBorder="false" applyFill="false" applyFont="true" applyNumberFormat="false" applyProtection="false" borderId="83" fillId="0" fontId="83" numFmtId="0" xfId="0">
      <alignment horizontal="center" vertical="center"/>
    </xf>
    <xf applyAlignment="true" applyBorder="false" applyFill="false" applyFont="true" applyNumberFormat="true" applyProtection="false" borderId="84" fillId="0" fontId="84" numFmtId="226" xfId="0">
      <alignment horizontal="center" vertical="center" wrapText="true"/>
    </xf>
    <xf applyAlignment="true" applyBorder="false" applyFill="false" applyFont="true" applyNumberFormat="true" applyProtection="false" borderId="85" fillId="0" fontId="85" numFmtId="227" xfId="0">
      <alignment horizontal="center" vertical="center" wrapText="true"/>
    </xf>
    <xf applyAlignment="true" applyBorder="false" applyFill="false" applyFont="true" applyNumberFormat="true" applyProtection="false" borderId="86" fillId="0" fontId="86" numFmtId="228" xfId="0">
      <alignment horizontal="left" vertical="center" wrapText="true"/>
    </xf>
    <xf applyAlignment="true" applyBorder="false" applyFill="false" applyFont="true" applyNumberFormat="true" applyProtection="false" borderId="87" fillId="0" fontId="87" numFmtId="229" xfId="0">
      <alignment horizontal="center" vertical="center" wrapText="true"/>
    </xf>
    <xf applyAlignment="true" applyBorder="false" applyFill="false" applyFont="true" applyNumberFormat="false" applyProtection="false" borderId="88" fillId="0" fontId="88" numFmtId="0" xfId="0">
      <alignment horizontal="center" vertical="center" wrapText="true"/>
    </xf>
    <xf applyAlignment="true" applyBorder="false" applyFill="false" applyFont="true" applyNumberFormat="false" applyProtection="false" borderId="89" fillId="0" fontId="89" numFmtId="0" xfId="0">
      <alignment horizontal="center" vertical="center" wrapText="true"/>
    </xf>
    <xf applyAlignment="true" applyBorder="false" applyFill="false" applyFont="true" applyNumberFormat="false" applyProtection="false" borderId="90" fillId="33" fontId="90" numFmtId="0" xfId="0">
      <alignment horizontal="center" vertical="center"/>
    </xf>
    <xf applyAlignment="true" applyBorder="false" applyFill="false" applyFont="true" applyNumberFormat="false" applyProtection="false" borderId="91" fillId="34" fontId="91" numFmtId="0" xfId="0">
      <alignment horizontal="center" vertical="center"/>
    </xf>
    <xf applyAlignment="true" applyBorder="false" applyFill="false" applyFont="true" applyNumberFormat="false" applyProtection="false" borderId="92" fillId="0" fontId="92" numFmtId="0" xfId="0">
      <alignment horizontal="left" vertical="center"/>
    </xf>
    <xf applyAlignment="true" applyBorder="false" applyFill="false" applyFont="true" applyNumberFormat="false" applyProtection="false" borderId="93" fillId="0" fontId="93" numFmtId="0" xfId="0">
      <alignment horizontal="left" vertical="center" wrapText="true"/>
    </xf>
    <xf applyAlignment="true" applyBorder="false" applyFill="false" applyFont="true" applyNumberFormat="false" applyProtection="false" borderId="94" fillId="0" fontId="94" numFmtId="0" xfId="0">
      <alignment horizontal="left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4"/>
    <col collapsed="false" customWidth="true" hidden="false" max="2" min="2" style="0" width="45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5" t="str">
        <v>项目分类</v>
      </c>
      <c r="B1" s="5" t="str">
        <v>项目名称</v>
      </c>
    </row>
    <row customHeight="true" ht="15" r="2">
      <c r="A2" s="5"/>
      <c r="B2" s="5"/>
    </row>
    <row customHeight="true" ht="15" r="3">
      <c r="A3" s="5"/>
      <c r="B3" s="5"/>
    </row>
    <row customHeight="true" ht="15" r="4">
      <c r="A4" s="1" t="str">
        <v>国企改革三年行动任务</v>
      </c>
      <c r="B4" s="2" t="str">
        <v>全流程先进过程控制</v>
      </c>
    </row>
    <row customHeight="true" ht="15" r="5">
      <c r="A5" s="1"/>
      <c r="B5" s="2" t="str">
        <v>质量管理系统</v>
      </c>
    </row>
    <row customHeight="true" ht="15" r="6">
      <c r="A6" s="1"/>
      <c r="B6" s="2" t="str">
        <v>数字化矿山</v>
      </c>
    </row>
    <row customHeight="true" ht="15" r="7">
      <c r="A7" s="1"/>
      <c r="B7" s="2" t="str">
        <v>智能化验室</v>
      </c>
    </row>
    <row customHeight="true" ht="15" r="8">
      <c r="A8" s="1"/>
      <c r="B8" s="2" t="str">
        <v>混凝土智能制造试点</v>
      </c>
    </row>
    <row customHeight="true" ht="15" r="9">
      <c r="A9" s="1"/>
      <c r="B9" s="2" t="str">
        <v>基地报表线上化</v>
      </c>
    </row>
    <row customHeight="true" ht="15" r="10">
      <c r="A10" s="1"/>
      <c r="B10" s="4" t="str">
        <v>智能物流（系统迭代及推广）</v>
      </c>
    </row>
    <row customHeight="true" ht="15" r="11">
      <c r="A11" s="1"/>
      <c r="B11" s="2" t="str">
        <v>新业务（装配式）数字化堆场</v>
      </c>
    </row>
    <row customHeight="true" ht="15" r="12">
      <c r="A12" s="1"/>
      <c r="B12" s="2" t="str">
        <v>信息化系统推广覆盖</v>
      </c>
    </row>
    <row customHeight="true" ht="15" r="13">
      <c r="A13" s="1" t="str">
        <v>控股经营业绩合同任务</v>
      </c>
      <c r="B13" s="2" t="str">
        <v>5G专网建设</v>
      </c>
    </row>
    <row customHeight="true" ht="15" r="14">
      <c r="A14" s="1"/>
      <c r="B14" s="2" t="str">
        <v>5G终端接入</v>
      </c>
    </row>
    <row customHeight="true" ht="15" r="15">
      <c r="A15" s="1"/>
      <c r="B15" s="2" t="str">
        <v>设备在线监测</v>
      </c>
    </row>
    <row customHeight="true" ht="15" r="16">
      <c r="A16" s="3" t="str">
        <v>商业计划工作</v>
      </c>
      <c r="B16" s="2" t="str">
        <v>封开灯塔工厂（一期）项目</v>
      </c>
    </row>
    <row customHeight="true" ht="15" r="17">
      <c r="A17" s="3"/>
      <c r="B17" s="2" t="str">
        <v>能源管理系统推广（家）</v>
      </c>
    </row>
    <row customHeight="true" ht="15" r="18">
      <c r="A18" s="3"/>
      <c r="B18" s="2" t="str">
        <v>财务系统优化</v>
      </c>
    </row>
    <row customHeight="true" ht="15" r="19">
      <c r="A19" s="3"/>
      <c r="B19" s="2" t="str">
        <v>智税平台项目</v>
      </c>
    </row>
    <row customHeight="true" ht="15" r="20">
      <c r="A20" s="3"/>
      <c r="B20" s="2" t="str">
        <v>财务报表自助分析</v>
      </c>
    </row>
    <row customHeight="true" ht="15" r="21">
      <c r="A21" s="3"/>
      <c r="B21" s="2" t="str">
        <v>档案管理系统</v>
      </c>
    </row>
    <row customHeight="true" ht="15" r="22">
      <c r="A22" s="3"/>
      <c r="B22" s="2" t="str">
        <v>集团督办系统</v>
      </c>
    </row>
    <row customHeight="true" ht="15" r="23">
      <c r="A23" s="3"/>
      <c r="B23" s="2" t="str">
        <v>集团非现场审计系统推广</v>
      </c>
    </row>
    <row customHeight="true" ht="15" r="24">
      <c r="A24" s="3"/>
      <c r="B24" s="2" t="str">
        <v>智慧审计平台优化</v>
      </c>
    </row>
    <row customHeight="true" ht="15" r="25">
      <c r="A25" s="3"/>
      <c r="B25" s="2" t="str">
        <v>人力资源系统优化</v>
      </c>
    </row>
    <row customHeight="true" ht="15" r="26">
      <c r="A26" s="3"/>
      <c r="B26" s="2" t="str">
        <v>人力资源数据分析</v>
      </c>
    </row>
    <row customHeight="true" ht="15" r="27">
      <c r="A27" s="3"/>
      <c r="B27" s="2" t="str">
        <v>共享运营指标及大屏展示</v>
      </c>
    </row>
    <row customHeight="true" ht="15" r="28">
      <c r="A28" s="3"/>
      <c r="B28" s="2" t="str">
        <v>控股组织管控模式优化配套系统改造</v>
      </c>
    </row>
    <row customHeight="true" ht="15" r="29">
      <c r="A29" s="3"/>
      <c r="B29" s="2" t="str">
        <v>汽运调度管理系统升级项目</v>
      </c>
    </row>
    <row customHeight="true" ht="15" r="30">
      <c r="A30" s="3"/>
      <c r="B30" s="2" t="str">
        <v>智能物流推广
 （系统迭代及推广）</v>
      </c>
    </row>
    <row customHeight="true" ht="15" r="31">
      <c r="A31" s="3"/>
      <c r="B31" s="2" t="str">
        <v>辅材备件共享平台优化项目</v>
      </c>
    </row>
    <row customHeight="true" ht="15" r="32">
      <c r="A32" s="3"/>
      <c r="B32" s="2" t="str">
        <v>数字化采购平台</v>
      </c>
    </row>
    <row customHeight="true" ht="15" r="33">
      <c r="A33" s="3"/>
      <c r="B33" s="2" t="str">
        <v>装配式生产管理系统推广及系统集成项目</v>
      </c>
    </row>
    <row customHeight="true" ht="15" r="34">
      <c r="A34" s="3"/>
      <c r="B34" s="2" t="str">
        <v>新业态基础信息化系统改造项目</v>
      </c>
    </row>
    <row customHeight="true" ht="15" r="35">
      <c r="A35" s="3"/>
      <c r="B35" s="2" t="str">
        <v>石材ERP一期建设项目</v>
      </c>
    </row>
    <row customHeight="true" ht="15" r="36">
      <c r="A36" s="3"/>
      <c r="B36" s="2" t="str">
        <v>CRM客户关系管理系统项目二期</v>
      </c>
    </row>
    <row customHeight="true" ht="15" r="37">
      <c r="A37" s="3"/>
      <c r="B37" s="2" t="str">
        <v>研发项目管理系统</v>
      </c>
    </row>
    <row customHeight="true" ht="15" r="38">
      <c r="A38" s="3"/>
      <c r="B38" s="2" t="str">
        <v>BI人民币报表优化</v>
      </c>
    </row>
    <row customHeight="true" ht="15" r="39">
      <c r="A39" s="3"/>
      <c r="B39" s="2" t="str">
        <v>数据标准化（含数据资产目录梳理）</v>
      </c>
    </row>
    <row customHeight="true" ht="15" r="40">
      <c r="A40" s="3"/>
      <c r="B40" s="2" t="str">
        <v>应用系统运维</v>
      </c>
    </row>
    <row customHeight="true" ht="15" r="41">
      <c r="A41" s="3"/>
      <c r="B41" s="2" t="str">
        <v>信创终端
（办公终端）</v>
      </c>
    </row>
    <row customHeight="true" ht="15" r="42">
      <c r="A42" s="3"/>
      <c r="B42" s="2" t="str">
        <v>IOT对接-基础设施建设</v>
      </c>
    </row>
    <row customHeight="true" ht="15" r="43">
      <c r="A43" s="3"/>
      <c r="B43" s="2" t="str">
        <v>IOT对接-田阳安全加固</v>
      </c>
    </row>
    <row customHeight="true" ht="15" r="44">
      <c r="A44" s="3"/>
      <c r="B44" s="2" t="str">
        <v>IOT对接-超融合试点</v>
      </c>
    </row>
    <row customHeight="true" ht="15" r="45">
      <c r="A45" s="3"/>
      <c r="B45" s="2" t="str">
        <v>基础设施运维</v>
      </c>
    </row>
    <row customHeight="true" ht="15" r="46">
      <c r="A46" s="3" t="str">
        <v>智数化管理工作</v>
      </c>
      <c r="B46" s="2" t="str">
        <v>数字化转型进展情况填报</v>
      </c>
    </row>
    <row customHeight="true" ht="15" r="47">
      <c r="A47" s="3"/>
      <c r="B47" s="2" t="str">
        <v>国企改革三年行动总结</v>
      </c>
    </row>
    <row customHeight="true" ht="15" r="48">
      <c r="A48" s="3"/>
      <c r="B48" s="2" t="str">
        <v>世界一流对标提升总结</v>
      </c>
    </row>
    <row customHeight="true" ht="15" r="49">
      <c r="A49" s="3"/>
      <c r="B49" s="2" t="str">
        <v>组织开展事业部智数化解决方案编制与评审</v>
      </c>
    </row>
    <row customHeight="true" ht="15" r="50">
      <c r="A50" s="3"/>
      <c r="B50" s="2" t="str">
        <v>承办集团年度IT经理人会议</v>
      </c>
    </row>
    <row customHeight="true" ht="15" r="51">
      <c r="A51" s="3"/>
      <c r="B51" s="2" t="str">
        <v>智数化工作简报（集团，季度）</v>
      </c>
    </row>
    <row customHeight="true" ht="15" r="52">
      <c r="A52" s="3"/>
      <c r="B52" s="2" t="str">
        <v>智数化工作简报（内部，月度）</v>
      </c>
    </row>
    <row customHeight="true" ht="15" r="53">
      <c r="A53" s="3"/>
      <c r="B53" s="2" t="str">
        <v>2022年度商业计划项目统一立项</v>
      </c>
    </row>
    <row customHeight="true" ht="15" r="54">
      <c r="A54" s="3"/>
      <c r="B54" s="4" t="str">
        <v>2021年度控股、部门业绩合同自评</v>
      </c>
    </row>
    <row customHeight="true" ht="15" r="55">
      <c r="A55" s="3"/>
      <c r="B55" s="2" t="str">
        <v>2021年度智能线业绩合同自评</v>
      </c>
    </row>
    <row customHeight="true" ht="15" r="56">
      <c r="A56" s="3"/>
      <c r="B56" s="2" t="str">
        <v>系统运维管理</v>
      </c>
    </row>
    <row customHeight="true" ht="15" r="57">
      <c r="A57" s="3"/>
      <c r="B57" s="2" t="str">
        <v>基础设施管理</v>
      </c>
    </row>
    <row customHeight="true" ht="15" r="58">
      <c r="A58" s="3"/>
      <c r="B58" s="2" t="str">
        <v>信创工作规划与推进</v>
      </c>
    </row>
    <row customHeight="true" ht="15" r="59">
      <c r="A59" s="3"/>
      <c r="B59" s="2" t="str">
        <v>保密技术支持</v>
      </c>
    </row>
    <row customHeight="true" ht="15" r="60">
      <c r="A60" s="3"/>
      <c r="B60" s="2" t="str">
        <v>会议管理</v>
      </c>
    </row>
    <row customHeight="true" ht="15" r="61">
      <c r="A61" s="3"/>
      <c r="B61" s="2" t="str">
        <v>档案管理</v>
      </c>
    </row>
    <row customHeight="true" ht="15" r="62">
      <c r="A62" s="3"/>
      <c r="B62" s="2" t="str">
        <v>IT采购支持</v>
      </c>
    </row>
    <row customHeight="true" ht="15" r="63">
      <c r="A63" s="3"/>
      <c r="B63" s="2" t="str">
        <v>内部公文管理</v>
      </c>
    </row>
    <row customHeight="true" ht="15" r="64">
      <c r="A64" s="3"/>
      <c r="B64" s="2" t="str">
        <v>行政工作</v>
      </c>
    </row>
    <row customHeight="true" ht="15" r="65">
      <c r="A65" s="3"/>
      <c r="B65" s="2" t="str">
        <v>专项任务</v>
      </c>
    </row>
    <row customHeight="true" ht="15" r="66">
      <c r="A66" s="3"/>
      <c r="B66" s="2" t="str">
        <v>其他任务</v>
      </c>
    </row>
  </sheetData>
  <mergeCells>
    <mergeCell ref="A46:A66"/>
    <mergeCell ref="A1:A3"/>
    <mergeCell ref="B1:B3"/>
    <mergeCell ref="A4:A12"/>
    <mergeCell ref="A13:A15"/>
    <mergeCell ref="A16:A45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10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12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3" t="str">
        <v>月度计划性工作&lt;2022年05月30日-2022年07月01日&gt;</v>
      </c>
      <c r="B1" s="23"/>
      <c r="C1" s="23"/>
      <c r="D1" s="23"/>
      <c r="E1" s="23"/>
      <c r="F1" s="24"/>
      <c r="G1" s="24"/>
      <c r="H1" s="24"/>
      <c r="I1" s="24"/>
      <c r="J1" s="24"/>
      <c r="K1" s="24"/>
      <c r="L1" s="24"/>
      <c r="M1" s="24"/>
      <c r="N1" s="24"/>
      <c r="O1" s="25" t="str">
        <v>备注</v>
      </c>
    </row>
    <row customHeight="true" ht="30" r="2">
      <c r="A2" s="25" t="str">
        <v>任务编号</v>
      </c>
      <c r="B2" s="25" t="str">
        <v>任务属性</v>
      </c>
      <c r="C2" s="26" t="s">
        <v>6</v>
      </c>
      <c r="D2" s="25" t="str">
        <v>当前进度</v>
      </c>
      <c r="E2" s="26" t="str">
        <v>任务</v>
      </c>
      <c r="F2" s="26" t="str">
        <v>负责人</v>
      </c>
      <c r="G2" s="26" t="str">
        <v>干系人</v>
      </c>
      <c r="H2" s="26" t="str">
        <v>目标
完成</v>
      </c>
      <c r="I2" s="26" t="str">
        <v>实际
完成情况</v>
      </c>
      <c r="J2" s="25" t="str">
        <v>第1周</v>
      </c>
      <c r="K2" s="25" t="str">
        <v>第2周</v>
      </c>
      <c r="L2" s="25" t="str">
        <v>第3周</v>
      </c>
      <c r="M2" s="25" t="str">
        <v>第4周</v>
      </c>
      <c r="N2" s="25" t="str">
        <v>第5周</v>
      </c>
      <c r="O2" s="25"/>
    </row>
    <row customHeight="true" ht="40" r="3">
      <c r="A3" s="7">
        <v>1</v>
      </c>
      <c r="B3" s="7" t="str">
        <v>运维</v>
      </c>
      <c r="C3" s="12" t="str">
        <v>系统漏洞修复</v>
      </c>
      <c r="D3" s="10" t="str">
        <v>进行中</v>
      </c>
      <c r="E3" s="11" t="s">
        <v>1</v>
      </c>
      <c r="F3" s="9" t="str" xml:space="preserve">
        <v>邱文杰 </v>
      </c>
      <c r="G3" s="9" t="str">
        <v>各系统负责人</v>
      </c>
      <c r="H3" s="8"/>
      <c r="I3" s="8"/>
      <c r="J3" s="6"/>
      <c r="K3" s="6"/>
      <c r="L3" s="6"/>
      <c r="M3" s="6"/>
      <c r="N3" s="6"/>
      <c r="O3" s="6"/>
    </row>
    <row customHeight="true" ht="27" r="4">
      <c r="A4" s="7">
        <v>2</v>
      </c>
      <c r="B4" s="7" t="str">
        <v>运维</v>
      </c>
      <c r="C4" s="13" t="str">
        <v>信息安全告警</v>
      </c>
      <c r="D4" s="10" t="str">
        <v>进行中</v>
      </c>
      <c r="E4" s="15" t="s">
        <v>2</v>
      </c>
      <c r="F4" s="9" t="str" xml:space="preserve">
        <v>邱文杰 </v>
      </c>
      <c r="G4" s="14" t="str">
        <v>基地接口人</v>
      </c>
      <c r="H4" s="8"/>
      <c r="I4" s="8"/>
      <c r="J4" s="6"/>
      <c r="K4" s="6"/>
      <c r="L4" s="6"/>
      <c r="M4" s="6"/>
      <c r="N4" s="6"/>
      <c r="O4" s="6"/>
    </row>
    <row customHeight="true" ht="27" r="5">
      <c r="A5" s="7">
        <v>3</v>
      </c>
      <c r="B5" s="7" t="str">
        <v>运维</v>
      </c>
      <c r="C5" s="13" t="str">
        <v>信息安全风险处置</v>
      </c>
      <c r="D5" s="10" t="str">
        <v>进行中</v>
      </c>
      <c r="E5" s="16" t="s">
        <v>3</v>
      </c>
      <c r="F5" s="9" t="str" xml:space="preserve">
        <v>邱文杰 </v>
      </c>
      <c r="G5" s="17" t="str">
        <v>系统负责人</v>
      </c>
      <c r="H5" s="8"/>
      <c r="I5" s="8"/>
      <c r="J5" s="6"/>
      <c r="K5" s="6"/>
      <c r="L5" s="6"/>
      <c r="M5" s="6"/>
      <c r="N5" s="6"/>
      <c r="O5" s="6"/>
    </row>
    <row customHeight="true" ht="27" r="6">
      <c r="A6" s="7">
        <v>4</v>
      </c>
      <c r="B6" s="19" t="str">
        <v>建设</v>
      </c>
      <c r="C6" s="18" t="str">
        <v>总部视频会议扩容及维保</v>
      </c>
      <c r="D6" s="10" t="str">
        <v>进行中</v>
      </c>
      <c r="E6" s="6" t="s">
        <v>4</v>
      </c>
      <c r="F6" s="9" t="str" xml:space="preserve">
        <v>邱文杰 </v>
      </c>
      <c r="G6" s="17" t="str">
        <v>罗远</v>
      </c>
      <c r="H6" s="8"/>
      <c r="I6" s="8"/>
      <c r="J6" s="6"/>
      <c r="K6" s="6"/>
      <c r="L6" s="6"/>
      <c r="M6" s="6"/>
      <c r="N6" s="6"/>
      <c r="O6" s="6"/>
    </row>
    <row customHeight="true" ht="39" r="7">
      <c r="A7" s="7">
        <v>5</v>
      </c>
      <c r="B7" s="21" t="str">
        <v>建设</v>
      </c>
      <c r="C7" s="18" t="str">
        <v>信创工作规划与推进</v>
      </c>
      <c r="D7" s="10" t="str">
        <v>进行中</v>
      </c>
      <c r="E7" s="16" t="s">
        <v>5</v>
      </c>
      <c r="F7" s="9" t="str" xml:space="preserve">
        <v>邱文杰 </v>
      </c>
      <c r="G7" s="9" t="str">
        <v>王超</v>
      </c>
      <c r="H7" s="8"/>
      <c r="I7" s="8"/>
      <c r="J7" s="20"/>
      <c r="K7" s="20"/>
      <c r="L7" s="20"/>
      <c r="M7" s="20"/>
      <c r="N7" s="20"/>
      <c r="O7" s="6"/>
    </row>
    <row customHeight="true" ht="15" r="8">
      <c r="A8" s="7">
        <v>6</v>
      </c>
      <c r="B8" s="7"/>
      <c r="C8" s="15"/>
      <c r="D8" s="15"/>
      <c r="E8" s="15"/>
      <c r="F8" s="22"/>
      <c r="G8" s="22"/>
      <c r="H8" s="8"/>
      <c r="I8" s="8"/>
      <c r="J8" s="20"/>
      <c r="K8" s="20"/>
      <c r="L8" s="20"/>
      <c r="M8" s="20"/>
      <c r="N8" s="20"/>
      <c r="O8" s="6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A1:M1"/>
    <mergeCell ref="O1:O2"/>
  </mergeCells>
  <dataValidations count="2">
    <dataValidation allowBlank="true" operator="equal" sqref="B3:B8" type="list">
      <formula1>"建设,开发,运维,通用"</formula1>
    </dataValidation>
    <dataValidation allowBlank="true" operator="equal" sqref="B2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12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2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50" t="str">
        <v>填报日期-周五</v>
      </c>
      <c r="B1" s="50"/>
      <c r="C1" s="47">
        <v>44717</v>
      </c>
      <c r="D1" s="48"/>
      <c r="G1" s="49"/>
      <c r="H1" s="48"/>
    </row>
    <row customHeight="true" ht="17" r="2">
      <c r="A2" s="23">
        <f>CONCATENATE("周总结&lt;",TEXT($C$1-6,"yyyy年mm月dd日"),"-",TEXT($C$1,"yyyy年mm月dd日"),"&gt;")</f>
      </c>
      <c r="B2" s="23"/>
      <c r="C2" s="59"/>
      <c r="D2" s="24"/>
      <c r="E2" s="24"/>
      <c r="F2" s="24"/>
      <c r="G2" s="24"/>
      <c r="H2" s="24"/>
      <c r="I2" s="24"/>
      <c r="J2" s="24"/>
      <c r="K2" s="24"/>
      <c r="L2" s="58"/>
      <c r="M2" s="58"/>
      <c r="N2" s="58"/>
      <c r="O2" s="58"/>
      <c r="P2" s="58"/>
      <c r="Q2" s="26" t="str">
        <v>项目用时统计
（小时）</v>
      </c>
      <c r="R2" s="25" t="str">
        <v>备注</v>
      </c>
    </row>
    <row customHeight="true" ht="30" r="3">
      <c r="A3" s="67" t="str">
        <v>任务编号</v>
      </c>
      <c r="B3" s="67" t="str">
        <v>任务分类</v>
      </c>
      <c r="C3" s="26" t="str">
        <v>项目名称
</v>
      </c>
      <c r="D3" s="26" t="str">
        <v>当前进度</v>
      </c>
      <c r="E3" s="68" t="str">
        <v>负责人</v>
      </c>
      <c r="F3" s="26" t="str">
        <v>协助人</v>
      </c>
      <c r="G3" s="25" t="str">
        <v>交付件/工作文档</v>
      </c>
      <c r="H3" s="26" t="str">
        <v>目标
完成</v>
      </c>
      <c r="I3" s="26" t="str">
        <v>实际
完成</v>
      </c>
      <c r="J3" s="25" t="str">
        <v>星期一</v>
      </c>
      <c r="K3" s="25" t="str">
        <v>星期二</v>
      </c>
      <c r="L3" s="25" t="str">
        <v>星期三</v>
      </c>
      <c r="M3" s="25" t="str">
        <v>星期四</v>
      </c>
      <c r="N3" s="25" t="str">
        <v>星期五</v>
      </c>
      <c r="O3" s="25" t="str">
        <v>星期六</v>
      </c>
      <c r="P3" s="25" t="str">
        <v>星期日</v>
      </c>
      <c r="Q3" s="25"/>
      <c r="R3" s="25"/>
    </row>
    <row customHeight="true" ht="40" r="4">
      <c r="A4" s="9">
        <v>1</v>
      </c>
      <c r="B4" s="13" t="str">
        <v>运维</v>
      </c>
      <c r="C4" s="12" t="str">
        <v>系统漏洞修复</v>
      </c>
      <c r="D4" s="10" t="str">
        <v>进行中</v>
      </c>
      <c r="E4" s="9" t="str" xml:space="preserve">
        <v>邱文杰 </v>
      </c>
      <c r="F4" s="9" t="str">
        <v>各系统负责人</v>
      </c>
      <c r="G4" s="11" t="s">
        <v>1</v>
      </c>
      <c r="H4" s="62"/>
      <c r="I4" s="62"/>
      <c r="J4" s="60">
        <v>2</v>
      </c>
      <c r="K4" s="60">
        <v>0.5</v>
      </c>
      <c r="L4" s="60">
        <v>0.5</v>
      </c>
      <c r="M4" s="60">
        <v>0.5</v>
      </c>
      <c r="N4" s="60">
        <v>1</v>
      </c>
      <c r="O4" s="60"/>
      <c r="P4" s="60"/>
      <c r="Q4" s="61">
        <f>SUM(J4:P4)</f>
      </c>
      <c r="R4" s="6"/>
    </row>
    <row customHeight="true" ht="32" r="5">
      <c r="A5" s="9">
        <v>2</v>
      </c>
      <c r="B5" s="13" t="str">
        <v>运维</v>
      </c>
      <c r="C5" s="13" t="str">
        <v>信息安全告警</v>
      </c>
      <c r="D5" s="10" t="str">
        <v>进行中</v>
      </c>
      <c r="E5" s="9" t="str" xml:space="preserve">
        <v>邱文杰 </v>
      </c>
      <c r="F5" s="14" t="str">
        <v>基地接口人</v>
      </c>
      <c r="G5" s="15" t="s">
        <v>2</v>
      </c>
      <c r="H5" s="62" t="str">
        <v>9个</v>
      </c>
      <c r="I5" s="62" t="str">
        <v>9个</v>
      </c>
      <c r="J5" s="60">
        <v>1</v>
      </c>
      <c r="K5" s="60">
        <v>0.5</v>
      </c>
      <c r="L5" s="60">
        <v>0.5</v>
      </c>
      <c r="M5" s="60">
        <v>1</v>
      </c>
      <c r="N5" s="60">
        <v>1</v>
      </c>
      <c r="O5" s="60"/>
      <c r="P5" s="60"/>
      <c r="Q5" s="61">
        <f>SUM(J5:P5)</f>
      </c>
      <c r="R5" s="6"/>
    </row>
    <row customHeight="true" ht="32" r="6">
      <c r="A6" s="7">
        <v>3</v>
      </c>
      <c r="B6" s="13" t="str">
        <v>运维</v>
      </c>
      <c r="C6" s="13" t="str">
        <v>信息安全风险处置</v>
      </c>
      <c r="D6" s="10" t="str">
        <v>进行中</v>
      </c>
      <c r="E6" s="9" t="str" xml:space="preserve">
        <v>邱文杰 </v>
      </c>
      <c r="F6" s="17" t="str">
        <v>系统负责人</v>
      </c>
      <c r="G6" s="16" t="s">
        <v>3</v>
      </c>
      <c r="H6" s="62" t="str">
        <v>0个</v>
      </c>
      <c r="I6" s="62" t="str">
        <v>0个</v>
      </c>
      <c r="J6" s="60"/>
      <c r="K6" s="60"/>
      <c r="L6" s="60"/>
      <c r="M6" s="60">
        <v>0.5</v>
      </c>
      <c r="N6" s="60">
        <v>1</v>
      </c>
      <c r="O6" s="60"/>
      <c r="P6" s="60"/>
      <c r="Q6" s="61">
        <f>SUM(J6:P6)</f>
      </c>
      <c r="R6" s="6"/>
    </row>
    <row customHeight="true" ht="43" r="7">
      <c r="A7" s="9">
        <v>4</v>
      </c>
      <c r="B7" s="19" t="str">
        <v>建设</v>
      </c>
      <c r="C7" s="18" t="str">
        <v>总部视频会议扩容及维保</v>
      </c>
      <c r="D7" s="10" t="str">
        <v>进行中</v>
      </c>
      <c r="E7" s="9" t="str" xml:space="preserve">
        <v>邱文杰 </v>
      </c>
      <c r="F7" s="17" t="str">
        <v>罗远</v>
      </c>
      <c r="G7" s="6" t="s">
        <v>9</v>
      </c>
      <c r="H7" s="53"/>
      <c r="I7" s="53"/>
      <c r="J7" s="60">
        <v>1</v>
      </c>
      <c r="K7" s="60">
        <v>3</v>
      </c>
      <c r="L7" s="60">
        <v>3</v>
      </c>
      <c r="M7" s="60">
        <v>2</v>
      </c>
      <c r="N7" s="60">
        <v>1</v>
      </c>
      <c r="O7" s="60"/>
      <c r="P7" s="60"/>
      <c r="Q7" s="61">
        <f>SUM(J7:P7)</f>
      </c>
      <c r="R7" s="6"/>
    </row>
    <row customHeight="true" ht="26" r="8">
      <c r="A8" s="9">
        <v>5</v>
      </c>
      <c r="B8" s="19" t="str">
        <v>建设</v>
      </c>
      <c r="C8" s="18" t="str">
        <v>信创工作规划与推进</v>
      </c>
      <c r="D8" s="13" t="str">
        <v>进行中</v>
      </c>
      <c r="E8" s="9" t="str" xml:space="preserve">
        <v>邱文杰 </v>
      </c>
      <c r="F8" s="9" t="str">
        <v>王超</v>
      </c>
      <c r="G8" s="72" t="s">
        <v>10</v>
      </c>
      <c r="H8" s="62"/>
      <c r="I8" s="18"/>
      <c r="J8" s="71">
        <v>2</v>
      </c>
      <c r="K8" s="71">
        <v>3</v>
      </c>
      <c r="L8" s="71">
        <v>3</v>
      </c>
      <c r="M8" s="71">
        <v>1</v>
      </c>
      <c r="N8" s="71">
        <v>0.5</v>
      </c>
      <c r="O8" s="71"/>
      <c r="P8" s="71"/>
      <c r="Q8" s="69">
        <f>SUM(I8:P8)</f>
      </c>
      <c r="R8" s="70"/>
    </row>
    <row customHeight="true" ht="38" r="9">
      <c r="A9" s="7">
        <v>6</v>
      </c>
      <c r="B9" s="7" t="str">
        <v>运维</v>
      </c>
      <c r="C9" s="14" t="str">
        <v>组织优化工作</v>
      </c>
      <c r="D9" s="10" t="str">
        <v>进行中</v>
      </c>
      <c r="E9" s="7" t="str" xml:space="preserve">
        <v>邱文杰 </v>
      </c>
      <c r="F9" s="7" t="str">
        <v>王超、罗远、陈亮、邓承熹、江总</v>
      </c>
      <c r="G9" s="15" t="s">
        <v>11</v>
      </c>
      <c r="H9" s="53"/>
      <c r="I9" s="14"/>
      <c r="J9" s="51">
        <v>2</v>
      </c>
      <c r="K9" s="51">
        <v>1</v>
      </c>
      <c r="L9" s="51">
        <v>2</v>
      </c>
      <c r="M9" s="51">
        <v>1</v>
      </c>
      <c r="N9" s="51">
        <v>0.5</v>
      </c>
      <c r="O9" s="51"/>
      <c r="P9" s="51"/>
      <c r="Q9" s="52">
        <f>SUM(I9:P9)</f>
      </c>
      <c r="R9" s="6"/>
    </row>
    <row customHeight="true" ht="38" r="10">
      <c r="A10" s="7">
        <v>7</v>
      </c>
      <c r="B10" s="7" t="str">
        <v>建设</v>
      </c>
      <c r="C10" s="14" t="str">
        <v>国产软件测试</v>
      </c>
      <c r="D10" s="10" t="str">
        <v>进行中</v>
      </c>
      <c r="E10" s="7" t="str" xml:space="preserve">
        <v>邱文杰 </v>
      </c>
      <c r="F10" s="7"/>
      <c r="G10" s="15" t="s">
        <v>8</v>
      </c>
      <c r="H10" s="53"/>
      <c r="I10" s="14"/>
      <c r="J10" s="51"/>
      <c r="K10" s="51">
        <v>2</v>
      </c>
      <c r="L10" s="51">
        <v>2</v>
      </c>
      <c r="M10" s="51">
        <v>2</v>
      </c>
      <c r="N10" s="51">
        <v>1</v>
      </c>
      <c r="O10" s="51"/>
      <c r="P10" s="51"/>
      <c r="Q10" s="52"/>
      <c r="R10" s="6"/>
    </row>
    <row customHeight="true" ht="38" r="11">
      <c r="A11" s="7">
        <v>8</v>
      </c>
      <c r="B11" s="7" t="str">
        <v>运维</v>
      </c>
      <c r="C11" s="14" t="str">
        <v>软件授权申请流程及分配</v>
      </c>
      <c r="D11" s="10" t="str">
        <v>已完成</v>
      </c>
      <c r="E11" s="7" t="str">
        <v>邱文杰</v>
      </c>
      <c r="F11" s="7"/>
      <c r="G11" s="15" t="s">
        <v>7</v>
      </c>
      <c r="H11" s="53"/>
      <c r="I11" s="14"/>
      <c r="J11" s="51"/>
      <c r="K11" s="51"/>
      <c r="L11" s="51"/>
      <c r="M11" s="51"/>
      <c r="N11" s="51">
        <v>1</v>
      </c>
      <c r="O11" s="51"/>
      <c r="P11" s="51"/>
      <c r="Q11" s="52"/>
      <c r="R11" s="6"/>
    </row>
    <row customHeight="true" ht="25" r="12">
      <c r="A12" s="65" t="str">
        <v>小计</v>
      </c>
      <c r="B12" s="64"/>
      <c r="C12" s="64"/>
      <c r="D12" s="64"/>
      <c r="E12" s="64"/>
      <c r="F12" s="64"/>
      <c r="G12" s="64"/>
      <c r="H12" s="64"/>
      <c r="I12" s="66"/>
      <c r="J12" s="63">
        <f>SUM(J4:J9)</f>
      </c>
      <c r="K12" s="63">
        <f>SUM(K4:K8)</f>
      </c>
      <c r="L12" s="63">
        <f>SUM(L4:L8)</f>
      </c>
      <c r="M12" s="63">
        <f>SUM(M4:M8)</f>
      </c>
      <c r="N12" s="63">
        <f>SUM(N4:N8)</f>
      </c>
      <c r="O12" s="63">
        <f>SUM(O4:O8)</f>
      </c>
      <c r="P12" s="63">
        <f>SUM(P4:P8)</f>
      </c>
      <c r="Q12" s="63">
        <f>SUM(Q4:Q7)</f>
      </c>
      <c r="R12" s="6"/>
    </row>
    <row customHeight="true" ht="17" r="13">
      <c r="A13" s="32" t="str">
        <v>任务完成情况</v>
      </c>
      <c r="B13" s="27"/>
      <c r="C13" s="29" t="str">
        <v>上午</v>
      </c>
      <c r="D13" s="30"/>
      <c r="E13" s="31"/>
      <c r="F13" s="30" t="str">
        <v>09:00 ~ 10:00</v>
      </c>
      <c r="G13" s="30"/>
      <c r="H13" s="30"/>
      <c r="I13" s="31"/>
      <c r="J13" s="28" t="str">
        <v>讨论组织变更后运维支持内容以及下属单位IT人员清单</v>
      </c>
      <c r="K13" s="28" t="str">
        <v>与原厂沟通视频扩容方案，并与明天输出报价及方案材料</v>
      </c>
      <c r="L13" s="28" t="str">
        <v>安全告警处置（2起）</v>
      </c>
      <c r="M13" s="28" t="str">
        <v>钓鱼邮件案例整理及通报</v>
      </c>
      <c r="N13" s="28" t="str">
        <v>软件授权情况整理及分配权限</v>
      </c>
      <c r="O13" s="28"/>
      <c r="P13" s="28"/>
      <c r="Q13" s="6"/>
      <c r="R13" s="6"/>
    </row>
    <row customHeight="true" ht="17" r="14">
      <c r="A14" s="35"/>
      <c r="B14" s="36"/>
      <c r="C14" s="29"/>
      <c r="D14" s="30"/>
      <c r="E14" s="31"/>
      <c r="F14" s="30" t="str">
        <v>10:00 ~ 11:00</v>
      </c>
      <c r="G14" s="30"/>
      <c r="H14" s="30"/>
      <c r="I14" s="31"/>
      <c r="J14" s="54"/>
      <c r="K14" s="54"/>
      <c r="L14" s="54"/>
      <c r="M14" s="28"/>
      <c r="N14" s="54"/>
      <c r="O14" s="54"/>
      <c r="P14" s="54"/>
      <c r="Q14" s="34"/>
      <c r="R14" s="34"/>
    </row>
    <row customHeight="true" ht="17" r="15">
      <c r="A15" s="35"/>
      <c r="B15" s="36"/>
      <c r="C15" s="29"/>
      <c r="D15" s="30"/>
      <c r="E15" s="31"/>
      <c r="F15" s="30" t="str">
        <v>11:00 ~ 12:00</v>
      </c>
      <c r="G15" s="30"/>
      <c r="H15" s="30"/>
      <c r="I15" s="31"/>
      <c r="J15" s="33"/>
      <c r="K15" s="33"/>
      <c r="L15" s="33"/>
      <c r="M15" s="28"/>
      <c r="N15" s="33"/>
      <c r="O15" s="33"/>
      <c r="P15" s="33"/>
      <c r="Q15" s="34"/>
      <c r="R15" s="34"/>
    </row>
    <row customHeight="true" ht="17" r="16">
      <c r="A16" s="35"/>
      <c r="B16" s="36"/>
      <c r="C16" s="29" t="str">
        <v>下午</v>
      </c>
      <c r="D16" s="30"/>
      <c r="E16" s="31"/>
      <c r="F16" s="55" t="str">
        <v>13:30 ~ 14:30</v>
      </c>
      <c r="G16" s="55"/>
      <c r="H16" s="55"/>
      <c r="I16" s="56"/>
      <c r="J16" s="28" t="str">
        <v>通报水泥系统漏洞风险</v>
      </c>
      <c r="K16" s="28" t="str">
        <v>处理弱口令安全告警</v>
      </c>
      <c r="L16" s="28" t="str">
        <v>2023-2025年信创投入估算</v>
      </c>
      <c r="M16" s="28" t="str">
        <v>WPS方案研讨</v>
      </c>
      <c r="N16" s="28" t="str">
        <v>6起安全告警及1起风险整改</v>
      </c>
      <c r="O16" s="28"/>
      <c r="P16" s="28"/>
      <c r="Q16" s="34"/>
      <c r="R16" s="34"/>
    </row>
    <row customHeight="true" ht="15" r="17">
      <c r="A17" s="35"/>
      <c r="B17" s="36"/>
      <c r="C17" s="29"/>
      <c r="D17" s="30"/>
      <c r="E17" s="31"/>
      <c r="F17" s="30" t="str">
        <v>14:30 ~ 15:30</v>
      </c>
      <c r="G17" s="30"/>
      <c r="H17" s="30"/>
      <c r="I17" s="31"/>
      <c r="J17" s="33"/>
      <c r="K17" s="33"/>
      <c r="L17" s="33"/>
      <c r="M17" s="33"/>
      <c r="N17" s="33"/>
      <c r="O17" s="33"/>
      <c r="P17" s="33"/>
      <c r="Q17" s="16"/>
      <c r="R17" s="34"/>
    </row>
    <row customHeight="true" ht="15" r="18">
      <c r="A18" s="35"/>
      <c r="B18" s="36"/>
      <c r="C18" s="29"/>
      <c r="D18" s="30"/>
      <c r="E18" s="31"/>
      <c r="F18" s="30" t="str">
        <v>15:30 ~ 16:30</v>
      </c>
      <c r="G18" s="30"/>
      <c r="H18" s="30"/>
      <c r="I18" s="31"/>
      <c r="J18" s="28" t="str">
        <v>国产终端配置文件以及操作系统对比</v>
      </c>
      <c r="K18" s="28" t="str">
        <v>与wps厂商开会讨论测试方案</v>
      </c>
      <c r="L18" s="28" t="str">
        <v>基地基础设施运维职责划分</v>
      </c>
      <c r="M18" s="28" t="str">
        <v>视频链接处置以及2起安全告警处置</v>
      </c>
      <c r="N18" s="28" t="str">
        <v>方案研讨</v>
      </c>
      <c r="O18" s="28"/>
      <c r="P18" s="28"/>
      <c r="Q18" s="34"/>
      <c r="R18" s="34"/>
    </row>
    <row customHeight="true" ht="15" r="19">
      <c r="A19" s="35"/>
      <c r="B19" s="36"/>
      <c r="C19" s="29"/>
      <c r="D19" s="30"/>
      <c r="E19" s="31"/>
      <c r="F19" s="30" t="str">
        <v>16:30 ~ 17:30</v>
      </c>
      <c r="G19" s="30"/>
      <c r="H19" s="30"/>
      <c r="I19" s="31"/>
      <c r="J19" s="33"/>
      <c r="K19" s="33"/>
      <c r="L19" s="33"/>
      <c r="M19" s="33"/>
      <c r="N19" s="33"/>
      <c r="O19" s="33"/>
      <c r="P19" s="33"/>
      <c r="Q19" s="34"/>
      <c r="R19" s="37"/>
    </row>
    <row customHeight="true" ht="17" r="20">
      <c r="A20" s="35"/>
      <c r="B20" s="36"/>
      <c r="C20" s="42" t="str">
        <v>加班</v>
      </c>
      <c r="D20" s="43"/>
      <c r="E20" s="44"/>
      <c r="F20" s="38" t="str">
        <v>17:30 ~ 18:30</v>
      </c>
      <c r="G20" s="38"/>
      <c r="H20" s="38"/>
      <c r="I20" s="41"/>
      <c r="J20" s="73"/>
      <c r="K20" s="73"/>
      <c r="L20" s="73"/>
      <c r="M20" s="73"/>
      <c r="N20" s="73"/>
      <c r="O20" s="73"/>
      <c r="P20" s="73"/>
      <c r="Q20" s="57"/>
      <c r="R20" s="45"/>
    </row>
    <row customHeight="true" ht="17" r="21">
      <c r="A21" s="35"/>
      <c r="B21" s="36"/>
      <c r="C21" s="42"/>
      <c r="D21" s="43"/>
      <c r="E21" s="44"/>
      <c r="F21" s="38" t="str">
        <v>18:30 ~ 19:30</v>
      </c>
      <c r="G21" s="38"/>
      <c r="H21" s="38"/>
      <c r="I21" s="41"/>
      <c r="J21" s="57"/>
      <c r="K21" s="57"/>
      <c r="L21" s="57"/>
      <c r="M21" s="57"/>
      <c r="N21" s="57"/>
      <c r="O21" s="57"/>
      <c r="P21" s="57"/>
      <c r="Q21" s="45"/>
      <c r="R21" s="45"/>
    </row>
    <row customHeight="true" ht="17" r="22">
      <c r="A22" s="40"/>
      <c r="B22" s="46"/>
      <c r="C22" s="42"/>
      <c r="D22" s="43"/>
      <c r="E22" s="44"/>
      <c r="F22" s="38" t="str">
        <v>19:30 ~ 20:30</v>
      </c>
      <c r="G22" s="38"/>
      <c r="H22" s="38"/>
      <c r="I22" s="41"/>
      <c r="J22" s="39"/>
      <c r="K22" s="39"/>
      <c r="L22" s="39"/>
      <c r="M22" s="39"/>
      <c r="N22" s="39"/>
      <c r="O22" s="39"/>
      <c r="P22" s="39"/>
      <c r="Q22" s="45"/>
      <c r="R22" s="45"/>
    </row>
  </sheetData>
  <mergeCells>
    <mergeCell ref="A2:L2"/>
    <mergeCell ref="R2:R3"/>
    <mergeCell ref="Q2:Q3"/>
    <mergeCell ref="F15:I15"/>
    <mergeCell ref="C16:E19"/>
    <mergeCell ref="F16:I16"/>
    <mergeCell ref="F17:I17"/>
    <mergeCell ref="F18:I18"/>
    <mergeCell ref="F19:I19"/>
    <mergeCell ref="A12:I12"/>
    <mergeCell ref="A13:B22"/>
    <mergeCell ref="C13:E15"/>
    <mergeCell ref="F13:I13"/>
    <mergeCell ref="C20:E22"/>
    <mergeCell ref="F20:I20"/>
    <mergeCell ref="F21:I21"/>
    <mergeCell ref="F22:I22"/>
    <mergeCell ref="F14:I14"/>
    <mergeCell ref="J13:J15"/>
    <mergeCell ref="J16:J17"/>
    <mergeCell ref="J18:J19"/>
    <mergeCell ref="K18:K19"/>
    <mergeCell ref="L18:L19"/>
    <mergeCell ref="M18:M19"/>
    <mergeCell ref="P18:P19"/>
    <mergeCell ref="K13:K15"/>
    <mergeCell ref="L13:L15"/>
    <mergeCell ref="P13:P15"/>
    <mergeCell ref="K16:K17"/>
    <mergeCell ref="L16:L17"/>
    <mergeCell ref="M16:M17"/>
    <mergeCell ref="P16:P17"/>
    <mergeCell ref="N13:N15"/>
    <mergeCell ref="N16:N17"/>
    <mergeCell ref="N18:N19"/>
    <mergeCell ref="M13:M15"/>
  </mergeCell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12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7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50" t="str">
        <v>填报日期-周五</v>
      </c>
      <c r="B1" s="50"/>
      <c r="C1" s="47">
        <v>44724</v>
      </c>
      <c r="D1" s="47"/>
    </row>
    <row customHeight="true" ht="17" r="2">
      <c r="A2" s="23">
        <f>CONCATENATE("周总结&lt;",TEXT('第1周工作计划'!$C$1-6,"yyyy年mm月dd日"),"-",TEXT('第1周工作计划'!$C$1,"yyyy年mm月dd日"),"&gt;")</f>
      </c>
      <c r="B2" s="23"/>
      <c r="C2" s="59"/>
      <c r="D2" s="59"/>
      <c r="E2" s="24"/>
      <c r="F2" s="24"/>
      <c r="G2" s="24"/>
      <c r="H2" s="24"/>
      <c r="I2" s="24"/>
      <c r="J2" s="24"/>
      <c r="K2" s="24"/>
      <c r="L2" s="24"/>
      <c r="M2" s="58"/>
      <c r="N2" s="58"/>
      <c r="O2" s="58"/>
      <c r="P2" s="58"/>
      <c r="Q2" s="26" t="str">
        <v>项目用时统计
（小时）</v>
      </c>
      <c r="R2" s="25" t="str">
        <v>备注</v>
      </c>
    </row>
    <row customHeight="true" ht="44" r="3">
      <c r="A3" s="67" t="str">
        <v>任务编号</v>
      </c>
      <c r="B3" s="67" t="str">
        <v>任务分类</v>
      </c>
      <c r="C3" s="26" t="str">
        <v>项目名称
</v>
      </c>
      <c r="D3" s="68" t="str">
        <v>当前进度</v>
      </c>
      <c r="E3" s="68" t="str">
        <v>负责人</v>
      </c>
      <c r="F3" s="26" t="str">
        <v>协助人</v>
      </c>
      <c r="G3" s="25" t="str">
        <v>交付件/工作文档</v>
      </c>
      <c r="H3" s="26" t="str">
        <v>计划
完成比例</v>
      </c>
      <c r="I3" s="26" t="str">
        <v>实际
完成比例</v>
      </c>
      <c r="J3" s="25" t="str">
        <v>星期一</v>
      </c>
      <c r="K3" s="25" t="str">
        <v>星期二</v>
      </c>
      <c r="L3" s="25" t="str">
        <v>星期三</v>
      </c>
      <c r="M3" s="25" t="str">
        <v>星期四</v>
      </c>
      <c r="N3" s="25" t="str">
        <v>星期五</v>
      </c>
      <c r="O3" s="25" t="str">
        <v>星期六</v>
      </c>
      <c r="P3" s="25" t="str">
        <v>星期日</v>
      </c>
      <c r="Q3" s="25"/>
      <c r="R3" s="25"/>
    </row>
    <row r="4">
      <c r="A4" s="9">
        <v>1</v>
      </c>
      <c r="B4" s="13" t="str">
        <v>运维</v>
      </c>
      <c r="C4" s="12" t="str">
        <v>系统漏洞修复</v>
      </c>
      <c r="D4" s="10" t="str">
        <v>进行中</v>
      </c>
      <c r="E4" s="9" t="str" xml:space="preserve">
        <v>邱文杰 </v>
      </c>
      <c r="F4" s="9" t="str">
        <v>各系统负责人</v>
      </c>
      <c r="G4" s="11" t="s">
        <v>1</v>
      </c>
      <c r="H4" s="62"/>
      <c r="I4" s="14"/>
      <c r="J4" s="74" t="str">
        <v>休假</v>
      </c>
      <c r="K4" s="74">
        <v>2</v>
      </c>
      <c r="L4" s="74"/>
      <c r="M4" s="74"/>
      <c r="N4" s="74"/>
      <c r="O4" s="74"/>
      <c r="P4" s="74"/>
      <c r="Q4" s="61">
        <f>SUM(J4:P4)</f>
      </c>
      <c r="R4" s="6"/>
    </row>
    <row r="5">
      <c r="A5" s="9">
        <v>2</v>
      </c>
      <c r="B5" s="13" t="str">
        <v>运维</v>
      </c>
      <c r="C5" s="13" t="str">
        <v>信息安全告警</v>
      </c>
      <c r="D5" s="10" t="str">
        <v>进行中</v>
      </c>
      <c r="E5" s="9" t="str" xml:space="preserve">
        <v>邱文杰 </v>
      </c>
      <c r="F5" s="14" t="str">
        <v>基地接口人</v>
      </c>
      <c r="G5" s="15" t="s">
        <v>2</v>
      </c>
      <c r="H5" s="53" t="str">
        <v>8个</v>
      </c>
      <c r="I5" s="14" t="str">
        <v>完成</v>
      </c>
      <c r="J5" s="74"/>
      <c r="K5" s="74">
        <v>1</v>
      </c>
      <c r="L5" s="74">
        <v>1</v>
      </c>
      <c r="M5" s="74"/>
      <c r="N5" s="74"/>
      <c r="O5" s="74"/>
      <c r="P5" s="74"/>
      <c r="Q5" s="61">
        <f>SUM(J5:P5)</f>
      </c>
      <c r="R5" s="6"/>
    </row>
    <row r="6">
      <c r="A6" s="7">
        <v>3</v>
      </c>
      <c r="B6" s="13" t="str">
        <v>运维</v>
      </c>
      <c r="C6" s="13" t="str">
        <v>信息安全风险处置</v>
      </c>
      <c r="D6" s="10" t="str">
        <v>进行中</v>
      </c>
      <c r="E6" s="9" t="str" xml:space="preserve">
        <v>邱文杰 </v>
      </c>
      <c r="F6" s="17" t="str">
        <v>系统负责人</v>
      </c>
      <c r="G6" s="16" t="s">
        <v>3</v>
      </c>
      <c r="H6" s="53" t="str">
        <v>1个</v>
      </c>
      <c r="I6" s="14"/>
      <c r="J6" s="74"/>
      <c r="K6" s="74">
        <v>1</v>
      </c>
      <c r="L6" s="74"/>
      <c r="M6" s="74"/>
      <c r="N6" s="74"/>
      <c r="O6" s="74"/>
      <c r="P6" s="74"/>
      <c r="Q6" s="61">
        <f>SUM(J6:P6)</f>
      </c>
      <c r="R6" s="6"/>
    </row>
    <row r="7">
      <c r="A7" s="9">
        <v>4</v>
      </c>
      <c r="B7" s="19" t="str">
        <v>建设</v>
      </c>
      <c r="C7" s="18" t="str">
        <v>总部视频会议扩容及维保</v>
      </c>
      <c r="D7" s="10" t="str">
        <v>进行中</v>
      </c>
      <c r="E7" s="9" t="str" xml:space="preserve">
        <v>邱文杰 </v>
      </c>
      <c r="F7" s="17" t="str">
        <v>罗远</v>
      </c>
      <c r="G7" s="6" t="s">
        <v>9</v>
      </c>
      <c r="H7" s="53"/>
      <c r="I7" s="14"/>
      <c r="J7" s="74"/>
      <c r="K7" s="74"/>
      <c r="L7" s="74"/>
      <c r="M7" s="74"/>
      <c r="N7" s="74"/>
      <c r="O7" s="74"/>
      <c r="P7" s="74"/>
      <c r="Q7" s="61">
        <f>SUM(J7:P7)</f>
      </c>
      <c r="R7" s="6"/>
    </row>
    <row r="8">
      <c r="A8" s="7">
        <v>5</v>
      </c>
      <c r="B8" s="19" t="str">
        <v>建设</v>
      </c>
      <c r="C8" s="18" t="str">
        <v>信创工作规划与推进</v>
      </c>
      <c r="D8" s="13" t="str">
        <v>进行中</v>
      </c>
      <c r="E8" s="9" t="str" xml:space="preserve">
        <v>邱文杰 </v>
      </c>
      <c r="F8" s="9" t="str">
        <v>王超</v>
      </c>
      <c r="G8" s="72" t="s">
        <v>10</v>
      </c>
      <c r="H8" s="53"/>
      <c r="I8" s="14"/>
      <c r="J8" s="74"/>
      <c r="K8" s="74">
        <v>1</v>
      </c>
      <c r="L8" s="74">
        <v>5</v>
      </c>
      <c r="M8" s="74">
        <v>8</v>
      </c>
      <c r="N8" s="74">
        <v>8</v>
      </c>
      <c r="O8" s="74"/>
      <c r="P8" s="74"/>
      <c r="Q8" s="61">
        <f>SUM(J8:P8)</f>
      </c>
      <c r="R8" s="6"/>
    </row>
    <row r="9">
      <c r="A9" s="7">
        <v>6</v>
      </c>
      <c r="B9" s="7" t="str">
        <v>运维</v>
      </c>
      <c r="C9" s="14" t="str">
        <v>组织优化工作</v>
      </c>
      <c r="D9" s="10" t="str">
        <v>进行中</v>
      </c>
      <c r="E9" s="7" t="str" xml:space="preserve">
        <v>邱文杰 </v>
      </c>
      <c r="F9" s="7" t="str">
        <v>王超、罗远、陈亮、邓承熹、江总</v>
      </c>
      <c r="G9" s="15" t="s">
        <v>11</v>
      </c>
      <c r="H9" s="53"/>
      <c r="I9" s="14"/>
      <c r="J9" s="74"/>
      <c r="K9" s="74">
        <v>1</v>
      </c>
      <c r="L9" s="74"/>
      <c r="M9" s="74"/>
      <c r="N9" s="74"/>
      <c r="O9" s="74"/>
      <c r="P9" s="74"/>
      <c r="Q9" s="61"/>
      <c r="R9" s="6"/>
    </row>
    <row r="10">
      <c r="A10" s="7">
        <v>7</v>
      </c>
      <c r="B10" s="7" t="str">
        <v>建设</v>
      </c>
      <c r="C10" s="14" t="str">
        <v>国产软件测试</v>
      </c>
      <c r="D10" s="10" t="str">
        <v>进行中</v>
      </c>
      <c r="E10" s="7" t="str" xml:space="preserve">
        <v>邱文杰 </v>
      </c>
      <c r="F10" s="7"/>
      <c r="G10" s="15" t="s">
        <v>8</v>
      </c>
      <c r="H10" s="53"/>
      <c r="I10" s="14"/>
      <c r="J10" s="74"/>
      <c r="K10" s="74">
        <v>1</v>
      </c>
      <c r="L10" s="74"/>
      <c r="M10" s="74"/>
      <c r="N10" s="74"/>
      <c r="O10" s="74"/>
      <c r="P10" s="74"/>
      <c r="Q10" s="61"/>
      <c r="R10" s="6"/>
    </row>
    <row r="11">
      <c r="A11" s="7">
        <v>8</v>
      </c>
      <c r="B11" s="7" t="str">
        <v>运维</v>
      </c>
      <c r="C11" s="14" t="str">
        <v>软件授权申请流程及分配</v>
      </c>
      <c r="D11" s="10" t="str">
        <v>已完成</v>
      </c>
      <c r="E11" s="7" t="str">
        <v>邱文杰</v>
      </c>
      <c r="F11" s="7"/>
      <c r="G11" s="15" t="s">
        <v>7</v>
      </c>
      <c r="H11" s="53"/>
      <c r="I11" s="14"/>
      <c r="J11" s="74"/>
      <c r="K11" s="74">
        <v>1</v>
      </c>
      <c r="L11" s="74"/>
      <c r="M11" s="74"/>
      <c r="N11" s="74"/>
      <c r="O11" s="74"/>
      <c r="P11" s="74"/>
      <c r="Q11" s="61"/>
      <c r="R11" s="6"/>
    </row>
    <row customHeight="true" ht="30" r="12">
      <c r="A12" s="7">
        <v>9</v>
      </c>
      <c r="B12" s="7" t="str">
        <v>运维</v>
      </c>
      <c r="C12" s="14" t="str">
        <v>钓鱼邮件告警</v>
      </c>
      <c r="D12" s="10" t="str">
        <v>已完成</v>
      </c>
      <c r="E12" s="7" t="str">
        <v>邱文杰</v>
      </c>
      <c r="F12" s="7"/>
      <c r="G12" s="15" t="s">
        <v>12</v>
      </c>
      <c r="H12" s="53"/>
      <c r="I12" s="14"/>
      <c r="J12" s="74"/>
      <c r="K12" s="74"/>
      <c r="L12" s="74">
        <v>1</v>
      </c>
      <c r="M12" s="74"/>
      <c r="N12" s="74"/>
      <c r="O12" s="74"/>
      <c r="P12" s="74"/>
      <c r="Q12" s="61"/>
      <c r="R12" s="6"/>
    </row>
    <row customHeight="true" ht="30" r="13">
      <c r="A13" s="7">
        <v>10</v>
      </c>
      <c r="B13" s="7" t="str">
        <v>运维</v>
      </c>
      <c r="C13" s="14" t="str">
        <v>创新竞赛直播讨论</v>
      </c>
      <c r="D13" s="10" t="str">
        <v>进行中</v>
      </c>
      <c r="E13" s="7" t="str">
        <v>邱文杰</v>
      </c>
      <c r="F13" s="7" t="str">
        <v>陈其达</v>
      </c>
      <c r="G13" s="15" t="s">
        <v>13</v>
      </c>
      <c r="H13" s="53"/>
      <c r="I13" s="14"/>
      <c r="J13" s="74"/>
      <c r="K13" s="74"/>
      <c r="L13" s="74">
        <v>1</v>
      </c>
      <c r="M13" s="74"/>
      <c r="N13" s="74"/>
      <c r="O13" s="74"/>
      <c r="P13" s="74"/>
      <c r="Q13" s="61"/>
      <c r="R13" s="6"/>
    </row>
    <row customHeight="true" ht="25" r="14">
      <c r="A14" s="65" t="str">
        <v>小计</v>
      </c>
      <c r="B14" s="64"/>
      <c r="C14" s="64"/>
      <c r="D14" s="64"/>
      <c r="E14" s="64"/>
      <c r="F14" s="64"/>
      <c r="G14" s="64"/>
      <c r="H14" s="64"/>
      <c r="I14" s="66"/>
      <c r="J14" s="63">
        <f>SUM(J4:J8)</f>
      </c>
      <c r="K14" s="63">
        <f>SUM(K4:K8)</f>
      </c>
      <c r="L14" s="63">
        <f>SUM(L4:L8)</f>
      </c>
      <c r="M14" s="63">
        <f>SUM(M4:M8)</f>
      </c>
      <c r="N14" s="63">
        <f>SUM(N4:N8)</f>
      </c>
      <c r="O14" s="63">
        <f>SUM(O4:O8)</f>
      </c>
      <c r="P14" s="63">
        <f>SUM(P4:P8)</f>
      </c>
      <c r="Q14" s="63">
        <f>SUM(Q4:Q8)</f>
      </c>
      <c r="R14" s="6"/>
    </row>
    <row customHeight="true" ht="17" r="15">
      <c r="A15" s="32" t="str">
        <v>任务完成情况</v>
      </c>
      <c r="B15" s="27"/>
      <c r="C15" s="29" t="str">
        <v>上午</v>
      </c>
      <c r="D15" s="30"/>
      <c r="E15" s="31"/>
      <c r="F15" s="30" t="str">
        <v>09:00 ~ 10:00</v>
      </c>
      <c r="G15" s="30"/>
      <c r="H15" s="30"/>
      <c r="I15" s="31"/>
      <c r="J15" s="6"/>
      <c r="K15" s="6" t="str">
        <v>处理cad授权分配，并分发安装配置文件</v>
      </c>
      <c r="L15" s="6" t="str">
        <v>处理1起风险整改</v>
      </c>
      <c r="M15" s="6" t="str">
        <v>信创兼容性方案环境搭建以及前期测试工作准备</v>
      </c>
      <c r="N15" s="6" t="str">
        <v>信创兼容性方案环境搭建以及前期测试工作准备
</v>
      </c>
      <c r="O15" s="6"/>
      <c r="P15" s="6"/>
      <c r="Q15" s="6"/>
      <c r="R15" s="6"/>
    </row>
    <row customHeight="true" ht="17" r="16">
      <c r="A16" s="35"/>
      <c r="B16" s="36"/>
      <c r="C16" s="29"/>
      <c r="D16" s="30"/>
      <c r="E16" s="31"/>
      <c r="F16" s="30" t="str">
        <v>10:00 ~ 11:00</v>
      </c>
      <c r="G16" s="30"/>
      <c r="H16" s="30"/>
      <c r="I16" s="31"/>
      <c r="J16" s="34"/>
      <c r="K16" s="34" t="str">
        <v>处理6起安全告警事件</v>
      </c>
      <c r="L16" s="34" t="str">
        <v>整理钓鱼邮件案例，并通过邮件对全公司进行宣贯</v>
      </c>
      <c r="M16" s="6"/>
      <c r="N16" s="6"/>
      <c r="O16" s="34"/>
      <c r="P16" s="34"/>
      <c r="Q16" s="34"/>
      <c r="R16" s="34"/>
    </row>
    <row customHeight="true" ht="17" r="17">
      <c r="A17" s="35"/>
      <c r="B17" s="36"/>
      <c r="C17" s="29"/>
      <c r="D17" s="30"/>
      <c r="E17" s="31"/>
      <c r="F17" s="30" t="str">
        <v>11:00 ~ 12:00</v>
      </c>
      <c r="G17" s="30"/>
      <c r="H17" s="30"/>
      <c r="I17" s="31"/>
      <c r="J17" s="34"/>
      <c r="K17" s="34" t="str">
        <v>建立润工作基础设施运维群</v>
      </c>
      <c r="L17" s="34" t="str">
        <v>处理2起安全告警事件</v>
      </c>
      <c r="M17" s="6"/>
      <c r="N17" s="6"/>
      <c r="O17" s="34"/>
      <c r="P17" s="34"/>
      <c r="Q17" s="34"/>
      <c r="R17" s="34"/>
    </row>
    <row customHeight="true" ht="17" r="18">
      <c r="A18" s="35"/>
      <c r="B18" s="36"/>
      <c r="C18" s="29" t="str">
        <v>下午</v>
      </c>
      <c r="D18" s="30"/>
      <c r="E18" s="31"/>
      <c r="F18" s="55" t="str">
        <v>13:30 ~ 14:30</v>
      </c>
      <c r="G18" s="55"/>
      <c r="H18" s="55"/>
      <c r="I18" s="56"/>
      <c r="J18" s="34"/>
      <c r="K18" s="34" t="str">
        <v>与wps厂商现场交流</v>
      </c>
      <c r="L18" s="34" t="str">
        <v>信创环境搭建</v>
      </c>
      <c r="M18" s="6"/>
      <c r="N18" s="6"/>
      <c r="O18" s="34"/>
      <c r="P18" s="34"/>
      <c r="Q18" s="34"/>
      <c r="R18" s="34"/>
    </row>
    <row customHeight="true" ht="15" r="19">
      <c r="A19" s="35"/>
      <c r="B19" s="36"/>
      <c r="C19" s="29"/>
      <c r="D19" s="30"/>
      <c r="E19" s="31"/>
      <c r="F19" s="30" t="str">
        <v>14:30 ~ 15:30</v>
      </c>
      <c r="G19" s="30"/>
      <c r="H19" s="30"/>
      <c r="I19" s="31"/>
      <c r="J19" s="34"/>
      <c r="K19" s="34" t="str">
        <v>整理高危及以上漏洞，经分析后，邮件通报至各系统负责人</v>
      </c>
      <c r="L19" s="17" t="str">
        <v>科创部创新竞赛直播讨论</v>
      </c>
      <c r="M19" s="6"/>
      <c r="N19" s="6"/>
      <c r="O19" s="34"/>
      <c r="P19" s="34"/>
      <c r="Q19" s="16"/>
      <c r="R19" s="34"/>
    </row>
    <row customHeight="true" ht="15" r="20">
      <c r="A20" s="35"/>
      <c r="B20" s="36"/>
      <c r="C20" s="29"/>
      <c r="D20" s="30"/>
      <c r="E20" s="31"/>
      <c r="F20" s="30" t="str">
        <v>15:30 ~ 16:30</v>
      </c>
      <c r="G20" s="30"/>
      <c r="H20" s="30"/>
      <c r="I20" s="31"/>
      <c r="J20" s="34"/>
      <c r="K20" s="34"/>
      <c r="L20" s="17"/>
      <c r="M20" s="6"/>
      <c r="N20" s="6"/>
      <c r="O20" s="34"/>
      <c r="P20" s="34"/>
      <c r="Q20" s="34"/>
      <c r="R20" s="34"/>
    </row>
    <row customHeight="true" ht="15" r="21">
      <c r="A21" s="35"/>
      <c r="B21" s="36"/>
      <c r="C21" s="29"/>
      <c r="D21" s="30"/>
      <c r="E21" s="31"/>
      <c r="F21" s="30" t="str">
        <v>16:30 ~ 17:30</v>
      </c>
      <c r="G21" s="30"/>
      <c r="H21" s="30"/>
      <c r="I21" s="31"/>
      <c r="J21" s="34"/>
      <c r="K21" s="34"/>
      <c r="L21" s="17"/>
      <c r="M21" s="6"/>
      <c r="N21" s="6"/>
      <c r="O21" s="34"/>
      <c r="P21" s="34"/>
      <c r="Q21" s="34"/>
      <c r="R21" s="37"/>
    </row>
    <row customHeight="true" ht="17" r="22">
      <c r="A22" s="35"/>
      <c r="B22" s="36"/>
      <c r="C22" s="42" t="str">
        <v>加班</v>
      </c>
      <c r="D22" s="43"/>
      <c r="E22" s="44"/>
      <c r="F22" s="38" t="str">
        <v>17:30 ~ 18:30</v>
      </c>
      <c r="G22" s="38"/>
      <c r="H22" s="38"/>
      <c r="I22" s="41"/>
      <c r="J22" s="57"/>
      <c r="K22" s="57"/>
      <c r="L22" s="57"/>
      <c r="M22" s="57"/>
      <c r="N22" s="57"/>
      <c r="O22" s="57"/>
      <c r="P22" s="57"/>
      <c r="Q22" s="57"/>
      <c r="R22" s="45"/>
    </row>
    <row customHeight="true" ht="17" r="23">
      <c r="A23" s="35"/>
      <c r="B23" s="36"/>
      <c r="C23" s="42"/>
      <c r="D23" s="43"/>
      <c r="E23" s="44"/>
      <c r="F23" s="38" t="str">
        <v>18:30 ~ 19:30</v>
      </c>
      <c r="G23" s="38"/>
      <c r="H23" s="38"/>
      <c r="I23" s="41"/>
      <c r="J23" s="57"/>
      <c r="K23" s="57"/>
      <c r="L23" s="57"/>
      <c r="M23" s="57"/>
      <c r="N23" s="57"/>
      <c r="O23" s="57"/>
      <c r="P23" s="57"/>
      <c r="Q23" s="45"/>
      <c r="R23" s="45"/>
    </row>
    <row customHeight="true" ht="17" r="24">
      <c r="A24" s="40"/>
      <c r="B24" s="46"/>
      <c r="C24" s="42"/>
      <c r="D24" s="43"/>
      <c r="E24" s="44"/>
      <c r="F24" s="38" t="str">
        <v>19:30 ~ 20:30</v>
      </c>
      <c r="G24" s="38"/>
      <c r="H24" s="38"/>
      <c r="I24" s="41"/>
      <c r="J24" s="39"/>
      <c r="K24" s="39"/>
      <c r="L24" s="39"/>
      <c r="M24" s="39"/>
      <c r="N24" s="39"/>
      <c r="O24" s="39"/>
      <c r="P24" s="39"/>
      <c r="Q24" s="45"/>
      <c r="R24" s="45"/>
    </row>
    <row customHeight="true" ht="17" r="25"/>
  </sheetData>
  <mergeCells>
    <mergeCell ref="A2:M2"/>
    <mergeCell ref="Q2:Q3"/>
    <mergeCell ref="R2:R3"/>
    <mergeCell ref="C22:E24"/>
    <mergeCell ref="F21:I21"/>
    <mergeCell ref="F20:I20"/>
    <mergeCell ref="F19:I19"/>
    <mergeCell ref="F18:I18"/>
    <mergeCell ref="C18:E21"/>
    <mergeCell ref="F17:I17"/>
    <mergeCell ref="F16:I16"/>
    <mergeCell ref="F15:I15"/>
    <mergeCell ref="C15:E17"/>
    <mergeCell ref="A15:B24"/>
    <mergeCell ref="F24:I24"/>
    <mergeCell ref="F23:I23"/>
    <mergeCell ref="F22:I22"/>
    <mergeCell ref="A14:I14"/>
    <mergeCell ref="J4:J13"/>
    <mergeCell ref="K19:K21"/>
    <mergeCell ref="L19:L21"/>
    <mergeCell ref="M15:M21"/>
    <mergeCell ref="N15:N21"/>
  </mergeCells>
  <dataValidations count="3">
    <dataValidation allowBlank="true" operator="equal" sqref="I4:I13" type="list">
      <formula1>"完成,延迟"</formula1>
    </dataValidation>
    <dataValidation allowBlank="true" operator="equal" sqref="B4:B13" type="list">
      <formula1>"建设,开发,运维,通用"</formula1>
    </dataValidation>
    <dataValidation allowBlank="true" operator="equal" sqref="B1:B3 B14:B25" type="list">
      <formula1>"建设,运维,通用"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12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7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50" t="str">
        <v>填报日期-周五</v>
      </c>
      <c r="B1" s="50"/>
      <c r="C1" s="47">
        <v>44731</v>
      </c>
      <c r="D1" s="47"/>
    </row>
    <row customHeight="true" ht="17" r="2">
      <c r="A2" s="23">
        <f>CONCATENATE("周总结&lt;",TEXT('第1周工作计划'!$C$1-6,"yyyy年mm月dd日"),"-",TEXT('第1周工作计划'!$C$1,"yyyy年mm月dd日"),"&gt;")</f>
      </c>
      <c r="B2" s="23"/>
      <c r="C2" s="59"/>
      <c r="D2" s="59"/>
      <c r="E2" s="24"/>
      <c r="F2" s="24"/>
      <c r="G2" s="24"/>
      <c r="H2" s="24"/>
      <c r="I2" s="24"/>
      <c r="J2" s="24"/>
      <c r="K2" s="24"/>
      <c r="L2" s="24"/>
      <c r="M2" s="58"/>
      <c r="N2" s="58"/>
      <c r="O2" s="58"/>
      <c r="P2" s="58"/>
      <c r="Q2" s="26" t="str">
        <v>项目用时统计
（小时）</v>
      </c>
      <c r="R2" s="25" t="str">
        <v>备注</v>
      </c>
    </row>
    <row customHeight="true" ht="44" r="3">
      <c r="A3" s="67" t="str">
        <v>任务编号</v>
      </c>
      <c r="B3" s="67" t="str">
        <v>任务分类</v>
      </c>
      <c r="C3" s="26" t="str">
        <v>项目名称
</v>
      </c>
      <c r="D3" s="68" t="str">
        <v>当前进度</v>
      </c>
      <c r="E3" s="68" t="str">
        <v>负责人</v>
      </c>
      <c r="F3" s="26" t="str">
        <v>协助人</v>
      </c>
      <c r="G3" s="25" t="str">
        <v>交付件/工作文档</v>
      </c>
      <c r="H3" s="26" t="str">
        <v>计划
完成比例</v>
      </c>
      <c r="I3" s="26" t="str">
        <v>实际
完成比例</v>
      </c>
      <c r="J3" s="25" t="str">
        <v>星期一</v>
      </c>
      <c r="K3" s="25" t="str">
        <v>星期二</v>
      </c>
      <c r="L3" s="25" t="str">
        <v>星期三</v>
      </c>
      <c r="M3" s="25" t="str">
        <v>星期四</v>
      </c>
      <c r="N3" s="25" t="str">
        <v>星期五</v>
      </c>
      <c r="O3" s="25" t="str">
        <v>星期六</v>
      </c>
      <c r="P3" s="25" t="str">
        <v>星期日</v>
      </c>
      <c r="Q3" s="25"/>
      <c r="R3" s="25"/>
    </row>
    <row r="4">
      <c r="A4" s="9">
        <v>1</v>
      </c>
      <c r="B4" s="13" t="str">
        <v>运维</v>
      </c>
      <c r="C4" s="12" t="str">
        <v>系统漏洞修复</v>
      </c>
      <c r="D4" s="10" t="str">
        <v>进行中</v>
      </c>
      <c r="E4" s="9" t="str" xml:space="preserve">
        <v>邱文杰 </v>
      </c>
      <c r="F4" s="9" t="str">
        <v>各系统负责人</v>
      </c>
      <c r="G4" s="11" t="s">
        <v>1</v>
      </c>
      <c r="H4" s="62"/>
      <c r="I4" s="14"/>
      <c r="J4" s="74">
        <v>4</v>
      </c>
      <c r="K4" s="74"/>
      <c r="L4" s="74"/>
      <c r="M4" s="74"/>
      <c r="N4" s="74">
        <v>1</v>
      </c>
      <c r="O4" s="74"/>
      <c r="P4" s="74"/>
      <c r="Q4" s="61">
        <f>SUM(J4:P4)</f>
      </c>
      <c r="R4" s="6"/>
    </row>
    <row r="5">
      <c r="A5" s="9">
        <v>2</v>
      </c>
      <c r="B5" s="9" t="str">
        <v>通用</v>
      </c>
      <c r="C5" s="9" t="str">
        <v>创新竞赛直播</v>
      </c>
      <c r="D5" s="10" t="str">
        <v>进行中</v>
      </c>
      <c r="E5" s="7" t="str">
        <v>邱文杰</v>
      </c>
      <c r="F5" s="14" t="str">
        <v>陈其达</v>
      </c>
      <c r="G5" s="15" t="s">
        <v>16</v>
      </c>
      <c r="H5" s="53"/>
      <c r="I5" s="14"/>
      <c r="J5" s="74">
        <v>1</v>
      </c>
      <c r="K5" s="74"/>
      <c r="L5" s="74"/>
      <c r="M5" s="74"/>
      <c r="N5" s="74"/>
      <c r="O5" s="74"/>
      <c r="P5" s="74"/>
      <c r="Q5" s="61">
        <f>SUM(J5:P5)</f>
      </c>
      <c r="R5" s="6"/>
    </row>
    <row r="6">
      <c r="A6" s="7">
        <v>3</v>
      </c>
      <c r="B6" s="7" t="str">
        <v>运维</v>
      </c>
      <c r="C6" s="18" t="str">
        <v>信创工作规划与推进</v>
      </c>
      <c r="D6" s="13" t="str">
        <v>进行中</v>
      </c>
      <c r="E6" s="9" t="str" xml:space="preserve">
        <v>邱文杰 </v>
      </c>
      <c r="F6" s="9" t="str">
        <v>王超</v>
      </c>
      <c r="G6" s="72" t="s">
        <v>14</v>
      </c>
      <c r="H6" s="53"/>
      <c r="I6" s="14"/>
      <c r="J6" s="74"/>
      <c r="K6" s="74"/>
      <c r="L6" s="74"/>
      <c r="M6" s="74"/>
      <c r="N6" s="74">
        <v>6</v>
      </c>
      <c r="O6" s="74"/>
      <c r="P6" s="74"/>
      <c r="Q6" s="61">
        <f>SUM(J6:P6)</f>
      </c>
      <c r="R6" s="6"/>
    </row>
    <row r="7">
      <c r="A7" s="9">
        <v>4</v>
      </c>
      <c r="B7" s="19" t="str">
        <v>运维</v>
      </c>
      <c r="C7" s="18" t="str">
        <v>功能性建材入驻和签约仪式支持保障</v>
      </c>
      <c r="D7" s="18" t="str">
        <v>已完成</v>
      </c>
      <c r="E7" s="75" t="str" xml:space="preserve">
        <v>邱文杰 </v>
      </c>
      <c r="F7" s="77"/>
      <c r="G7" s="78" t="str">
        <v>目标3：完成保障工作
交付件：现场设备、多媒体实时保障</v>
      </c>
      <c r="H7" s="76"/>
      <c r="I7" s="14" t="str">
        <v>完成</v>
      </c>
      <c r="J7" s="74">
        <v>1</v>
      </c>
      <c r="K7" s="74">
        <v>8</v>
      </c>
      <c r="L7" s="74">
        <v>8</v>
      </c>
      <c r="M7" s="74">
        <v>8</v>
      </c>
      <c r="N7" s="74"/>
      <c r="O7" s="74"/>
      <c r="P7" s="74"/>
      <c r="Q7" s="61">
        <f>SUM(J7:P7)</f>
      </c>
      <c r="R7" s="6"/>
    </row>
    <row r="8">
      <c r="A8" s="7">
        <v>5</v>
      </c>
      <c r="B8" s="21" t="str">
        <v>运维</v>
      </c>
      <c r="C8" s="14" t="str">
        <v>安全告警处置</v>
      </c>
      <c r="D8" s="14" t="str">
        <v>进行中</v>
      </c>
      <c r="E8" s="7" t="str">
        <v>邱文杰</v>
      </c>
      <c r="F8" s="34"/>
      <c r="G8" s="15" t="s">
        <v>15</v>
      </c>
      <c r="H8" s="53" t="str">
        <v>5个</v>
      </c>
      <c r="I8" s="14" t="str">
        <v>完成</v>
      </c>
      <c r="J8" s="74">
        <v>2</v>
      </c>
      <c r="K8" s="74"/>
      <c r="L8" s="74"/>
      <c r="M8" s="74"/>
      <c r="N8" s="74">
        <v>1</v>
      </c>
      <c r="O8" s="74"/>
      <c r="P8" s="74"/>
      <c r="Q8" s="61">
        <f>SUM(J8:P8)</f>
      </c>
      <c r="R8" s="6"/>
    </row>
    <row customHeight="true" ht="25" r="9">
      <c r="A9" s="65" t="str">
        <v>小计</v>
      </c>
      <c r="B9" s="64"/>
      <c r="C9" s="64"/>
      <c r="D9" s="64"/>
      <c r="E9" s="64"/>
      <c r="F9" s="64"/>
      <c r="G9" s="64"/>
      <c r="H9" s="64"/>
      <c r="I9" s="66"/>
      <c r="J9" s="63">
        <f>SUM(J4:J8)</f>
      </c>
      <c r="K9" s="63">
        <f>SUM(K4:K8)</f>
      </c>
      <c r="L9" s="63">
        <f>SUM(L4:L8)</f>
      </c>
      <c r="M9" s="63">
        <f>SUM(M4:M8)</f>
      </c>
      <c r="N9" s="63">
        <f>SUM(N4:N8)</f>
      </c>
      <c r="O9" s="63">
        <f>SUM(O4:O8)</f>
      </c>
      <c r="P9" s="63">
        <f>SUM(P4:P8)</f>
      </c>
      <c r="Q9" s="63">
        <f>SUM(Q4:Q8)</f>
      </c>
      <c r="R9" s="6"/>
    </row>
    <row customHeight="true" ht="17" r="10">
      <c r="A10" s="32" t="str">
        <v>任务完成情况</v>
      </c>
      <c r="B10" s="27"/>
      <c r="C10" s="29" t="str">
        <v>上午</v>
      </c>
      <c r="D10" s="30"/>
      <c r="E10" s="31"/>
      <c r="F10" s="30" t="str">
        <v>09:00 ~ 10:00</v>
      </c>
      <c r="G10" s="30"/>
      <c r="H10" s="30"/>
      <c r="I10" s="31"/>
      <c r="J10" s="6" t="str">
        <v>高危漏洞修复讨论会议</v>
      </c>
      <c r="K10" s="6" t="str">
        <v>新材料入驻+签约意识现场保障支持工作（因公出差）</v>
      </c>
      <c r="L10" s="6"/>
      <c r="M10" s="6"/>
      <c r="N10" s="6" t="str">
        <v>与原厂讨论视频扩容项目，方案输出</v>
      </c>
      <c r="O10" s="6"/>
      <c r="P10" s="6"/>
      <c r="Q10" s="6"/>
      <c r="R10" s="6"/>
    </row>
    <row customHeight="true" ht="17" r="11">
      <c r="A11" s="35"/>
      <c r="B11" s="36"/>
      <c r="C11" s="29"/>
      <c r="D11" s="30"/>
      <c r="E11" s="31"/>
      <c r="F11" s="30" t="str">
        <v>10:00 ~ 11:00</v>
      </c>
      <c r="G11" s="30"/>
      <c r="H11" s="30"/>
      <c r="I11" s="31"/>
      <c r="J11" s="6"/>
      <c r="K11" s="6"/>
      <c r="L11" s="6"/>
      <c r="M11" s="6"/>
      <c r="N11" s="6"/>
      <c r="O11" s="34"/>
      <c r="P11" s="34"/>
      <c r="Q11" s="34"/>
      <c r="R11" s="34"/>
    </row>
    <row customHeight="true" ht="17" r="12">
      <c r="A12" s="35"/>
      <c r="B12" s="36"/>
      <c r="C12" s="29"/>
      <c r="D12" s="30"/>
      <c r="E12" s="31"/>
      <c r="F12" s="30" t="str">
        <v>11:00 ~ 12:00</v>
      </c>
      <c r="G12" s="30"/>
      <c r="H12" s="30"/>
      <c r="I12" s="31"/>
      <c r="J12" s="6"/>
      <c r="K12" s="6"/>
      <c r="L12" s="6"/>
      <c r="M12" s="6"/>
      <c r="N12" s="6"/>
      <c r="O12" s="34"/>
      <c r="P12" s="34"/>
      <c r="Q12" s="34"/>
      <c r="R12" s="34"/>
    </row>
    <row customHeight="true" ht="17" r="13">
      <c r="A13" s="35"/>
      <c r="B13" s="36"/>
      <c r="C13" s="29" t="str">
        <v>下午</v>
      </c>
      <c r="D13" s="30"/>
      <c r="E13" s="31"/>
      <c r="F13" s="55" t="str">
        <v>13:30 ~ 14:30</v>
      </c>
      <c r="G13" s="55"/>
      <c r="H13" s="55"/>
      <c r="I13" s="56"/>
      <c r="J13" s="34" t="str">
        <v>创新竞赛会议讨论</v>
      </c>
      <c r="K13" s="6"/>
      <c r="L13" s="6"/>
      <c r="M13" s="6"/>
      <c r="N13" s="34" t="str">
        <v>处理安全告警及安全风险整改，6起及1起</v>
      </c>
      <c r="O13" s="34"/>
      <c r="P13" s="34"/>
      <c r="Q13" s="34"/>
      <c r="R13" s="34"/>
    </row>
    <row customHeight="true" ht="15" r="14">
      <c r="A14" s="35"/>
      <c r="B14" s="36"/>
      <c r="C14" s="29"/>
      <c r="D14" s="30"/>
      <c r="E14" s="31"/>
      <c r="F14" s="30" t="str">
        <v>14:30 ~ 15:30</v>
      </c>
      <c r="G14" s="30"/>
      <c r="H14" s="30"/>
      <c r="I14" s="31"/>
      <c r="J14" s="34"/>
      <c r="K14" s="6"/>
      <c r="L14" s="6"/>
      <c r="M14" s="6"/>
      <c r="N14" s="34"/>
      <c r="O14" s="34"/>
      <c r="P14" s="34"/>
      <c r="Q14" s="16"/>
      <c r="R14" s="34"/>
    </row>
    <row customHeight="true" ht="15" r="15">
      <c r="A15" s="35"/>
      <c r="B15" s="36"/>
      <c r="C15" s="29"/>
      <c r="D15" s="30"/>
      <c r="E15" s="31"/>
      <c r="F15" s="30" t="str">
        <v>15:30 ~ 16:30</v>
      </c>
      <c r="G15" s="30"/>
      <c r="H15" s="30"/>
      <c r="I15" s="31"/>
      <c r="J15" s="34" t="str">
        <v>高危及以上漏洞整理及通报</v>
      </c>
      <c r="K15" s="6"/>
      <c r="L15" s="6"/>
      <c r="M15" s="6"/>
      <c r="N15" s="34"/>
      <c r="O15" s="34"/>
      <c r="P15" s="34"/>
      <c r="Q15" s="34"/>
      <c r="R15" s="34"/>
    </row>
    <row customHeight="true" ht="15" r="16">
      <c r="A16" s="35"/>
      <c r="B16" s="36"/>
      <c r="C16" s="29"/>
      <c r="D16" s="30"/>
      <c r="E16" s="31"/>
      <c r="F16" s="30" t="str">
        <v>16:30 ~ 17:30</v>
      </c>
      <c r="G16" s="30"/>
      <c r="H16" s="30"/>
      <c r="I16" s="31"/>
      <c r="J16" s="34"/>
      <c r="K16" s="6"/>
      <c r="L16" s="6"/>
      <c r="M16" s="6"/>
      <c r="N16" s="34"/>
      <c r="O16" s="34"/>
      <c r="P16" s="34"/>
      <c r="Q16" s="34"/>
      <c r="R16" s="37"/>
    </row>
    <row customHeight="true" ht="17" r="17">
      <c r="A17" s="35"/>
      <c r="B17" s="36"/>
      <c r="C17" s="42" t="str">
        <v>加班</v>
      </c>
      <c r="D17" s="43"/>
      <c r="E17" s="44"/>
      <c r="F17" s="38" t="str">
        <v>17:30 ~ 18:30</v>
      </c>
      <c r="G17" s="38"/>
      <c r="H17" s="38"/>
      <c r="I17" s="41"/>
      <c r="J17" s="57"/>
      <c r="K17" s="57"/>
      <c r="L17" s="57"/>
      <c r="M17" s="57"/>
      <c r="N17" s="57"/>
      <c r="O17" s="57"/>
      <c r="P17" s="57"/>
      <c r="Q17" s="57"/>
      <c r="R17" s="45"/>
    </row>
    <row customHeight="true" ht="17" r="18">
      <c r="A18" s="35"/>
      <c r="B18" s="36"/>
      <c r="C18" s="42"/>
      <c r="D18" s="43"/>
      <c r="E18" s="44"/>
      <c r="F18" s="38" t="str">
        <v>18:30 ~ 19:30</v>
      </c>
      <c r="G18" s="38"/>
      <c r="H18" s="38"/>
      <c r="I18" s="41"/>
      <c r="J18" s="57"/>
      <c r="K18" s="57"/>
      <c r="L18" s="57"/>
      <c r="M18" s="57"/>
      <c r="N18" s="57"/>
      <c r="O18" s="57"/>
      <c r="P18" s="57"/>
      <c r="Q18" s="45"/>
      <c r="R18" s="45"/>
    </row>
    <row customHeight="true" ht="17" r="19">
      <c r="A19" s="40"/>
      <c r="B19" s="46"/>
      <c r="C19" s="42"/>
      <c r="D19" s="43"/>
      <c r="E19" s="44"/>
      <c r="F19" s="38" t="str">
        <v>19:30 ~ 20:30</v>
      </c>
      <c r="G19" s="38"/>
      <c r="H19" s="38"/>
      <c r="I19" s="41"/>
      <c r="J19" s="39"/>
      <c r="K19" s="39"/>
      <c r="L19" s="39"/>
      <c r="M19" s="39"/>
      <c r="N19" s="39"/>
      <c r="O19" s="39"/>
      <c r="P19" s="39"/>
      <c r="Q19" s="45"/>
      <c r="R19" s="45"/>
    </row>
    <row customHeight="true" ht="17" r="20"/>
  </sheetData>
  <mergeCells>
    <mergeCell ref="F17:I17"/>
    <mergeCell ref="F18:I18"/>
    <mergeCell ref="F19:I19"/>
    <mergeCell ref="A2:M2"/>
    <mergeCell ref="Q2:Q3"/>
    <mergeCell ref="R2:R3"/>
    <mergeCell ref="A9:I9"/>
    <mergeCell ref="A10:B19"/>
    <mergeCell ref="C10:E12"/>
    <mergeCell ref="F10:I10"/>
    <mergeCell ref="F11:I11"/>
    <mergeCell ref="F12:I12"/>
    <mergeCell ref="C13:E16"/>
    <mergeCell ref="F13:I13"/>
    <mergeCell ref="F14:I14"/>
    <mergeCell ref="F15:I15"/>
    <mergeCell ref="F16:I16"/>
    <mergeCell ref="C17:E19"/>
    <mergeCell ref="J10:J12"/>
    <mergeCell ref="J13:J14"/>
    <mergeCell ref="J15:J16"/>
    <mergeCell ref="K10:M16"/>
    <mergeCell ref="N10:N12"/>
    <mergeCell ref="N13:N16"/>
  </mergeCells>
  <dataValidations count="3">
    <dataValidation allowBlank="true" operator="equal" sqref="B1:B3 B9:B20" type="list">
      <formula1>"建设,运维,通用"</formula1>
    </dataValidation>
    <dataValidation allowBlank="true" operator="equal" sqref="B4:B8" type="list">
      <formula1>"建设,开发,运维,通用"</formula1>
    </dataValidation>
    <dataValidation allowBlank="true" operator="equal" sqref="I4:I8" type="list">
      <formula1>"完成,延迟"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21"/>
    <col collapsed="false" customWidth="true" hidden="false" max="3" min="3" style="0" width="21"/>
    <col collapsed="false" customWidth="true" hidden="false" max="4" min="4" style="0" width="21"/>
    <col collapsed="false" customWidth="true" hidden="false" max="5" min="5" style="0" width="12"/>
    <col collapsed="false" customWidth="true" hidden="false" max="6" min="6" style="0" width="32"/>
    <col collapsed="false" customWidth="true" hidden="false" max="7" min="7" style="0" width="32"/>
    <col collapsed="false" customWidth="true" hidden="false" max="8" min="8" style="0" width="32"/>
    <col collapsed="false" customWidth="true" hidden="false" max="9" min="9" style="0" width="27"/>
    <col collapsed="false" customWidth="true" hidden="false" max="10" min="10" style="0" width="28"/>
    <col collapsed="false" customWidth="true" hidden="false" max="11" min="11" style="0" width="27"/>
    <col collapsed="false" customWidth="true" hidden="false" max="12" min="12" style="0" width="28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15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50" t="str">
        <v>填报日期-周五</v>
      </c>
      <c r="B1" s="50"/>
      <c r="C1" s="47">
        <v>44738</v>
      </c>
    </row>
    <row customHeight="true" ht="17" r="2">
      <c r="A2" s="23">
        <f>CONCATENATE("周总结&lt;",TEXT('第1周工作计划'!$C$1-6,"yyyy年mm月dd日"),"-",TEXT('第1周工作计划'!$C$1,"yyyy年mm月dd日"),"&gt;")</f>
      </c>
      <c r="B2" s="23"/>
      <c r="C2" s="59"/>
      <c r="D2" s="24"/>
      <c r="E2" s="24"/>
      <c r="F2" s="24"/>
      <c r="G2" s="24"/>
      <c r="H2" s="24"/>
      <c r="I2" s="24"/>
      <c r="J2" s="24"/>
      <c r="K2" s="24"/>
      <c r="L2" s="58"/>
      <c r="M2" s="58"/>
      <c r="N2" s="58"/>
      <c r="O2" s="58"/>
      <c r="P2" s="26" t="str">
        <v>项目用时统计
（小时）</v>
      </c>
      <c r="Q2" s="25" t="str">
        <v>备注</v>
      </c>
    </row>
    <row customHeight="true" ht="44" r="3">
      <c r="A3" s="67" t="str">
        <v>任务编号</v>
      </c>
      <c r="B3" s="67" t="str">
        <v>任务分类</v>
      </c>
      <c r="C3" s="26" t="str">
        <v>项目名称</v>
      </c>
      <c r="D3" s="68" t="str">
        <v>负责人</v>
      </c>
      <c r="E3" s="26" t="str">
        <v>协助人</v>
      </c>
      <c r="F3" s="25" t="str">
        <v>交付件/工作文档</v>
      </c>
      <c r="G3" s="26" t="str">
        <v>计划
完成比例</v>
      </c>
      <c r="H3" s="26" t="str">
        <v>实际
完成比例</v>
      </c>
      <c r="I3" s="25" t="str">
        <v>星期一</v>
      </c>
      <c r="J3" s="25" t="str">
        <v>星期二</v>
      </c>
      <c r="K3" s="25" t="str">
        <v>星期三</v>
      </c>
      <c r="L3" s="25" t="str">
        <v>星期四</v>
      </c>
      <c r="M3" s="25" t="str">
        <v>星期五</v>
      </c>
      <c r="N3" s="25" t="str">
        <v>星期六</v>
      </c>
      <c r="O3" s="25" t="str">
        <v>星期日</v>
      </c>
      <c r="P3" s="25"/>
      <c r="Q3" s="25"/>
    </row>
    <row r="4">
      <c r="A4" s="9">
        <v>1</v>
      </c>
      <c r="B4" s="13" t="str">
        <v>运维</v>
      </c>
      <c r="C4" s="13" t="str">
        <v>信息安全告警</v>
      </c>
      <c r="D4" s="10" t="str">
        <v>邱文杰</v>
      </c>
      <c r="E4" s="9" t="str">
        <v>各基地负责人</v>
      </c>
      <c r="F4" s="15" t="s">
        <v>17</v>
      </c>
      <c r="H4" s="11"/>
      <c r="I4" s="74">
        <v>1</v>
      </c>
      <c r="J4" s="74">
        <v>1</v>
      </c>
      <c r="K4" s="74"/>
      <c r="L4" s="74">
        <v>1</v>
      </c>
      <c r="M4" s="74"/>
      <c r="N4" s="74"/>
      <c r="O4" s="74"/>
      <c r="P4" s="61">
        <f>SUM(I4:O4)</f>
      </c>
      <c r="Q4" s="6"/>
    </row>
    <row r="5">
      <c r="A5" s="9">
        <v>2</v>
      </c>
      <c r="B5" s="75" t="str">
        <v>运维</v>
      </c>
      <c r="C5" s="89" t="str">
        <v>系统漏洞修复</v>
      </c>
      <c r="D5" s="10" t="str">
        <v>邱文杰</v>
      </c>
      <c r="E5" s="9" t="str">
        <v>各系统负责人</v>
      </c>
      <c r="F5" s="11" t="s">
        <v>1</v>
      </c>
      <c r="H5" s="15"/>
      <c r="I5" s="74">
        <v>2</v>
      </c>
      <c r="J5" s="74"/>
      <c r="K5" s="74"/>
      <c r="L5" s="74"/>
      <c r="M5" s="74"/>
      <c r="N5" s="74"/>
      <c r="O5" s="74"/>
      <c r="P5" s="61">
        <f>SUM(I5:O5)</f>
      </c>
      <c r="Q5" s="6"/>
    </row>
    <row r="6">
      <c r="A6" s="7">
        <v>3</v>
      </c>
      <c r="B6" s="7" t="str">
        <v>运维</v>
      </c>
      <c r="C6" s="80" t="str">
        <v>安全风险整改</v>
      </c>
      <c r="D6" s="10" t="str">
        <v>邱文杰</v>
      </c>
      <c r="E6" s="81"/>
      <c r="F6" s="82" t="s">
        <v>3</v>
      </c>
      <c r="H6" s="14"/>
      <c r="I6" s="74"/>
      <c r="J6" s="74"/>
      <c r="K6" s="74"/>
      <c r="L6" s="74"/>
      <c r="M6" s="74"/>
      <c r="N6" s="74"/>
      <c r="O6" s="74"/>
      <c r="P6" s="61">
        <f>SUM(I6:O6)</f>
      </c>
      <c r="Q6" s="6"/>
    </row>
    <row r="7">
      <c r="A7" s="9">
        <v>4</v>
      </c>
      <c r="B7" s="19" t="str">
        <v>运维</v>
      </c>
      <c r="C7" s="18" t="str">
        <v>视频会议升级扩容</v>
      </c>
      <c r="D7" s="10" t="str">
        <v>邱文杰</v>
      </c>
      <c r="E7" s="34"/>
      <c r="F7" s="6" t="s">
        <v>9</v>
      </c>
      <c r="G7" s="53"/>
      <c r="H7" s="14"/>
      <c r="I7" s="74">
        <v>1</v>
      </c>
      <c r="J7" s="74">
        <v>1</v>
      </c>
      <c r="K7" s="74"/>
      <c r="L7" s="74"/>
      <c r="M7" s="74"/>
      <c r="N7" s="74"/>
      <c r="O7" s="74"/>
      <c r="P7" s="61">
        <f>SUM(I7:O7)</f>
      </c>
      <c r="Q7" s="6"/>
    </row>
    <row r="8">
      <c r="A8" s="83">
        <v>5</v>
      </c>
      <c r="B8" s="83" t="str">
        <v>运维</v>
      </c>
      <c r="C8" s="84" t="str">
        <v>信创工作规划与推进</v>
      </c>
      <c r="D8" s="9" t="str" xml:space="preserve">
        <v>邱文杰 </v>
      </c>
      <c r="E8" s="9" t="str">
        <v>王超</v>
      </c>
      <c r="F8" s="72" t="s">
        <v>10</v>
      </c>
      <c r="G8" s="53"/>
      <c r="H8" s="14"/>
      <c r="I8" s="74"/>
      <c r="J8" s="74">
        <v>2</v>
      </c>
      <c r="K8" s="74"/>
      <c r="L8" s="74">
        <v>3</v>
      </c>
      <c r="M8" s="74"/>
      <c r="N8" s="74"/>
      <c r="O8" s="74"/>
      <c r="P8" s="61">
        <f>SUM(I8:O8)</f>
      </c>
      <c r="Q8" s="6"/>
    </row>
    <row r="9">
      <c r="A9" s="83">
        <v>6</v>
      </c>
      <c r="B9" s="83" t="str">
        <v>运维</v>
      </c>
      <c r="C9" s="85" t="str">
        <v>组织优化工作</v>
      </c>
      <c r="D9" s="7" t="str" xml:space="preserve">
        <v>邱文杰 </v>
      </c>
      <c r="E9" s="7" t="str">
        <v>王超、罗远、陈亮、邓承熹、江总</v>
      </c>
      <c r="F9" s="15" t="s">
        <v>11</v>
      </c>
      <c r="G9" s="53"/>
      <c r="H9" s="14"/>
      <c r="I9" s="74"/>
      <c r="J9" s="74"/>
      <c r="K9" s="74"/>
      <c r="L9" s="74"/>
      <c r="M9" s="74"/>
      <c r="N9" s="74"/>
      <c r="O9" s="74"/>
      <c r="P9" s="61"/>
      <c r="Q9" s="6"/>
    </row>
    <row r="10">
      <c r="A10" s="83">
        <v>7</v>
      </c>
      <c r="B10" s="87"/>
      <c r="C10" s="88" t="str">
        <v>信息安全季度报表</v>
      </c>
      <c r="D10" s="7" t="str">
        <v>邱文杰</v>
      </c>
      <c r="E10" s="7"/>
      <c r="F10" s="86" t="str">
        <v>目标7：整理4-6月信息安全gai概况
交付件：输出第二季度信息安全报表</v>
      </c>
      <c r="G10" s="53"/>
      <c r="H10" s="14"/>
      <c r="I10" s="74"/>
      <c r="J10" s="74">
        <v>4</v>
      </c>
      <c r="K10" s="74"/>
      <c r="L10" s="74">
        <v>4</v>
      </c>
      <c r="M10" s="74"/>
      <c r="N10" s="74"/>
      <c r="O10" s="74"/>
      <c r="P10" s="61"/>
      <c r="Q10" s="6"/>
    </row>
    <row customHeight="true" ht="25" r="11">
      <c r="A11" s="90" t="str">
        <v>小计</v>
      </c>
      <c r="B11" s="91"/>
      <c r="C11" s="64"/>
      <c r="D11" s="64"/>
      <c r="E11" s="64"/>
      <c r="F11" s="64"/>
      <c r="G11" s="64"/>
      <c r="H11" s="66"/>
      <c r="I11" s="63">
        <f>SUM(I4:I8)</f>
      </c>
      <c r="J11" s="63">
        <f>SUM(J4:J8)</f>
      </c>
      <c r="K11" s="63">
        <f>SUM(K4:K8)</f>
      </c>
      <c r="L11" s="63">
        <f>SUM(L4:L8)</f>
      </c>
      <c r="M11" s="63">
        <f>SUM(M4:M8)</f>
      </c>
      <c r="N11" s="63">
        <f>SUM(N4:N8)</f>
      </c>
      <c r="O11" s="63">
        <f>SUM(O4:O8)</f>
      </c>
      <c r="P11" s="63">
        <f>SUM(P4:P8)</f>
      </c>
      <c r="Q11" s="6"/>
    </row>
    <row customHeight="true" ht="17" r="12">
      <c r="A12" s="32" t="str">
        <v>任务完成情况</v>
      </c>
      <c r="B12" s="27"/>
      <c r="C12" s="29" t="str">
        <v>上午</v>
      </c>
      <c r="D12" s="31"/>
      <c r="E12" s="30" t="str">
        <v>09:00 ~ 10:00</v>
      </c>
      <c r="F12" s="30"/>
      <c r="G12" s="30"/>
      <c r="H12" s="31"/>
      <c r="I12" s="6" t="str">
        <v>数据安全培训</v>
      </c>
      <c r="J12" s="6" t="str">
        <v>整理4-6月信息安全工作，形成季度报表</v>
      </c>
      <c r="K12" s="6" t="str">
        <v>休假</v>
      </c>
      <c r="L12" s="6" t="str">
        <v>整理4-6月信息安全工作，形成季度报表</v>
      </c>
      <c r="M12" s="6"/>
      <c r="N12" s="6"/>
      <c r="O12" s="6"/>
      <c r="P12" s="6"/>
      <c r="Q12" s="6"/>
    </row>
    <row customHeight="true" ht="17" r="13">
      <c r="A13" s="35"/>
      <c r="B13" s="36"/>
      <c r="C13" s="29"/>
      <c r="D13" s="31"/>
      <c r="E13" s="30" t="str">
        <v>10:00 ~ 11:00</v>
      </c>
      <c r="F13" s="30"/>
      <c r="G13" s="30"/>
      <c r="H13" s="31"/>
      <c r="I13" s="6"/>
      <c r="J13" s="6"/>
      <c r="K13" s="6"/>
      <c r="L13" s="6"/>
      <c r="M13" s="34"/>
      <c r="N13" s="34"/>
      <c r="O13" s="34"/>
      <c r="P13" s="34"/>
      <c r="Q13" s="34"/>
    </row>
    <row r="14">
      <c r="A14" s="35"/>
      <c r="B14" s="36"/>
      <c r="C14" s="29"/>
      <c r="D14" s="31"/>
      <c r="E14" s="30" t="str">
        <v>11:00 ~ 12:00</v>
      </c>
      <c r="F14" s="30"/>
      <c r="G14" s="30"/>
      <c r="H14" s="31"/>
      <c r="I14" s="6"/>
      <c r="J14" s="6"/>
      <c r="K14" s="6"/>
      <c r="L14" s="6"/>
      <c r="M14" s="34"/>
      <c r="N14" s="34"/>
      <c r="O14" s="34"/>
      <c r="P14" s="34"/>
      <c r="Q14" s="34"/>
    </row>
    <row r="15">
      <c r="A15" s="35"/>
      <c r="B15" s="36"/>
      <c r="C15" s="29" t="str">
        <v>下午</v>
      </c>
      <c r="D15" s="31"/>
      <c r="E15" s="55" t="str">
        <v>13:30 ~ 14:30</v>
      </c>
      <c r="F15" s="55"/>
      <c r="G15" s="55"/>
      <c r="H15" s="56"/>
      <c r="I15" s="34" t="str">
        <v>处置2起安全告警事件</v>
      </c>
      <c r="J15" s="79" t="str">
        <v>处理2起安全告警事件</v>
      </c>
      <c r="K15" s="6"/>
      <c r="L15" s="79" t="str">
        <v>处理3起安全告警事件</v>
      </c>
      <c r="M15" s="34"/>
      <c r="N15" s="34"/>
      <c r="O15" s="34"/>
      <c r="P15" s="34"/>
      <c r="Q15" s="34"/>
    </row>
    <row r="16">
      <c r="A16" s="35"/>
      <c r="B16" s="36"/>
      <c r="C16" s="29"/>
      <c r="D16" s="31"/>
      <c r="E16" s="30" t="str">
        <v>14:30 ~ 15:30</v>
      </c>
      <c r="F16" s="30"/>
      <c r="G16" s="30"/>
      <c r="H16" s="31"/>
      <c r="I16" s="34" t="str">
        <v>整理高危及以上漏洞情况，并邮件通报</v>
      </c>
      <c r="J16" s="79" t="str">
        <v>搭建信创环境</v>
      </c>
      <c r="K16" s="6"/>
      <c r="L16" s="79" t="str">
        <v>搭建信创环境以及整理信创培训材料</v>
      </c>
      <c r="M16" s="34"/>
      <c r="N16" s="34"/>
      <c r="O16" s="34"/>
      <c r="P16" s="16"/>
      <c r="Q16" s="34"/>
    </row>
    <row customHeight="true" ht="15" r="17">
      <c r="A17" s="35"/>
      <c r="B17" s="36"/>
      <c r="C17" s="29"/>
      <c r="D17" s="31"/>
      <c r="E17" s="30" t="str">
        <v>15:30 ~ 16:30</v>
      </c>
      <c r="F17" s="30"/>
      <c r="G17" s="30"/>
      <c r="H17" s="31"/>
      <c r="I17" s="34"/>
      <c r="J17" s="79"/>
      <c r="K17" s="6"/>
      <c r="L17" s="79"/>
      <c r="M17" s="34"/>
      <c r="N17" s="34"/>
      <c r="O17" s="34"/>
      <c r="P17" s="34"/>
      <c r="Q17" s="34"/>
    </row>
    <row customHeight="true" ht="15" r="18">
      <c r="A18" s="35"/>
      <c r="B18" s="36"/>
      <c r="C18" s="29"/>
      <c r="D18" s="31"/>
      <c r="E18" s="30" t="str">
        <v>16:30 ~ 17:30</v>
      </c>
      <c r="F18" s="30"/>
      <c r="G18" s="30"/>
      <c r="H18" s="31"/>
      <c r="I18" s="34"/>
      <c r="J18" s="79"/>
      <c r="K18" s="6"/>
      <c r="L18" s="79"/>
      <c r="M18" s="34"/>
      <c r="N18" s="34"/>
      <c r="O18" s="34"/>
      <c r="P18" s="34"/>
      <c r="Q18" s="37"/>
    </row>
    <row customHeight="true" ht="17" r="19">
      <c r="A19" s="35"/>
      <c r="B19" s="36"/>
      <c r="C19" s="42" t="str">
        <v>加班</v>
      </c>
      <c r="D19" s="44"/>
      <c r="E19" s="38" t="str">
        <v>17:30 ~ 18:30</v>
      </c>
      <c r="F19" s="38"/>
      <c r="G19" s="38"/>
      <c r="H19" s="41"/>
      <c r="I19" s="57"/>
      <c r="J19" s="57"/>
      <c r="K19" s="57"/>
      <c r="L19" s="57"/>
      <c r="M19" s="57"/>
      <c r="N19" s="57"/>
      <c r="O19" s="57"/>
      <c r="P19" s="57"/>
      <c r="Q19" s="45"/>
    </row>
    <row customHeight="true" ht="17" r="20">
      <c r="A20" s="35"/>
      <c r="B20" s="36"/>
      <c r="C20" s="42"/>
      <c r="D20" s="44"/>
      <c r="E20" s="38" t="str">
        <v>18:30 ~ 19:30</v>
      </c>
      <c r="F20" s="38"/>
      <c r="G20" s="38"/>
      <c r="H20" s="41"/>
      <c r="I20" s="57"/>
      <c r="J20" s="57"/>
      <c r="K20" s="57"/>
      <c r="L20" s="57"/>
      <c r="M20" s="57"/>
      <c r="N20" s="57"/>
      <c r="O20" s="57"/>
      <c r="P20" s="45"/>
      <c r="Q20" s="45"/>
    </row>
    <row customHeight="true" ht="17" r="21">
      <c r="A21" s="40"/>
      <c r="B21" s="46"/>
      <c r="C21" s="42"/>
      <c r="D21" s="44"/>
      <c r="E21" s="38" t="str">
        <v>19:30 ~ 20:30</v>
      </c>
      <c r="F21" s="38"/>
      <c r="G21" s="38"/>
      <c r="H21" s="41"/>
      <c r="I21" s="39"/>
      <c r="J21" s="39"/>
      <c r="K21" s="39"/>
      <c r="L21" s="39"/>
      <c r="M21" s="39"/>
      <c r="N21" s="39"/>
      <c r="O21" s="39"/>
      <c r="P21" s="45"/>
      <c r="Q21" s="45"/>
    </row>
    <row customHeight="true" ht="17" r="22"/>
  </sheetData>
  <mergeCells>
    <mergeCell ref="A2:L2"/>
    <mergeCell ref="P2:P3"/>
    <mergeCell ref="Q2:Q3"/>
    <mergeCell ref="E19:H19"/>
    <mergeCell ref="E20:H20"/>
    <mergeCell ref="E21:H21"/>
    <mergeCell ref="A11:H11"/>
    <mergeCell ref="A12:B21"/>
    <mergeCell ref="C12:D14"/>
    <mergeCell ref="E12:H12"/>
    <mergeCell ref="E13:H13"/>
    <mergeCell ref="E14:H14"/>
    <mergeCell ref="C15:D18"/>
    <mergeCell ref="E15:H15"/>
    <mergeCell ref="E16:H16"/>
    <mergeCell ref="E17:H17"/>
    <mergeCell ref="E18:H18"/>
    <mergeCell ref="C19:D21"/>
    <mergeCell ref="I12:I14"/>
    <mergeCell ref="J12:J14"/>
    <mergeCell ref="J16:J18"/>
    <mergeCell ref="K12:K18"/>
    <mergeCell ref="L12:L14"/>
    <mergeCell ref="L16:L18"/>
  </mergeCells>
  <dataValidations count="3">
    <dataValidation allowBlank="true" operator="equal" sqref="B1:B3 B11:B22" type="list">
      <formula1>"建设,运维,通用"</formula1>
    </dataValidation>
    <dataValidation allowBlank="true" operator="equal" sqref="B4:B10 C8:C9" type="list">
      <formula1>"建设,开发,运维,通用"</formula1>
    </dataValidation>
    <dataValidation allowBlank="true" operator="equal" sqref="H4:H10" type="list">
      <formula1>"完成,延迟"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8"/>
    <col collapsed="false" customWidth="true" hidden="false" max="5" min="5" style="0" width="8"/>
    <col collapsed="false" customWidth="true" hidden="false" max="6" min="6" style="0" width="16"/>
    <col collapsed="false" customWidth="true" hidden="false" max="7" min="7" style="0" width="10"/>
    <col collapsed="false" customWidth="true" hidden="false" max="8" min="8" style="0" width="6"/>
    <col collapsed="false" customWidth="true" hidden="false" max="9" min="9" style="0" width="27"/>
    <col collapsed="false" customWidth="true" hidden="false" max="10" min="10" style="0" width="28"/>
    <col collapsed="false" customWidth="true" hidden="false" max="11" min="11" style="0" width="27"/>
    <col collapsed="false" customWidth="true" hidden="false" max="12" min="12" style="0" width="26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15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50" t="str">
        <v>填报日期-周五</v>
      </c>
      <c r="B1" s="50"/>
      <c r="C1" s="47">
        <v>44745</v>
      </c>
    </row>
    <row customHeight="true" ht="17" r="2">
      <c r="A2" s="23">
        <f>CONCATENATE("周总结&lt;",TEXT('第1周工作计划'!$C$1-6,"yyyy年mm月dd日"),"-",TEXT('第1周工作计划'!$C$1,"yyyy年mm月dd日"),"&gt;")</f>
      </c>
      <c r="B2" s="23"/>
      <c r="C2" s="59"/>
      <c r="D2" s="24"/>
      <c r="E2" s="24"/>
      <c r="F2" s="24"/>
      <c r="G2" s="24"/>
      <c r="H2" s="24"/>
      <c r="I2" s="24"/>
      <c r="J2" s="24"/>
      <c r="K2" s="24"/>
      <c r="L2" s="58"/>
      <c r="M2" s="58"/>
      <c r="N2" s="58"/>
      <c r="O2" s="58"/>
      <c r="P2" s="26" t="str">
        <v>项目用时统计
（小时）</v>
      </c>
      <c r="Q2" s="25" t="str">
        <v>备注</v>
      </c>
    </row>
    <row customHeight="true" ht="44" r="3">
      <c r="A3" s="67" t="str">
        <v>任务编号</v>
      </c>
      <c r="B3" s="67" t="str">
        <v>任务分类</v>
      </c>
      <c r="C3" s="26" t="str">
        <v>项目名称</v>
      </c>
      <c r="D3" s="68" t="str">
        <v>负责人</v>
      </c>
      <c r="E3" s="26" t="str">
        <v>协助人</v>
      </c>
      <c r="F3" s="25" t="str">
        <v>交付件/工作文档</v>
      </c>
      <c r="G3" s="26" t="str">
        <v>计划
完成比例</v>
      </c>
      <c r="H3" s="26" t="str">
        <v>实际
完成比例</v>
      </c>
      <c r="I3" s="25" t="str">
        <v>星期一</v>
      </c>
      <c r="J3" s="25" t="str">
        <v>星期二</v>
      </c>
      <c r="K3" s="25" t="str">
        <v>星期三</v>
      </c>
      <c r="L3" s="25" t="str">
        <v>星期四</v>
      </c>
      <c r="M3" s="25" t="str">
        <v>星期五</v>
      </c>
      <c r="N3" s="25" t="str">
        <v>星期六</v>
      </c>
      <c r="O3" s="25" t="str">
        <v>星期日</v>
      </c>
      <c r="P3" s="25"/>
      <c r="Q3" s="25"/>
    </row>
    <row customHeight="true" ht="15" r="4">
      <c r="A4" s="9">
        <v>1</v>
      </c>
      <c r="B4" s="13" t="str">
        <v>建设</v>
      </c>
      <c r="C4" s="93"/>
      <c r="D4" s="9"/>
      <c r="E4" s="70"/>
      <c r="F4" s="62"/>
      <c r="G4" s="62"/>
      <c r="H4" s="14"/>
      <c r="I4" s="74"/>
      <c r="J4" s="74"/>
      <c r="K4" s="74"/>
      <c r="L4" s="74"/>
      <c r="M4" s="74"/>
      <c r="N4" s="74"/>
      <c r="O4" s="74"/>
      <c r="P4" s="61">
        <f>SUM(I4:O4)</f>
      </c>
      <c r="Q4" s="6"/>
    </row>
    <row customHeight="true" ht="15" r="5">
      <c r="A5" s="9">
        <v>2</v>
      </c>
      <c r="B5" s="9" t="str">
        <v>开发</v>
      </c>
      <c r="C5" s="94"/>
      <c r="D5" s="7"/>
      <c r="E5" s="6"/>
      <c r="F5" s="53"/>
      <c r="G5" s="53"/>
      <c r="H5" s="14"/>
      <c r="I5" s="74"/>
      <c r="J5" s="74"/>
      <c r="K5" s="74"/>
      <c r="L5" s="74"/>
      <c r="M5" s="74"/>
      <c r="N5" s="74"/>
      <c r="O5" s="74"/>
      <c r="P5" s="61">
        <f>SUM(I5:O5)</f>
      </c>
      <c r="Q5" s="6"/>
    </row>
    <row customHeight="true" ht="15" r="6">
      <c r="A6" s="7">
        <v>3</v>
      </c>
      <c r="B6" s="7" t="str">
        <v>运维</v>
      </c>
      <c r="C6" s="92"/>
      <c r="D6" s="7"/>
      <c r="E6" s="34"/>
      <c r="F6" s="53"/>
      <c r="G6" s="53"/>
      <c r="H6" s="14"/>
      <c r="I6" s="74"/>
      <c r="J6" s="74"/>
      <c r="K6" s="74"/>
      <c r="L6" s="74"/>
      <c r="M6" s="74"/>
      <c r="N6" s="74"/>
      <c r="O6" s="74"/>
      <c r="P6" s="61">
        <f>SUM(I6:O6)</f>
      </c>
      <c r="Q6" s="6"/>
    </row>
    <row customHeight="true" ht="15" r="7">
      <c r="A7" s="9">
        <v>4</v>
      </c>
      <c r="B7" s="19" t="str">
        <v>通用</v>
      </c>
      <c r="C7" s="18"/>
      <c r="D7" s="7"/>
      <c r="E7" s="34"/>
      <c r="F7" s="53"/>
      <c r="G7" s="53"/>
      <c r="H7" s="14"/>
      <c r="I7" s="74"/>
      <c r="J7" s="74"/>
      <c r="K7" s="74"/>
      <c r="L7" s="74"/>
      <c r="M7" s="74"/>
      <c r="N7" s="74"/>
      <c r="O7" s="74"/>
      <c r="P7" s="61">
        <f>SUM(I7:O7)</f>
      </c>
      <c r="Q7" s="6"/>
    </row>
    <row customHeight="true" ht="15" r="8">
      <c r="A8" s="7">
        <v>5</v>
      </c>
      <c r="B8" s="21"/>
      <c r="C8" s="14"/>
      <c r="D8" s="7"/>
      <c r="E8" s="34"/>
      <c r="F8" s="53"/>
      <c r="G8" s="53"/>
      <c r="H8" s="14"/>
      <c r="I8" s="74"/>
      <c r="J8" s="74"/>
      <c r="K8" s="74"/>
      <c r="L8" s="74"/>
      <c r="M8" s="74"/>
      <c r="N8" s="74"/>
      <c r="O8" s="74"/>
      <c r="P8" s="61">
        <f>SUM(I8:O8)</f>
      </c>
      <c r="Q8" s="6"/>
    </row>
    <row customHeight="true" ht="25" r="9">
      <c r="A9" s="65" t="str">
        <v>小计</v>
      </c>
      <c r="B9" s="64"/>
      <c r="C9" s="64"/>
      <c r="D9" s="64"/>
      <c r="E9" s="64"/>
      <c r="F9" s="64"/>
      <c r="G9" s="64"/>
      <c r="H9" s="66"/>
      <c r="I9" s="63">
        <f>SUM(I4:I8)</f>
      </c>
      <c r="J9" s="63">
        <f>SUM(J4:J8)</f>
      </c>
      <c r="K9" s="63">
        <f>SUM(K4:K8)</f>
      </c>
      <c r="L9" s="63">
        <f>SUM(L4:L8)</f>
      </c>
      <c r="M9" s="63"/>
      <c r="N9" s="63"/>
      <c r="O9" s="63">
        <f>SUM(O4:O8)</f>
      </c>
      <c r="P9" s="63">
        <f>SUM(P4:P8)</f>
      </c>
      <c r="Q9" s="6"/>
    </row>
    <row customHeight="true" ht="17" r="10">
      <c r="A10" s="32" t="str">
        <v>任务完成情况</v>
      </c>
      <c r="B10" s="27"/>
      <c r="C10" s="29" t="str">
        <v>上午</v>
      </c>
      <c r="D10" s="31"/>
      <c r="E10" s="30" t="str">
        <v>09:00 ~ 10:00</v>
      </c>
      <c r="F10" s="30"/>
      <c r="G10" s="30"/>
      <c r="H10" s="31"/>
      <c r="I10" s="6"/>
      <c r="J10" s="6"/>
      <c r="K10" s="6"/>
      <c r="L10" s="6"/>
      <c r="M10" s="6"/>
      <c r="N10" s="6"/>
      <c r="O10" s="6"/>
      <c r="P10" s="6"/>
      <c r="Q10" s="6"/>
    </row>
    <row customHeight="true" ht="17" r="11">
      <c r="A11" s="35"/>
      <c r="B11" s="36"/>
      <c r="C11" s="29"/>
      <c r="D11" s="31"/>
      <c r="E11" s="30" t="str">
        <v>10:00 ~ 11:00</v>
      </c>
      <c r="F11" s="30"/>
      <c r="G11" s="30"/>
      <c r="H11" s="31"/>
      <c r="I11" s="34"/>
      <c r="J11" s="34"/>
      <c r="K11" s="34"/>
      <c r="L11" s="34"/>
      <c r="M11" s="34"/>
      <c r="N11" s="34"/>
      <c r="O11" s="34"/>
      <c r="P11" s="34"/>
      <c r="Q11" s="34"/>
    </row>
    <row customHeight="true" ht="17" r="12">
      <c r="A12" s="35"/>
      <c r="B12" s="36"/>
      <c r="C12" s="29"/>
      <c r="D12" s="31"/>
      <c r="E12" s="30" t="str">
        <v>11:00 ~ 12:00</v>
      </c>
      <c r="F12" s="30"/>
      <c r="G12" s="30"/>
      <c r="H12" s="31"/>
      <c r="I12" s="34"/>
      <c r="J12" s="34"/>
      <c r="K12" s="34"/>
      <c r="L12" s="34"/>
      <c r="M12" s="34"/>
      <c r="N12" s="34"/>
      <c r="O12" s="34"/>
      <c r="P12" s="34"/>
      <c r="Q12" s="34"/>
    </row>
    <row customHeight="true" ht="17" r="13">
      <c r="A13" s="35"/>
      <c r="B13" s="36"/>
      <c r="C13" s="29" t="str">
        <v>下午</v>
      </c>
      <c r="D13" s="31"/>
      <c r="E13" s="55" t="str">
        <v>13:30 ~ 14:30</v>
      </c>
      <c r="F13" s="55"/>
      <c r="G13" s="55"/>
      <c r="H13" s="56"/>
      <c r="I13" s="34"/>
      <c r="J13" s="34"/>
      <c r="K13" s="34"/>
      <c r="L13" s="34"/>
      <c r="M13" s="34"/>
      <c r="N13" s="34"/>
      <c r="O13" s="34"/>
      <c r="P13" s="34"/>
      <c r="Q13" s="34"/>
    </row>
    <row customHeight="true" ht="15" r="14">
      <c r="A14" s="35"/>
      <c r="B14" s="36"/>
      <c r="C14" s="29"/>
      <c r="D14" s="31"/>
      <c r="E14" s="30" t="str">
        <v>14:30 ~ 15:30</v>
      </c>
      <c r="F14" s="30"/>
      <c r="G14" s="30"/>
      <c r="H14" s="31"/>
      <c r="I14" s="34"/>
      <c r="J14" s="34"/>
      <c r="K14" s="34"/>
      <c r="L14" s="34"/>
      <c r="M14" s="34"/>
      <c r="N14" s="34"/>
      <c r="O14" s="34"/>
      <c r="P14" s="16"/>
      <c r="Q14" s="34"/>
    </row>
    <row customHeight="true" ht="15" r="15">
      <c r="A15" s="35"/>
      <c r="B15" s="36"/>
      <c r="C15" s="29"/>
      <c r="D15" s="31"/>
      <c r="E15" s="30" t="str">
        <v>15:30 ~ 16:30</v>
      </c>
      <c r="F15" s="30"/>
      <c r="G15" s="30"/>
      <c r="H15" s="31"/>
      <c r="I15" s="34"/>
      <c r="J15" s="34"/>
      <c r="K15" s="34"/>
      <c r="L15" s="34"/>
      <c r="M15" s="34"/>
      <c r="N15" s="34"/>
      <c r="O15" s="34"/>
      <c r="P15" s="34"/>
      <c r="Q15" s="34"/>
    </row>
    <row customHeight="true" ht="15" r="16">
      <c r="A16" s="35"/>
      <c r="B16" s="36"/>
      <c r="C16" s="29"/>
      <c r="D16" s="31"/>
      <c r="E16" s="30" t="str">
        <v>16:30 ~ 17:30</v>
      </c>
      <c r="F16" s="30"/>
      <c r="G16" s="30"/>
      <c r="H16" s="31"/>
      <c r="I16" s="34"/>
      <c r="J16" s="34"/>
      <c r="K16" s="34"/>
      <c r="L16" s="34"/>
      <c r="M16" s="34"/>
      <c r="N16" s="34"/>
      <c r="O16" s="34"/>
      <c r="P16" s="34"/>
      <c r="Q16" s="37"/>
    </row>
    <row customHeight="true" ht="17" r="17">
      <c r="A17" s="35"/>
      <c r="B17" s="36"/>
      <c r="C17" s="42" t="str">
        <v>加班</v>
      </c>
      <c r="D17" s="44"/>
      <c r="E17" s="38" t="str">
        <v>17:30 ~ 18:30</v>
      </c>
      <c r="F17" s="38"/>
      <c r="G17" s="38"/>
      <c r="H17" s="41"/>
      <c r="I17" s="57"/>
      <c r="J17" s="57"/>
      <c r="K17" s="57"/>
      <c r="L17" s="57"/>
      <c r="M17" s="57"/>
      <c r="N17" s="57"/>
      <c r="O17" s="57"/>
      <c r="P17" s="57"/>
      <c r="Q17" s="45"/>
    </row>
    <row customHeight="true" ht="17" r="18">
      <c r="A18" s="35"/>
      <c r="B18" s="36"/>
      <c r="C18" s="42"/>
      <c r="D18" s="44"/>
      <c r="E18" s="38" t="str">
        <v>18:30 ~ 19:30</v>
      </c>
      <c r="F18" s="38"/>
      <c r="G18" s="38"/>
      <c r="H18" s="41"/>
      <c r="I18" s="57"/>
      <c r="J18" s="57"/>
      <c r="K18" s="57"/>
      <c r="L18" s="57"/>
      <c r="M18" s="57"/>
      <c r="N18" s="57"/>
      <c r="O18" s="57"/>
      <c r="P18" s="45"/>
      <c r="Q18" s="45"/>
    </row>
    <row customHeight="true" ht="17" r="19">
      <c r="A19" s="40"/>
      <c r="B19" s="46"/>
      <c r="C19" s="42"/>
      <c r="D19" s="44"/>
      <c r="E19" s="38" t="str">
        <v>19:30 ~ 20:30</v>
      </c>
      <c r="F19" s="38"/>
      <c r="G19" s="38"/>
      <c r="H19" s="41"/>
      <c r="I19" s="39"/>
      <c r="J19" s="39"/>
      <c r="K19" s="39"/>
      <c r="L19" s="39"/>
      <c r="M19" s="39"/>
      <c r="N19" s="39"/>
      <c r="O19" s="39"/>
      <c r="P19" s="45"/>
      <c r="Q19" s="45"/>
    </row>
    <row customHeight="true" ht="17" r="20"/>
  </sheetData>
  <mergeCells>
    <mergeCell ref="E17:H17"/>
    <mergeCell ref="E18:H18"/>
    <mergeCell ref="E19:H19"/>
    <mergeCell ref="A2:L2"/>
    <mergeCell ref="P2:P3"/>
    <mergeCell ref="Q2:Q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</mergeCells>
  <dataValidations count="3">
    <dataValidation allowBlank="true" operator="equal" sqref="B1:B3 B9:B20" type="list">
      <formula1>"建设,运维,通用"</formula1>
    </dataValidation>
    <dataValidation allowBlank="true" operator="equal" sqref="B4:B8" type="list">
      <formula1>"建设,开发,运维,通用"</formula1>
    </dataValidation>
    <dataValidation allowBlank="true" operator="equal" sqref="H4:H8" type="list">
      <formula1>"完成,延迟"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