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<sst xmlns="http://schemas.openxmlformats.org/spreadsheetml/2006/main" count="15" uniqueCount="15">
  <si>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  </t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</si>
  <si>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完成桌面云后台人力、研发模板部署、派生虚拟机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</si>
  <si>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完成桌面云后台和人力终端部署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</si>
  <si>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完成搭建模拟人力、研发使用场景，验证测试桌面云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</si>
  <si>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完成部门审批
</t>
    </r>
    <r>
      <rPr>
        <b val="true"/>
        <sz val="9"/>
        <color rgb="FF000000"/>
        <rFont val="Calibri"/>
        <family val="2"/>
      </rPr>
      <t>交付件：《</t>
    </r>
    <r>
      <rPr>
        <sz val="9"/>
        <color rgb="FF000000"/>
        <rFont val="Calibri"/>
        <family val="2"/>
      </rPr>
      <t>附件1：基础设施现有硬件清单-网络&amp;语音&amp;服务器》、《附件2：2022年基础设施维保设备明细-网络&amp;语音&amp;服务器》、《附件3：2022年基础设施硬件维保预算费用说明》、《2022年基础设施维保市场调研报告》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</si>
  <si>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完成部门审批，进入商务环节
</t>
    </r>
    <r>
      <rPr>
        <b val="true"/>
        <sz val="9"/>
        <color rgb="FF000000"/>
        <rFont val="Calibri"/>
        <family val="2"/>
      </rPr>
      <t>交付件：《</t>
    </r>
    <r>
      <rPr>
        <sz val="9"/>
        <color rgb="FF000000"/>
        <rFont val="Calibri"/>
        <family val="2"/>
      </rPr>
      <t>附件1：基础设施现有硬件清单-网络&amp;语音&amp;服务器》、《附件2：2022年基础设施维保设备明细-网络&amp;语音&amp;服务器》、《附件3：2022年基础设施硬件维保预算费用说明》、《2022年基础设施维保市场调研报告》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</si>
  <si>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完成部门和配合其他部门提交办公电脑报废和调配或购置流程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华润水泥2022年5月总部办公电脑清洁检测报告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</si>
  <si>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跟进联想指定代理商完成检测和结果报告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</si>
  <si>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完成控股总部桌面运维、视频支持、地王电商项目组桌面云运维、润智采平台电脑复核和权限开通、以往项目归档报账等事项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</si>
  <si>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</si>
  <si>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跟进联想指定代理商完成检测和结果报告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《华润水泥2022年5月总部办公电脑清洁检测报告》</t>
    </r>
  </si>
  <si>
    <t/>
    <r>
      <rPr>
        <b val="true"/>
        <sz val="9.5"/>
        <color rgb="FF000000"/>
        <rFont val="Calibri"/>
        <family val="2"/>
      </rPr>
      <t>目标1：</t>
    </r>
    <r>
      <t xml:space="preserve">完成部门审批
 </t>
    </r>
    <r>
      <rPr>
        <b val="true"/>
        <sz val="9.5"/>
        <color rgb="FF000000"/>
        <rFont val="Calibri"/>
        <family val="2"/>
      </rPr>
      <t>交付件：《</t>
    </r>
    <r>
      <t>附件1：基础设施现有硬件清单-网络&amp;语音&amp;服务器》、《附件2：2022年基础设施维保设备明细-网络&amp;语音&amp;服务器》、《附件3：2022年基础设施硬件维保预算费用说明》、《2022年基础设施维保市场调研报告》</t>
    </r>
  </si>
  <si>
    <t/>
    <r>
      <rPr>
        <b val="true"/>
        <sz val="9.5"/>
        <color rgb="FF000000"/>
        <rFont val="Calibri"/>
        <family val="2"/>
      </rPr>
      <t>目标1</t>
    </r>
    <r>
      <t xml:space="preserve">：确认搬迁应用清单、灾备类型等事项
 交付件：无</t>
    </r>
  </si>
  <si>
    <t/>
    <r>
      <rPr>
        <b val="true"/>
        <sz val="9.5"/>
        <color rgb="FF000000"/>
        <rFont val="Calibri"/>
        <family val="2"/>
      </rPr>
      <t>目标1：</t>
    </r>
    <r>
      <t xml:space="preserve">完成搭建模拟人力、研发使用场景，验证测试桌面云
 </t>
    </r>
    <r>
      <rPr>
        <b val="true"/>
        <sz val="9.5"/>
        <color rgb="FF000000"/>
        <rFont val="Calibri"/>
        <family val="2"/>
      </rPr>
      <t>交付件：</t>
    </r>
    <r>
      <t>无</t>
    </r>
  </si>
  <si>
    <t/>
    <r>
      <rPr>
        <b val="true"/>
        <sz val="9.5"/>
        <color rgb="FF000000"/>
        <rFont val="Calibri"/>
        <family val="2"/>
      </rPr>
      <t>目标1：</t>
    </r>
    <r>
      <t xml:space="preserve">完成控股总部桌面运维、视频支持、地王电商项目组桌面云运维、润智采平台电脑复核和权限开通
 </t>
    </r>
    <r>
      <rPr>
        <b val="true"/>
        <sz val="9.5"/>
        <color rgb="FF000000"/>
        <rFont val="Calibri"/>
        <family val="2"/>
      </rPr>
      <t>交付件：</t>
    </r>
    <r>
      <t>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</si>
</sst>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5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0%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0%"/>
    <numFmt numFmtId="179" formatCode="0.0_);[Red]\(0.0\)"/>
    <numFmt numFmtId="180" formatCode="0.0_);[Red]\(0.0\)"/>
    <numFmt numFmtId="181" formatCode="0.0_);[Red]\(0.0\)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0%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m/d/yy"/>
    <numFmt numFmtId="224" formatCode="[$-F800]dddd\,\ mmmm\ dd\,\ yyyy"/>
    <numFmt numFmtId="225" formatCode="[$-F800]dddd\,\ mmmm\ dd\,\ yyyy"/>
    <numFmt numFmtId="226" formatCode="0.0_);[Red]\(0.0\)"/>
    <numFmt numFmtId="227" formatCode="[$-F800]dddd\,\ mmmm\ dd\,\ yyyy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0.0_);[Red]\(0.0\)"/>
    <numFmt numFmtId="235" formatCode="[$-F800]dddd\,\ mmmm\ dd\,\ yyyy"/>
    <numFmt numFmtId="236" formatCode="[$-F800]dddd\,\ mmmm\ dd\,\ yyyy"/>
    <numFmt numFmtId="237" formatCode="[$-F800]dddd\,\ mmmm\ dd\,\ yyyy"/>
    <numFmt numFmtId="238" formatCode="[$-F800]dddd\,\ mmmm\ dd\,\ yyyy"/>
    <numFmt numFmtId="239" formatCode="[$-F800]dddd\,\ mmmm\ dd\,\ yyyy"/>
    <numFmt numFmtId="240" formatCode="[$-F800]dddd\,\ mmmm\ dd\,\ yyyy"/>
    <numFmt numFmtId="241" formatCode="0%"/>
    <numFmt numFmtId="242" formatCode="[$-F800]dddd\,\ mmmm\ dd\,\ yyyy"/>
    <numFmt numFmtId="243" formatCode="[$-F800]dddd\,\ mmmm\ dd\,\ yyyy"/>
    <numFmt numFmtId="244" formatCode="0%"/>
    <numFmt numFmtId="245" formatCode="[$-F800]dddd\,\ mmmm\ dd\,\ yyyy"/>
    <numFmt numFmtId="246" formatCode="[$-F800]dddd\,\ mmmm\ dd\,\ yyyy"/>
    <numFmt numFmtId="247" formatCode="0%"/>
    <numFmt numFmtId="248" formatCode="[$-F800]dddd\,\ mmmm\ dd\,\ yyyy"/>
  </numFmts>
  <fonts count="109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.499974727630615"/>
      <color rgb="FFFF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</fonts>
  <fills count="5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92CDDC"/>
        <bgColor/>
      </patternFill>
    </fill>
  </fills>
  <borders count="10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0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2" numFmtId="165" xfId="0">
      <alignment horizontal="left" vertical="center"/>
    </xf>
    <xf applyAlignment="true" applyBorder="false" applyFill="false" applyFont="true" applyNumberFormat="true" applyProtection="false" borderId="3" fillId="2" fontId="3" numFmtId="166" xfId="0">
      <alignment horizontal="center" vertical="center"/>
    </xf>
    <xf applyAlignment="true" applyBorder="false" applyFill="false" applyFont="true" applyNumberFormat="true" applyProtection="false" borderId="4" fillId="0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vertical="center" wrapText="true"/>
    </xf>
    <xf applyAlignment="true" applyBorder="false" applyFill="false" applyFont="true" applyNumberFormat="true" applyProtection="false" borderId="6" fillId="0" fontId="6" numFmtId="169" xfId="0">
      <alignment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true" applyProtection="false" borderId="9" fillId="0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left" vertical="center" wrapText="true"/>
    </xf>
    <xf applyAlignment="true" applyBorder="false" applyFill="false" applyFont="true" applyNumberFormat="true" applyProtection="false" borderId="12" fillId="0" fontId="12" numFmtId="173" xfId="0">
      <alignment vertical="center" wrapText="true"/>
    </xf>
    <xf applyAlignment="true" applyBorder="false" applyFill="false" applyFont="true" applyNumberFormat="true" applyProtection="false" borderId="13" fillId="3" fontId="13" numFmtId="174" xfId="0">
      <alignment horizontal="center" vertical="center"/>
    </xf>
    <xf applyAlignment="true" applyBorder="false" applyFill="false" applyFont="true" applyNumberFormat="true" applyProtection="false" borderId="14" fillId="4" fontId="14" numFmtId="175" xfId="0">
      <alignment horizontal="center" vertical="center"/>
    </xf>
    <xf applyAlignment="true" applyBorder="false" applyFill="false" applyFont="true" applyNumberFormat="true" applyProtection="false" borderId="15" fillId="5" fontId="15" numFmtId="176" xfId="0">
      <alignment horizontal="center" vertical="center"/>
    </xf>
    <xf applyAlignment="true" applyBorder="false" applyFill="false" applyFont="true" applyNumberFormat="true" applyProtection="false" borderId="16" fillId="6" fontId="16" numFmtId="177" xfId="0">
      <alignment horizontal="center" vertical="center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horizontal="center" vertical="center"/>
    </xf>
    <xf applyAlignment="true" applyBorder="false" applyFill="false" applyFont="true" applyNumberFormat="true" applyProtection="false" borderId="21" fillId="7" fontId="21" numFmtId="180" xfId="0">
      <alignment horizontal="center" vertical="center"/>
    </xf>
    <xf applyAlignment="true" applyBorder="false" applyFill="false" applyFont="true" applyNumberFormat="false" applyProtection="false" borderId="22" fillId="8" fontId="22" numFmtId="0" xfId="0">
      <alignment horizontal="center" vertical="center"/>
    </xf>
    <xf applyAlignment="true" applyBorder="false" applyFill="false" applyFont="true" applyNumberFormat="false" applyProtection="false" borderId="23" fillId="9" fontId="23" numFmtId="0" xfId="0">
      <alignment horizontal="center" vertical="center"/>
    </xf>
    <xf applyAlignment="true" applyBorder="false" applyFill="false" applyFont="true" applyNumberFormat="true" applyProtection="false" borderId="24" fillId="10" fontId="24" numFmtId="181" xfId="0">
      <alignment horizontal="center" vertical="center"/>
    </xf>
    <xf applyAlignment="true" applyBorder="false" applyFill="false" applyFont="true" applyNumberFormat="true" applyProtection="false" borderId="25" fillId="0" fontId="25" numFmtId="182" xfId="0">
      <alignment vertical="center" wrapText="true"/>
    </xf>
    <xf applyAlignment="true" applyBorder="false" applyFill="false" applyFont="true" applyNumberFormat="false" applyProtection="false" borderId="26" fillId="11" fontId="26" numFmtId="0" xfId="0">
      <alignment horizontal="center" vertical="center"/>
    </xf>
    <xf applyAlignment="true" applyBorder="false" applyFill="false" applyFont="true" applyNumberFormat="false" applyProtection="false" borderId="27" fillId="12" fontId="27" numFmtId="0" xfId="0">
      <alignment horizontal="center" vertical="center"/>
    </xf>
    <xf applyAlignment="true" applyBorder="false" applyFill="false" applyFont="true" applyNumberFormat="false" applyProtection="false" borderId="28" fillId="0" fontId="28" numFmtId="0" xfId="0">
      <alignment horizontal="center" vertical="center" wrapText="true"/>
    </xf>
    <xf applyAlignment="true" applyBorder="false" applyFill="false" applyFont="true" applyNumberFormat="true" applyProtection="false" borderId="29" fillId="0" fontId="29" numFmtId="183" xfId="0">
      <alignment horizontal="center" vertical="center"/>
    </xf>
    <xf applyAlignment="true" applyBorder="false" applyFill="false" applyFont="true" applyNumberFormat="true" applyProtection="false" borderId="30" fillId="0" fontId="30" numFmtId="184" xfId="0">
      <alignment horizontal="center" vertical="center"/>
    </xf>
    <xf applyAlignment="true" applyBorder="false" applyFill="false" applyFont="true" applyNumberFormat="true" applyProtection="false" borderId="31" fillId="13" fontId="31" numFmtId="185" xfId="0">
      <alignment horizontal="center" vertical="center" wrapText="true"/>
    </xf>
    <xf applyAlignment="true" applyBorder="false" applyFill="false" applyFont="true" applyNumberFormat="true" applyProtection="false" borderId="32" fillId="14" fontId="32" numFmtId="186" xfId="0">
      <alignment horizontal="left" vertical="center" wrapText="true"/>
    </xf>
    <xf applyAlignment="true" applyBorder="false" applyFill="false" applyFont="true" applyNumberFormat="true" applyProtection="false" borderId="33" fillId="15" fontId="33" numFmtId="187" xfId="0">
      <alignment vertical="center" wrapText="true"/>
    </xf>
    <xf applyAlignment="true" applyBorder="false" applyFill="false" applyFont="true" applyNumberFormat="true" applyProtection="false" borderId="34" fillId="0" fontId="34" numFmtId="188" xfId="0">
      <alignment horizontal="center" vertical="center"/>
    </xf>
    <xf applyAlignment="true" applyBorder="false" applyFill="false" applyFont="true" applyNumberFormat="true" applyProtection="false" borderId="35" fillId="16" fontId="35" numFmtId="189" xfId="0">
      <alignment horizontal="center" vertical="center" wrapText="true"/>
    </xf>
    <xf applyAlignment="true" applyBorder="false" applyFill="false" applyFont="true" applyNumberFormat="true" applyProtection="false" borderId="36" fillId="17" fontId="36" numFmtId="190" xfId="0">
      <alignment horizontal="center" vertical="center" wrapText="true"/>
    </xf>
    <xf applyAlignment="true" applyBorder="false" applyFill="false" applyFont="true" applyNumberFormat="true" applyProtection="false" borderId="37" fillId="0" fontId="37" numFmtId="191" xfId="0">
      <alignment horizontal="center" vertical="center"/>
    </xf>
    <xf applyAlignment="true" applyBorder="false" applyFill="false" applyFont="true" applyNumberFormat="false" applyProtection="false" borderId="38" fillId="0" fontId="38" numFmtId="0" xfId="0">
      <alignment horizontal="center" vertical="center" wrapText="true"/>
    </xf>
    <xf applyAlignment="true" applyBorder="false" applyFill="false" applyFont="true" applyNumberFormat="true" applyProtection="false" borderId="39" fillId="18" fontId="39" numFmtId="192" xfId="0">
      <alignment horizontal="center" vertical="center"/>
    </xf>
    <xf applyAlignment="true" applyBorder="false" applyFill="false" applyFont="true" applyNumberFormat="true" applyProtection="false" borderId="40" fillId="19" fontId="40" numFmtId="193" xfId="0">
      <alignment horizontal="center" vertical="center" wrapText="true"/>
    </xf>
    <xf applyAlignment="true" applyBorder="false" applyFill="false" applyFont="true" applyNumberFormat="true" applyProtection="false" borderId="41" fillId="0" fontId="41" numFmtId="194" xfId="0">
      <alignment horizontal="center" vertical="center" wrapText="true"/>
    </xf>
    <xf applyAlignment="true" applyBorder="false" applyFill="false" applyFont="true" applyNumberFormat="true" applyProtection="false" borderId="42" fillId="20" fontId="42" numFmtId="195" xfId="0">
      <alignment horizontal="center" vertical="center" wrapText="true"/>
    </xf>
    <xf applyAlignment="true" applyBorder="false" applyFill="false" applyFont="true" applyNumberFormat="true" applyProtection="false" borderId="43" fillId="21" fontId="43" numFmtId="196" xfId="0">
      <alignment horizontal="center" vertical="center"/>
    </xf>
    <xf applyAlignment="true" applyBorder="false" applyFill="false" applyFont="true" applyNumberFormat="true" applyProtection="false" borderId="44" fillId="22" fontId="44" numFmtId="197" xfId="0">
      <alignment horizontal="center" vertical="center"/>
    </xf>
    <xf applyAlignment="true" applyBorder="false" applyFill="false" applyFont="true" applyNumberFormat="true" applyProtection="false" borderId="45" fillId="23" fontId="45" numFmtId="198" xfId="0">
      <alignment vertical="center" wrapText="true"/>
    </xf>
    <xf applyAlignment="true" applyBorder="false" applyFill="false" applyFont="true" applyNumberFormat="true" applyProtection="false" borderId="46" fillId="24" fontId="46" numFmtId="199" xfId="0">
      <alignment vertical="center" wrapText="true"/>
    </xf>
    <xf applyAlignment="true" applyBorder="false" applyFill="false" applyFont="true" applyNumberFormat="true" applyProtection="false" borderId="47" fillId="25" fontId="47" numFmtId="200" xfId="0">
      <alignment horizontal="center" vertical="center"/>
    </xf>
    <xf applyAlignment="true" applyBorder="false" applyFill="false" applyFont="true" applyNumberFormat="true" applyProtection="false" borderId="48" fillId="26" fontId="48" numFmtId="201" xfId="0">
      <alignment horizontal="center" vertical="center"/>
    </xf>
    <xf applyAlignment="true" applyBorder="false" applyFill="false" applyFont="true" applyNumberFormat="true" applyProtection="false" borderId="49" fillId="27" fontId="49" numFmtId="202" xfId="0">
      <alignment horizontal="center" vertical="center"/>
    </xf>
    <xf applyAlignment="true" applyBorder="false" applyFill="false" applyFont="true" applyNumberFormat="true" applyProtection="false" borderId="50" fillId="28" fontId="50" numFmtId="203" xfId="0">
      <alignment vertical="center"/>
    </xf>
    <xf applyAlignment="true" applyBorder="false" applyFill="false" applyFont="true" applyNumberFormat="true" applyProtection="false" borderId="51" fillId="0" fontId="51" numFmtId="204" xfId="0">
      <alignment horizontal="center" vertical="center"/>
    </xf>
    <xf applyAlignment="true" applyBorder="false" applyFill="false" applyFont="true" applyNumberFormat="false" applyProtection="false" borderId="52" fillId="0" fontId="52" numFmtId="0" xfId="0">
      <alignment horizontal="center" vertical="center" wrapText="true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true" applyProtection="false" borderId="54" fillId="0" fontId="54" numFmtId="205" xfId="0">
      <alignment horizontal="center" vertical="center"/>
    </xf>
    <xf applyAlignment="true" applyBorder="false" applyFill="false" applyFont="true" applyNumberFormat="true" applyProtection="false" borderId="55" fillId="0" fontId="55" numFmtId="206" xfId="0">
      <alignment horizontal="center" vertical="center"/>
    </xf>
    <xf applyAlignment="true" applyBorder="false" applyFill="false" applyFont="true" applyNumberFormat="true" applyProtection="false" borderId="56" fillId="29" fontId="56" numFmtId="207" xfId="0">
      <alignment vertical="center" wrapText="true"/>
    </xf>
    <xf applyAlignment="true" applyBorder="false" applyFill="false" applyFont="true" applyNumberFormat="true" applyProtection="false" borderId="57" fillId="0" fontId="57" numFmtId="208" xfId="0">
      <alignment horizontal="center" vertical="center"/>
    </xf>
    <xf applyAlignment="true" applyBorder="false" applyFill="false" applyFont="true" applyNumberFormat="true" applyProtection="false" borderId="58" fillId="30" fontId="58" numFmtId="209" xfId="0">
      <alignment horizontal="center" vertical="center"/>
    </xf>
    <xf applyAlignment="true" applyBorder="false" applyFill="false" applyFont="true" applyNumberFormat="true" applyProtection="false" borderId="59" fillId="31" fontId="59" numFmtId="210" xfId="0">
      <alignment horizontal="center" vertical="center" wrapText="true"/>
    </xf>
    <xf applyAlignment="true" applyBorder="false" applyFill="false" applyFont="true" applyNumberFormat="true" applyProtection="false" borderId="60" fillId="32" fontId="60" numFmtId="211" xfId="0">
      <alignment vertical="center" wrapText="true"/>
    </xf>
    <xf applyAlignment="true" applyBorder="false" applyFill="false" applyFont="true" applyNumberFormat="true" applyProtection="false" borderId="61" fillId="33" fontId="61" numFmtId="212" xfId="0">
      <alignment horizontal="center" vertical="center"/>
    </xf>
    <xf applyAlignment="true" applyBorder="false" applyFill="false" applyFont="true" applyNumberFormat="true" applyProtection="false" borderId="62" fillId="34" fontId="62" numFmtId="213" xfId="0">
      <alignment horizontal="center" vertical="center" wrapText="true"/>
    </xf>
    <xf applyAlignment="true" applyBorder="false" applyFill="false" applyFont="true" applyNumberFormat="true" applyProtection="false" borderId="63" fillId="35" fontId="63" numFmtId="214" xfId="0">
      <alignment horizontal="center" vertical="center"/>
    </xf>
    <xf applyAlignment="true" applyBorder="false" applyFill="false" applyFont="true" applyNumberFormat="true" applyProtection="false" borderId="64" fillId="36" fontId="64" numFmtId="215" xfId="0">
      <alignment horizontal="center" vertical="center"/>
    </xf>
    <xf applyAlignment="true" applyBorder="false" applyFill="false" applyFont="true" applyNumberFormat="true" applyProtection="false" borderId="65" fillId="37" fontId="65" numFmtId="216" xfId="0">
      <alignment horizontal="center" vertical="center"/>
    </xf>
    <xf applyAlignment="true" applyBorder="false" applyFill="false" applyFont="true" applyNumberFormat="true" applyProtection="false" borderId="66" fillId="38" fontId="66" numFmtId="217" xfId="0">
      <alignment vertical="center"/>
    </xf>
    <xf applyAlignment="true" applyBorder="false" applyFill="false" applyFont="true" applyNumberFormat="true" applyProtection="false" borderId="67" fillId="39" fontId="67" numFmtId="218" xfId="0">
      <alignment vertical="center" wrapText="true"/>
    </xf>
    <xf applyAlignment="true" applyBorder="false" applyFill="false" applyFont="true" applyNumberFormat="false" applyProtection="false" borderId="68" fillId="0" fontId="68" numFmtId="0" xfId="0">
      <alignment horizontal="center" vertical="center" wrapText="true"/>
    </xf>
    <xf applyAlignment="true" applyBorder="false" applyFill="false" applyFont="true" applyNumberFormat="true" applyProtection="false" borderId="69" fillId="40" fontId="69" numFmtId="219" xfId="0">
      <alignment vertical="center" wrapText="true"/>
    </xf>
    <xf applyAlignment="true" applyBorder="false" applyFill="false" applyFont="true" applyNumberFormat="false" applyProtection="false" borderId="70" fillId="0" fontId="70" numFmtId="0" xfId="0">
      <alignment horizontal="center" vertical="center" wrapText="true"/>
    </xf>
    <xf applyAlignment="true" applyBorder="false" applyFill="false" applyFont="true" applyNumberFormat="true" applyProtection="false" borderId="71" fillId="0" fontId="71" numFmtId="220" xfId="0">
      <alignment horizontal="center" vertical="center"/>
    </xf>
    <xf applyAlignment="true" applyBorder="false" applyFill="false" applyFont="true" applyNumberFormat="true" applyProtection="false" borderId="72" fillId="0" fontId="72" numFmtId="221" xfId="0">
      <alignment vertical="center"/>
    </xf>
    <xf applyAlignment="true" applyBorder="false" applyFill="false" applyFont="true" applyNumberFormat="true" applyProtection="false" borderId="73" fillId="0" fontId="73" numFmtId="222" xfId="0">
      <alignment vertical="center"/>
    </xf>
    <xf applyAlignment="true" applyBorder="false" applyFill="false" applyFont="true" applyNumberFormat="true" applyProtection="false" borderId="74" fillId="0" fontId="74" numFmtId="223" xfId="0">
      <alignment horizontal="center" vertical="center"/>
    </xf>
    <xf applyAlignment="true" applyBorder="false" applyFill="false" applyFont="true" applyNumberFormat="true" applyProtection="false" borderId="75" fillId="41" fontId="75" numFmtId="224" xfId="0">
      <alignment horizontal="center" vertical="center"/>
    </xf>
    <xf applyAlignment="true" applyBorder="false" applyFill="false" applyFont="true" applyNumberFormat="true" applyProtection="false" borderId="76" fillId="42" fontId="76" numFmtId="225" xfId="0">
      <alignment horizontal="center" vertical="center"/>
    </xf>
    <xf applyAlignment="true" applyBorder="false" applyFill="false" applyFont="true" applyNumberFormat="false" applyProtection="false" borderId="77" fillId="0" fontId="77" numFmtId="0" xfId="0">
      <alignment horizontal="center" vertical="center"/>
    </xf>
    <xf applyAlignment="true" applyBorder="false" applyFill="false" applyFont="true" applyNumberFormat="true" applyProtection="false" borderId="78" fillId="0" fontId="78" numFmtId="226" xfId="0">
      <alignment horizontal="center" vertical="center" wrapText="true"/>
    </xf>
    <xf applyAlignment="true" applyBorder="false" applyFill="false" applyFont="true" applyNumberFormat="true" applyProtection="false" borderId="79" fillId="0" fontId="79" numFmtId="227" xfId="0">
      <alignment horizontal="center" vertical="center"/>
    </xf>
    <xf applyAlignment="true" applyBorder="false" applyFill="false" applyFont="true" applyNumberFormat="true" applyProtection="false" borderId="80" fillId="0" fontId="80" numFmtId="228" xfId="0">
      <alignment horizontal="center" vertical="center"/>
    </xf>
    <xf applyAlignment="true" applyBorder="false" applyFill="false" applyFont="true" applyNumberFormat="true" applyProtection="false" borderId="81" fillId="43" fontId="81" numFmtId="229" xfId="0">
      <alignment horizontal="center" vertical="center" wrapText="true"/>
    </xf>
    <xf applyAlignment="true" applyBorder="false" applyFill="false" applyFont="true" applyNumberFormat="true" applyProtection="false" borderId="82" fillId="44" fontId="82" numFmtId="230" xfId="0">
      <alignment horizontal="center" vertical="center" wrapText="true"/>
    </xf>
    <xf applyAlignment="true" applyBorder="false" applyFill="false" applyFont="true" applyNumberFormat="true" applyProtection="false" borderId="83" fillId="45" fontId="83" numFmtId="231" xfId="0">
      <alignment vertical="center" wrapText="true"/>
    </xf>
    <xf applyAlignment="true" applyBorder="false" applyFill="false" applyFont="true" applyNumberFormat="true" applyProtection="false" borderId="84" fillId="46" fontId="84" numFmtId="232" xfId="0">
      <alignment horizontal="left" vertical="center" wrapText="true"/>
    </xf>
    <xf applyAlignment="true" applyBorder="false" applyFill="false" applyFont="true" applyNumberFormat="true" applyProtection="false" borderId="85" fillId="0" fontId="85" numFmtId="233" xfId="0">
      <alignment horizontal="center" vertical="center" wrapText="true"/>
    </xf>
    <xf applyAlignment="true" applyBorder="false" applyFill="false" applyFont="true" applyNumberFormat="true" applyProtection="false" borderId="86" fillId="47" fontId="86" numFmtId="234" xfId="0">
      <alignment horizontal="center" vertical="center"/>
    </xf>
    <xf applyAlignment="true" applyBorder="false" applyFill="false" applyFont="true" applyNumberFormat="false" applyProtection="false" borderId="87" fillId="48" fontId="87" numFmtId="0" xfId="0">
      <alignment horizontal="center" vertical="center"/>
    </xf>
    <xf applyAlignment="true" applyBorder="false" applyFill="false" applyFont="true" applyNumberFormat="true" applyProtection="false" borderId="88" fillId="49" fontId="88" numFmtId="235" xfId="0">
      <alignment horizontal="center" vertical="center" wrapText="true"/>
    </xf>
    <xf applyAlignment="true" applyBorder="false" applyFill="false" applyFont="true" applyNumberFormat="true" applyProtection="false" borderId="89" fillId="0" fontId="89" numFmtId="236" xfId="0">
      <alignment vertical="center" wrapText="true"/>
    </xf>
    <xf applyAlignment="true" applyBorder="false" applyFill="false" applyFont="true" applyNumberFormat="true" applyProtection="false" borderId="90" fillId="50" fontId="90" numFmtId="237" xfId="0">
      <alignment horizontal="center" vertical="center" wrapText="true"/>
    </xf>
    <xf applyAlignment="true" applyBorder="false" applyFill="false" applyFont="true" applyNumberFormat="true" applyProtection="false" borderId="91" fillId="0" fontId="91" numFmtId="238" xfId="0">
      <alignment vertical="center" wrapText="true"/>
    </xf>
    <xf applyAlignment="true" applyBorder="false" applyFill="false" applyFont="true" applyNumberFormat="true" applyProtection="false" borderId="92" fillId="51" fontId="92" numFmtId="239" xfId="0">
      <alignment horizontal="center" vertical="center" wrapText="true"/>
    </xf>
    <xf applyAlignment="true" applyBorder="false" applyFill="false" applyFont="true" applyNumberFormat="true" applyProtection="false" borderId="93" fillId="0" fontId="93" numFmtId="240" xfId="0">
      <alignment horizontal="left" vertical="center" wrapText="true"/>
    </xf>
    <xf applyAlignment="true" applyBorder="false" applyFill="false" applyFont="true" applyNumberFormat="false" applyProtection="false" borderId="94" fillId="0" fontId="94" numFmtId="0" xfId="0">
      <alignment horizontal="center" vertical="center"/>
    </xf>
    <xf applyAlignment="true" applyBorder="false" applyFill="false" applyFont="true" applyNumberFormat="true" applyProtection="false" borderId="95" fillId="0" fontId="95" numFmtId="241" xfId="0">
      <alignment horizontal="left" vertical="center" wrapText="true"/>
    </xf>
    <xf applyAlignment="true" applyBorder="false" applyFill="false" applyFont="true" applyNumberFormat="false" applyProtection="false" borderId="96" fillId="0" fontId="96" numFmtId="0" xfId="0">
      <alignment horizontal="center" vertical="center"/>
    </xf>
    <xf applyAlignment="true" applyBorder="false" applyFill="false" applyFont="true" applyNumberFormat="false" applyProtection="false" borderId="97" fillId="0" fontId="97" numFmtId="0" xfId="0">
      <alignment horizontal="center" vertical="center"/>
    </xf>
    <xf applyAlignment="true" applyBorder="false" applyFill="false" applyFont="true" applyNumberFormat="false" applyProtection="false" borderId="98" fillId="0" fontId="98" numFmtId="0" xfId="0">
      <alignment horizontal="center" vertical="center" wrapText="true"/>
    </xf>
    <xf applyAlignment="true" applyBorder="false" applyFill="false" applyFont="true" applyNumberFormat="true" applyProtection="false" borderId="99" fillId="0" fontId="99" numFmtId="242" xfId="0">
      <alignment horizontal="center" vertical="center" wrapText="true"/>
    </xf>
    <xf applyAlignment="true" applyBorder="false" applyFill="false" applyFont="true" applyNumberFormat="true" applyProtection="false" borderId="100" fillId="0" fontId="100" numFmtId="243" xfId="0">
      <alignment horizontal="center" vertical="center"/>
    </xf>
    <xf applyAlignment="true" applyBorder="false" applyFill="false" applyFont="true" applyNumberFormat="false" applyProtection="false" borderId="101" fillId="0" fontId="101" numFmtId="0" xfId="0">
      <alignment horizontal="center" vertical="center"/>
    </xf>
    <xf applyAlignment="true" applyBorder="false" applyFill="false" applyFont="true" applyNumberFormat="true" applyProtection="false" borderId="102" fillId="0" fontId="102" numFmtId="244" xfId="0">
      <alignment vertical="center" wrapText="true"/>
    </xf>
    <xf applyAlignment="true" applyBorder="false" applyFill="false" applyFont="true" applyNumberFormat="true" applyProtection="false" borderId="103" fillId="52" fontId="103" numFmtId="245" xfId="0">
      <alignment vertical="center" wrapText="true"/>
    </xf>
    <xf applyAlignment="true" applyBorder="false" applyFill="false" applyFont="true" applyNumberFormat="false" applyProtection="false" borderId="104" fillId="0" fontId="104" numFmtId="0" xfId="0">
      <alignment horizontal="center" vertical="center" wrapText="true"/>
    </xf>
    <xf applyAlignment="true" applyBorder="false" applyFill="false" applyFont="true" applyNumberFormat="true" applyProtection="false" borderId="105" fillId="0" fontId="105" numFmtId="246" xfId="0">
      <alignment vertical="center"/>
    </xf>
    <xf applyAlignment="true" applyBorder="false" applyFill="false" applyFont="true" applyNumberFormat="true" applyProtection="false" borderId="106" fillId="0" fontId="106" numFmtId="247" xfId="0">
      <alignment vertical="center" wrapText="true"/>
    </xf>
    <xf applyAlignment="true" applyBorder="false" applyFill="false" applyFont="true" applyNumberFormat="false" applyProtection="false" borderId="107" fillId="0" fontId="107" numFmtId="0" xfId="0">
      <alignment horizontal="center" vertical="center"/>
    </xf>
    <xf applyAlignment="true" applyBorder="false" applyFill="false" applyFont="true" applyNumberFormat="true" applyProtection="false" borderId="108" fillId="0" fontId="108" numFmtId="248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3" t="str">
        <v>项目分类</v>
      </c>
      <c r="B1" s="3" t="str">
        <v>项目名称</v>
      </c>
    </row>
    <row customHeight="true" ht="15" r="2">
      <c r="A2" s="3"/>
      <c r="B2" s="3"/>
    </row>
    <row customHeight="true" ht="15" r="3">
      <c r="A3" s="3"/>
      <c r="B3" s="3"/>
    </row>
    <row customHeight="true" ht="15" r="4">
      <c r="A4" s="4" t="str">
        <v>国企改革三年行动任务</v>
      </c>
      <c r="B4" s="1" t="str">
        <v>全流程先进过程控制</v>
      </c>
    </row>
    <row customHeight="true" ht="15" r="5">
      <c r="A5" s="4"/>
      <c r="B5" s="1" t="str">
        <v>质量管理系统</v>
      </c>
    </row>
    <row customHeight="true" ht="15" r="6">
      <c r="A6" s="4"/>
      <c r="B6" s="1" t="str">
        <v>数字化矿山</v>
      </c>
    </row>
    <row customHeight="true" ht="15" r="7">
      <c r="A7" s="4"/>
      <c r="B7" s="1" t="str">
        <v>智能化验室</v>
      </c>
    </row>
    <row customHeight="true" ht="15" r="8">
      <c r="A8" s="4"/>
      <c r="B8" s="1" t="str">
        <v>混凝土智能制造试点</v>
      </c>
    </row>
    <row customHeight="true" ht="15" r="9">
      <c r="A9" s="4"/>
      <c r="B9" s="1" t="str">
        <v>基地报表线上化</v>
      </c>
    </row>
    <row customHeight="true" ht="15" r="10">
      <c r="A10" s="4"/>
      <c r="B10" s="5" t="str">
        <v>智能物流（系统迭代及推广）</v>
      </c>
    </row>
    <row customHeight="true" ht="15" r="11">
      <c r="A11" s="4"/>
      <c r="B11" s="1" t="str">
        <v>新业务（装配式）数字化堆场</v>
      </c>
    </row>
    <row customHeight="true" ht="15" r="12">
      <c r="A12" s="4"/>
      <c r="B12" s="1" t="str">
        <v>信息化系统推广覆盖</v>
      </c>
    </row>
    <row customHeight="true" ht="15" r="13">
      <c r="A13" s="4" t="str">
        <v>控股经营业绩合同任务</v>
      </c>
      <c r="B13" s="1" t="str">
        <v>5G专网建设</v>
      </c>
    </row>
    <row customHeight="true" ht="15" r="14">
      <c r="A14" s="4"/>
      <c r="B14" s="1" t="str">
        <v>5G终端接入</v>
      </c>
    </row>
    <row customHeight="true" ht="15" r="15">
      <c r="A15" s="4"/>
      <c r="B15" s="1" t="str">
        <v>设备在线监测</v>
      </c>
    </row>
    <row customHeight="true" ht="15" r="16">
      <c r="A16" s="2" t="str">
        <v>商业计划工作</v>
      </c>
      <c r="B16" s="1" t="str">
        <v>封开灯塔工厂（一期）项目</v>
      </c>
    </row>
    <row customHeight="true" ht="15" r="17">
      <c r="A17" s="2"/>
      <c r="B17" s="1" t="str">
        <v>能源管理系统推广（家）</v>
      </c>
    </row>
    <row customHeight="true" ht="15" r="18">
      <c r="A18" s="2"/>
      <c r="B18" s="1" t="str">
        <v>财务系统优化</v>
      </c>
    </row>
    <row customHeight="true" ht="15" r="19">
      <c r="A19" s="2"/>
      <c r="B19" s="1" t="str">
        <v>智税平台项目</v>
      </c>
    </row>
    <row customHeight="true" ht="15" r="20">
      <c r="A20" s="2"/>
      <c r="B20" s="1" t="str">
        <v>财务报表自助分析</v>
      </c>
    </row>
    <row customHeight="true" ht="15" r="21">
      <c r="A21" s="2"/>
      <c r="B21" s="1" t="str">
        <v>档案管理系统</v>
      </c>
    </row>
    <row customHeight="true" ht="15" r="22">
      <c r="A22" s="2"/>
      <c r="B22" s="1" t="str">
        <v>集团督办系统</v>
      </c>
    </row>
    <row customHeight="true" ht="15" r="23">
      <c r="A23" s="2"/>
      <c r="B23" s="1" t="str">
        <v>集团非现场审计系统推广</v>
      </c>
    </row>
    <row customHeight="true" ht="15" r="24">
      <c r="A24" s="2"/>
      <c r="B24" s="1" t="str">
        <v>智慧审计平台优化</v>
      </c>
    </row>
    <row customHeight="true" ht="15" r="25">
      <c r="A25" s="2"/>
      <c r="B25" s="1" t="str">
        <v>人力资源系统优化</v>
      </c>
    </row>
    <row customHeight="true" ht="15" r="26">
      <c r="A26" s="2"/>
      <c r="B26" s="1" t="str">
        <v>人力资源数据分析</v>
      </c>
    </row>
    <row customHeight="true" ht="15" r="27">
      <c r="A27" s="2"/>
      <c r="B27" s="1" t="str">
        <v>共享运营指标及大屏展示</v>
      </c>
    </row>
    <row customHeight="true" ht="15" r="28">
      <c r="A28" s="2"/>
      <c r="B28" s="1" t="str">
        <v>控股组织管控模式优化配套系统改造</v>
      </c>
    </row>
    <row customHeight="true" ht="15" r="29">
      <c r="A29" s="2"/>
      <c r="B29" s="1" t="str">
        <v>汽运调度管理系统升级项目</v>
      </c>
    </row>
    <row customHeight="true" ht="15" r="30">
      <c r="A30" s="2"/>
      <c r="B30" s="1" t="str">
        <v>智能物流推广
 （系统迭代及推广）</v>
      </c>
    </row>
    <row customHeight="true" ht="15" r="31">
      <c r="A31" s="2"/>
      <c r="B31" s="1" t="str">
        <v>辅材备件共享平台优化项目</v>
      </c>
    </row>
    <row customHeight="true" ht="15" r="32">
      <c r="A32" s="2"/>
      <c r="B32" s="1" t="str">
        <v>数字化采购平台</v>
      </c>
    </row>
    <row customHeight="true" ht="15" r="33">
      <c r="A33" s="2"/>
      <c r="B33" s="1" t="str">
        <v>装配式生产管理系统推广及系统集成项目</v>
      </c>
    </row>
    <row customHeight="true" ht="15" r="34">
      <c r="A34" s="2"/>
      <c r="B34" s="1" t="str">
        <v>新业态基础信息化系统改造项目</v>
      </c>
    </row>
    <row customHeight="true" ht="15" r="35">
      <c r="A35" s="2"/>
      <c r="B35" s="1" t="str">
        <v>石材ERP一期建设项目</v>
      </c>
    </row>
    <row customHeight="true" ht="15" r="36">
      <c r="A36" s="2"/>
      <c r="B36" s="1" t="str">
        <v>CRM客户关系管理系统项目二期</v>
      </c>
    </row>
    <row customHeight="true" ht="15" r="37">
      <c r="A37" s="2"/>
      <c r="B37" s="1" t="str">
        <v>研发项目管理系统</v>
      </c>
    </row>
    <row customHeight="true" ht="15" r="38">
      <c r="A38" s="2"/>
      <c r="B38" s="1" t="str">
        <v>BI人民币报表优化</v>
      </c>
    </row>
    <row customHeight="true" ht="15" r="39">
      <c r="A39" s="2"/>
      <c r="B39" s="1" t="str">
        <v>数据标准化（含数据资产目录梳理）</v>
      </c>
    </row>
    <row customHeight="true" ht="15" r="40">
      <c r="A40" s="2"/>
      <c r="B40" s="1" t="str">
        <v>应用系统运维</v>
      </c>
    </row>
    <row customHeight="true" ht="15" r="41">
      <c r="A41" s="2"/>
      <c r="B41" s="1" t="str">
        <v>信创终端
（办公终端）</v>
      </c>
    </row>
    <row customHeight="true" ht="15" r="42">
      <c r="A42" s="2"/>
      <c r="B42" s="1" t="str">
        <v>IOT对接-基础设施建设</v>
      </c>
    </row>
    <row customHeight="true" ht="15" r="43">
      <c r="A43" s="2"/>
      <c r="B43" s="1" t="str">
        <v>IOT对接-田阳安全加固</v>
      </c>
    </row>
    <row customHeight="true" ht="15" r="44">
      <c r="A44" s="2"/>
      <c r="B44" s="1" t="str">
        <v>IOT对接-超融合试点</v>
      </c>
    </row>
    <row customHeight="true" ht="15" r="45">
      <c r="A45" s="2"/>
      <c r="B45" s="1" t="str">
        <v>基础设施运维</v>
      </c>
    </row>
    <row customHeight="true" ht="15" r="46">
      <c r="A46" s="2" t="str">
        <v>智数化管理工作</v>
      </c>
      <c r="B46" s="1" t="str">
        <v>数字化转型进展情况填报</v>
      </c>
    </row>
    <row customHeight="true" ht="15" r="47">
      <c r="A47" s="2"/>
      <c r="B47" s="1" t="str">
        <v>国企改革三年行动总结</v>
      </c>
    </row>
    <row customHeight="true" ht="15" r="48">
      <c r="A48" s="2"/>
      <c r="B48" s="1" t="str">
        <v>世界一流对标提升总结</v>
      </c>
    </row>
    <row customHeight="true" ht="15" r="49">
      <c r="A49" s="2"/>
      <c r="B49" s="1" t="str">
        <v>组织开展事业部智数化解决方案编制与评审</v>
      </c>
    </row>
    <row customHeight="true" ht="15" r="50">
      <c r="A50" s="2"/>
      <c r="B50" s="1" t="str">
        <v>承办集团年度IT经理人会议</v>
      </c>
    </row>
    <row customHeight="true" ht="15" r="51">
      <c r="A51" s="2"/>
      <c r="B51" s="1" t="str">
        <v>智数化工作简报（集团，季度）</v>
      </c>
    </row>
    <row customHeight="true" ht="15" r="52">
      <c r="A52" s="2"/>
      <c r="B52" s="1" t="str">
        <v>智数化工作简报（内部，月度）</v>
      </c>
    </row>
    <row customHeight="true" ht="15" r="53">
      <c r="A53" s="2"/>
      <c r="B53" s="1" t="str">
        <v>2022年度商业计划项目统一立项</v>
      </c>
    </row>
    <row customHeight="true" ht="15" r="54">
      <c r="A54" s="2"/>
      <c r="B54" s="5" t="str">
        <v>2021年度控股、部门业绩合同自评</v>
      </c>
    </row>
    <row customHeight="true" ht="15" r="55">
      <c r="A55" s="2"/>
      <c r="B55" s="1" t="str">
        <v>2021年度智能线业绩合同自评</v>
      </c>
    </row>
    <row customHeight="true" ht="15" r="56">
      <c r="A56" s="2"/>
      <c r="B56" s="1" t="str">
        <v>系统运维管理</v>
      </c>
    </row>
    <row customHeight="true" ht="15" r="57">
      <c r="A57" s="2"/>
      <c r="B57" s="1" t="str">
        <v>基础设施管理</v>
      </c>
    </row>
    <row customHeight="true" ht="15" r="58">
      <c r="A58" s="2"/>
      <c r="B58" s="1" t="str">
        <v>信创工作规划与推进</v>
      </c>
    </row>
    <row customHeight="true" ht="15" r="59">
      <c r="A59" s="2"/>
      <c r="B59" s="1" t="str">
        <v>保密技术支持</v>
      </c>
    </row>
    <row customHeight="true" ht="15" r="60">
      <c r="A60" s="2"/>
      <c r="B60" s="1" t="str">
        <v>会议管理</v>
      </c>
    </row>
    <row customHeight="true" ht="15" r="61">
      <c r="A61" s="2"/>
      <c r="B61" s="1" t="str">
        <v>档案管理</v>
      </c>
    </row>
    <row customHeight="true" ht="15" r="62">
      <c r="A62" s="2"/>
      <c r="B62" s="1" t="str">
        <v>IT采购支持</v>
      </c>
    </row>
    <row customHeight="true" ht="15" r="63">
      <c r="A63" s="2"/>
      <c r="B63" s="1" t="str">
        <v>内部公文管理</v>
      </c>
    </row>
    <row customHeight="true" ht="15" r="64">
      <c r="A64" s="2"/>
      <c r="B64" s="1" t="str">
        <v>行政工作</v>
      </c>
    </row>
    <row customHeight="true" ht="15" r="65">
      <c r="A65" s="2"/>
      <c r="B65" s="1" t="str">
        <v>专项任务</v>
      </c>
    </row>
    <row customHeight="true" ht="15" r="66">
      <c r="A66" s="2"/>
      <c r="B66" s="1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9"/>
    <col collapsed="false" customWidth="true" hidden="false" max="6" min="6" style="0" width="7"/>
    <col collapsed="false" customWidth="true" hidden="false" max="7" min="7" style="0" width="12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14" t="str">
        <v>月度计划性工作&lt;2022年05月30日-2022年07月01日&gt;</v>
      </c>
      <c r="B1" s="14"/>
      <c r="C1" s="14"/>
      <c r="D1" s="14"/>
      <c r="E1" s="14"/>
      <c r="F1" s="13"/>
      <c r="G1" s="13"/>
      <c r="H1" s="13"/>
      <c r="I1" s="13"/>
      <c r="J1" s="13"/>
      <c r="K1" s="13"/>
      <c r="L1" s="13"/>
      <c r="M1" s="13"/>
      <c r="N1" s="13"/>
      <c r="O1" s="15" t="str">
        <v>备注</v>
      </c>
    </row>
    <row customHeight="true" ht="31" r="2">
      <c r="A2" s="15" t="str">
        <v>任务编号</v>
      </c>
      <c r="B2" s="15" t="str">
        <v>任务属性</v>
      </c>
      <c r="C2" s="16" t="s">
        <v>9</v>
      </c>
      <c r="D2" s="15" t="str">
        <v>当前进度</v>
      </c>
      <c r="E2" s="16" t="str">
        <v>任务</v>
      </c>
      <c r="F2" s="16" t="str">
        <v>负责人</v>
      </c>
      <c r="G2" s="16" t="str">
        <v>干系人</v>
      </c>
      <c r="H2" s="16" t="str">
        <v>目标
完成</v>
      </c>
      <c r="I2" s="16" t="str">
        <v>实际
完成情况</v>
      </c>
      <c r="J2" s="15" t="str">
        <v>第1周</v>
      </c>
      <c r="K2" s="15" t="str">
        <v>第2周</v>
      </c>
      <c r="L2" s="15" t="str">
        <v>第3周</v>
      </c>
      <c r="M2" s="15" t="str">
        <v>第4周</v>
      </c>
      <c r="N2" s="15" t="str">
        <v>第5周</v>
      </c>
      <c r="O2" s="15"/>
    </row>
    <row customHeight="true" ht="46" r="3">
      <c r="A3" s="7">
        <v>1</v>
      </c>
      <c r="B3" s="7" t="str">
        <v>建设</v>
      </c>
      <c r="C3" s="8" t="str">
        <v>总部桌面云</v>
      </c>
      <c r="D3" s="10" t="str">
        <v>进行中</v>
      </c>
      <c r="E3" s="6" t="s">
        <v>2</v>
      </c>
      <c r="F3" s="7" t="str" xml:space="preserve">
        <v>陈亮 </v>
      </c>
      <c r="G3" s="8" t="str">
        <v>罗远</v>
      </c>
      <c r="H3" s="9"/>
      <c r="I3" s="9"/>
      <c r="J3" s="6" t="s">
        <v>1</v>
      </c>
      <c r="K3" s="6" t="s">
        <v>3</v>
      </c>
      <c r="L3" s="6"/>
      <c r="M3" s="6"/>
      <c r="N3" s="6"/>
      <c r="O3" s="6"/>
    </row>
    <row customHeight="true" ht="120" r="4">
      <c r="A4" s="7">
        <v>2</v>
      </c>
      <c r="B4" s="7" t="str">
        <v>建设</v>
      </c>
      <c r="C4" s="8" t="str">
        <v>2022年网络、服务器和存储维保续保</v>
      </c>
      <c r="D4" s="10" t="str">
        <v>进行中</v>
      </c>
      <c r="E4" s="11" t="s">
        <v>5</v>
      </c>
      <c r="F4" s="7" t="str" xml:space="preserve">
        <v>陈亮 </v>
      </c>
      <c r="G4" s="7" t="str">
        <v>卞易翔、邓承熹</v>
      </c>
      <c r="H4" s="9"/>
      <c r="I4" s="9"/>
      <c r="J4" s="11" t="s">
        <v>4</v>
      </c>
      <c r="K4" s="11" t="s">
        <v>4</v>
      </c>
      <c r="L4" s="6"/>
      <c r="M4" s="6"/>
      <c r="N4" s="6"/>
      <c r="O4" s="6"/>
    </row>
    <row customHeight="true" ht="61" r="5">
      <c r="A5" s="7">
        <v>3</v>
      </c>
      <c r="B5" s="7" t="str">
        <v>运维</v>
      </c>
      <c r="C5" s="8" t="str">
        <v>2022年5月总部办公电脑清洁检测</v>
      </c>
      <c r="D5" s="10" t="str">
        <v>进行中</v>
      </c>
      <c r="E5" s="6" t="s">
        <v>6</v>
      </c>
      <c r="F5" s="7" t="str" xml:space="preserve">
        <v>陈亮 </v>
      </c>
      <c r="G5" s="7"/>
      <c r="H5" s="9"/>
      <c r="I5" s="9"/>
      <c r="J5" s="6" t="s">
        <v>7</v>
      </c>
      <c r="K5" s="6" t="s">
        <v>7</v>
      </c>
      <c r="L5" s="6"/>
      <c r="M5" s="6"/>
      <c r="N5" s="6"/>
      <c r="O5" s="6"/>
    </row>
    <row customHeight="true" ht="76" r="6">
      <c r="A6" s="7">
        <v>4</v>
      </c>
      <c r="B6" s="7" t="str">
        <v>运维</v>
      </c>
      <c r="C6" s="8" t="str">
        <v>基础设施管理</v>
      </c>
      <c r="D6" s="10" t="str">
        <v>进行中</v>
      </c>
      <c r="E6" s="11" t="s">
        <v>8</v>
      </c>
      <c r="F6" s="7" t="str" xml:space="preserve">
        <v>陈亮 </v>
      </c>
      <c r="G6" s="8" t="str">
        <v>罗远</v>
      </c>
      <c r="H6" s="9"/>
      <c r="I6" s="9"/>
      <c r="J6" s="11" t="s">
        <v>8</v>
      </c>
      <c r="K6" s="11" t="s">
        <v>8</v>
      </c>
      <c r="L6" s="6"/>
      <c r="M6" s="6"/>
      <c r="N6" s="6"/>
      <c r="O6" s="6"/>
    </row>
    <row customHeight="true" ht="15" r="7"/>
    <row customHeight="true" ht="15" r="8">
      <c r="E8" s="1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3:B6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0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7"/>
    <col collapsed="false" customWidth="true" hidden="false" max="6" min="6" style="0" width="13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3" t="str">
        <v>填报日期-周五</v>
      </c>
      <c r="B1" s="73"/>
      <c r="C1" s="74">
        <v>44717</v>
      </c>
      <c r="D1" s="72"/>
      <c r="G1" s="71"/>
      <c r="H1" s="72"/>
    </row>
    <row customHeight="true" ht="19" r="2">
      <c r="A2" s="14">
        <f>CONCATENATE("周总结&lt;",TEXT($C$1-6,"yyyy年mm月dd日"),"-",TEXT($C$1,"yyyy年mm月dd日"),"&gt;")</f>
      </c>
      <c r="B2" s="14"/>
      <c r="C2" s="75"/>
      <c r="D2" s="13"/>
      <c r="E2" s="13"/>
      <c r="F2" s="13"/>
      <c r="G2" s="13"/>
      <c r="H2" s="13"/>
      <c r="I2" s="13"/>
      <c r="J2" s="13"/>
      <c r="K2" s="13"/>
      <c r="L2" s="76"/>
      <c r="M2" s="76"/>
      <c r="N2" s="76"/>
      <c r="O2" s="76"/>
      <c r="P2" s="76"/>
      <c r="Q2" s="16" t="str">
        <v>项目用时统计
（小时）</v>
      </c>
      <c r="R2" s="15" t="str">
        <v>备注</v>
      </c>
    </row>
    <row customHeight="true" ht="31" r="3">
      <c r="A3" s="39" t="str">
        <v>任务编号</v>
      </c>
      <c r="B3" s="39" t="str">
        <v>任务分类</v>
      </c>
      <c r="C3" s="16" t="str">
        <v>项目名称
</v>
      </c>
      <c r="D3" s="16" t="str">
        <v>当前进度</v>
      </c>
      <c r="E3" s="40" t="str">
        <v>负责人</v>
      </c>
      <c r="F3" s="16" t="str">
        <v>协助人</v>
      </c>
      <c r="G3" s="15" t="str">
        <v>交付件/工作文档</v>
      </c>
      <c r="H3" s="16" t="str">
        <v>目标
完成</v>
      </c>
      <c r="I3" s="16" t="str">
        <v>实际
完成</v>
      </c>
      <c r="J3" s="15" t="str">
        <v>星期一</v>
      </c>
      <c r="K3" s="15" t="str">
        <v>星期二</v>
      </c>
      <c r="L3" s="15" t="str">
        <v>星期三</v>
      </c>
      <c r="M3" s="15" t="str">
        <v>星期四</v>
      </c>
      <c r="N3" s="15" t="str">
        <v>星期五</v>
      </c>
      <c r="O3" s="15" t="str">
        <v>星期六</v>
      </c>
      <c r="P3" s="15" t="str">
        <v>星期日</v>
      </c>
      <c r="Q3" s="15"/>
      <c r="R3" s="15"/>
    </row>
    <row customHeight="true" ht="48" r="4">
      <c r="A4" s="20">
        <v>1</v>
      </c>
      <c r="B4" s="19" t="str">
        <v>建设</v>
      </c>
      <c r="C4" s="8" t="str">
        <v>总部桌面云</v>
      </c>
      <c r="D4" s="10" t="str">
        <v>进行中</v>
      </c>
      <c r="E4" s="20" t="str" xml:space="preserve">
        <v>陈亮 </v>
      </c>
      <c r="F4" s="20" t="str">
        <v>罗远</v>
      </c>
      <c r="G4" s="6" t="s">
        <v>1</v>
      </c>
      <c r="H4" s="17"/>
      <c r="I4" s="17"/>
      <c r="J4" s="18">
        <v>1.8</v>
      </c>
      <c r="K4" s="18">
        <v>0</v>
      </c>
      <c r="L4" s="18">
        <v>2</v>
      </c>
      <c r="M4" s="18">
        <v>4</v>
      </c>
      <c r="N4" s="18">
        <v>2</v>
      </c>
      <c r="O4" s="18"/>
      <c r="P4" s="18"/>
      <c r="Q4" s="21">
        <f>SUM(J4:P4)</f>
      </c>
      <c r="R4" s="6"/>
    </row>
    <row customHeight="true" ht="107" r="5">
      <c r="A5" s="20">
        <v>2</v>
      </c>
      <c r="B5" s="77" t="str">
        <v>建设</v>
      </c>
      <c r="C5" s="8" t="str">
        <v>2022年网络、服务器和存储维保续保</v>
      </c>
      <c r="D5" s="10" t="str">
        <v>进行中</v>
      </c>
      <c r="E5" s="20" t="str" xml:space="preserve">
        <v>陈亮 </v>
      </c>
      <c r="F5" s="8" t="str">
        <v>卞易翔、邓承熹</v>
      </c>
      <c r="G5" s="11" t="s">
        <v>4</v>
      </c>
      <c r="H5" s="17"/>
      <c r="I5" s="17"/>
      <c r="J5" s="78">
        <v>2</v>
      </c>
      <c r="K5" s="18">
        <v>3</v>
      </c>
      <c r="L5" s="18">
        <v>0</v>
      </c>
      <c r="M5" s="18">
        <v>1</v>
      </c>
      <c r="N5" s="18">
        <v>2</v>
      </c>
      <c r="O5" s="18"/>
      <c r="P5" s="18"/>
      <c r="Q5" s="21">
        <f>SUM(J5:P5)</f>
      </c>
      <c r="R5" s="6"/>
    </row>
    <row customHeight="true" ht="48" r="6">
      <c r="A6" s="7">
        <v>3</v>
      </c>
      <c r="B6" s="7" t="str">
        <v>运维</v>
      </c>
      <c r="C6" s="8" t="str">
        <v>2022年5月总部办公电脑清洁检测</v>
      </c>
      <c r="D6" s="10" t="str">
        <v>进行中</v>
      </c>
      <c r="E6" s="20" t="str" xml:space="preserve">
        <v>陈亮 </v>
      </c>
      <c r="F6" s="41"/>
      <c r="G6" s="6" t="s">
        <v>7</v>
      </c>
      <c r="H6" s="17"/>
      <c r="I6" s="17"/>
      <c r="J6" s="18">
        <v>1</v>
      </c>
      <c r="K6" s="18">
        <v>0</v>
      </c>
      <c r="L6" s="18">
        <v>0</v>
      </c>
      <c r="M6" s="18">
        <v>1</v>
      </c>
      <c r="N6" s="18">
        <v>0</v>
      </c>
      <c r="O6" s="18"/>
      <c r="P6" s="18"/>
      <c r="Q6" s="21">
        <f>SUM(J6:P6)</f>
      </c>
      <c r="R6" s="6"/>
    </row>
    <row customHeight="true" ht="76" r="7">
      <c r="A7" s="20">
        <v>4</v>
      </c>
      <c r="B7" s="19" t="str">
        <v>运维</v>
      </c>
      <c r="C7" s="8" t="str">
        <v>基础设施管理</v>
      </c>
      <c r="D7" s="10" t="str">
        <v>进行中</v>
      </c>
      <c r="E7" s="20" t="str" xml:space="preserve">
        <v>陈亮 </v>
      </c>
      <c r="F7" s="20" t="str">
        <v>罗远</v>
      </c>
      <c r="G7" s="11" t="s">
        <v>8</v>
      </c>
      <c r="H7" s="51"/>
      <c r="I7" s="51"/>
      <c r="J7" s="18">
        <v>3</v>
      </c>
      <c r="K7" s="18">
        <v>4.3</v>
      </c>
      <c r="L7" s="18">
        <v>6</v>
      </c>
      <c r="M7" s="18">
        <v>1.8</v>
      </c>
      <c r="N7" s="18">
        <v>3.5</v>
      </c>
      <c r="O7" s="18"/>
      <c r="P7" s="18"/>
      <c r="Q7" s="21">
        <f>SUM(J7:P7)</f>
      </c>
      <c r="R7" s="6"/>
    </row>
    <row customHeight="true" ht="25" r="8">
      <c r="A8" s="26" t="str">
        <v>小计</v>
      </c>
      <c r="B8" s="22"/>
      <c r="C8" s="22"/>
      <c r="D8" s="22"/>
      <c r="E8" s="22"/>
      <c r="F8" s="27"/>
      <c r="G8" s="27"/>
      <c r="H8" s="27"/>
      <c r="I8" s="23"/>
      <c r="J8" s="24">
        <f>SUM(J4:J7)</f>
      </c>
      <c r="K8" s="24">
        <f>SUM(K4:K7)</f>
      </c>
      <c r="L8" s="24">
        <f>SUM(L4:L7)</f>
      </c>
      <c r="M8" s="24">
        <f>SUM(M4:M7)</f>
      </c>
      <c r="N8" s="24">
        <f>SUM(N4:N7)</f>
      </c>
      <c r="O8" s="24"/>
      <c r="P8" s="24"/>
      <c r="Q8" s="24">
        <f>SUM(Q4:Q7)</f>
      </c>
      <c r="R8" s="25"/>
    </row>
    <row customHeight="true" ht="31" r="9">
      <c r="A9" s="52" t="str">
        <v>任务完成情况</v>
      </c>
      <c r="B9" s="53"/>
      <c r="C9" s="37" t="str">
        <v>上午</v>
      </c>
      <c r="D9" s="34"/>
      <c r="E9" s="29"/>
      <c r="F9" s="37" t="str">
        <v>09:00 ~ 10:00</v>
      </c>
      <c r="G9" s="34"/>
      <c r="H9" s="34"/>
      <c r="I9" s="29"/>
      <c r="J9" s="42" t="str">
        <v>讨论组织变更后运维支持内容以及下属单位IT疯人员清单</v>
      </c>
      <c r="K9" s="42" t="str">
        <v>2022年网络、服务器和存储维保续保</v>
      </c>
      <c r="L9" s="42" t="str">
        <v>总部桌面云</v>
      </c>
      <c r="M9" s="36" t="str">
        <v>2022年网络、服务器和存储维保续保</v>
      </c>
      <c r="N9" s="42" t="str">
        <v>总部桌面云</v>
      </c>
      <c r="O9" s="36"/>
      <c r="P9" s="36"/>
      <c r="Q9" s="33"/>
      <c r="R9" s="33"/>
    </row>
    <row customHeight="true" ht="31" r="10">
      <c r="A10" s="38"/>
      <c r="B10" s="28"/>
      <c r="C10" s="37"/>
      <c r="D10" s="34"/>
      <c r="E10" s="29"/>
      <c r="F10" s="37" t="str">
        <v>10:00 ~ 11:00</v>
      </c>
      <c r="G10" s="34"/>
      <c r="H10" s="34"/>
      <c r="I10" s="29"/>
      <c r="J10" s="31"/>
      <c r="K10" s="31"/>
      <c r="L10" s="35"/>
      <c r="M10" s="36" t="str">
        <v>2022年5月总部办公电脑清洁检测</v>
      </c>
      <c r="N10" s="35"/>
      <c r="O10" s="36"/>
      <c r="P10" s="36"/>
      <c r="Q10" s="56"/>
      <c r="R10" s="56"/>
    </row>
    <row customHeight="true" ht="17" r="11">
      <c r="A11" s="38"/>
      <c r="B11" s="28"/>
      <c r="C11" s="54"/>
      <c r="D11" s="57"/>
      <c r="E11" s="55"/>
      <c r="F11" s="37" t="str">
        <v>11:00 ~ 12:00</v>
      </c>
      <c r="G11" s="34"/>
      <c r="H11" s="34"/>
      <c r="I11" s="29"/>
      <c r="J11" s="35"/>
      <c r="K11" s="35"/>
      <c r="L11" s="36" t="str">
        <v>基础设施管理</v>
      </c>
      <c r="M11" s="36" t="str">
        <v>基础设施管理</v>
      </c>
      <c r="N11" s="36" t="str">
        <v>基础设施管理</v>
      </c>
      <c r="O11" s="36"/>
      <c r="P11" s="36"/>
      <c r="Q11" s="56"/>
      <c r="R11" s="56"/>
    </row>
    <row customHeight="true" ht="17" r="12">
      <c r="A12" s="38"/>
      <c r="B12" s="28"/>
      <c r="C12" s="37" t="str">
        <v>下午</v>
      </c>
      <c r="D12" s="34"/>
      <c r="E12" s="29"/>
      <c r="F12" s="30" t="str">
        <v>13:30 ~ 14:30</v>
      </c>
      <c r="G12" s="30"/>
      <c r="H12" s="30"/>
      <c r="I12" s="30"/>
      <c r="J12" s="42" t="str">
        <v>2022年网络、服务器和存储维保续保</v>
      </c>
      <c r="K12" s="42" t="str">
        <v>基础设施管理</v>
      </c>
      <c r="L12" s="42" t="str">
        <v>基础设施管理</v>
      </c>
      <c r="M12" s="42" t="str">
        <v>总部桌面云</v>
      </c>
      <c r="N12" s="42" t="str">
        <v>2022年网络、服务器和存储维保续保</v>
      </c>
      <c r="O12" s="36"/>
      <c r="P12" s="36"/>
      <c r="Q12" s="33"/>
      <c r="R12" s="33"/>
    </row>
    <row customHeight="true" ht="18" r="13">
      <c r="A13" s="38"/>
      <c r="B13" s="28"/>
      <c r="C13" s="37"/>
      <c r="D13" s="34"/>
      <c r="E13" s="29"/>
      <c r="F13" s="30" t="str">
        <v>14:30 ~ 15:30</v>
      </c>
      <c r="G13" s="30"/>
      <c r="H13" s="30"/>
      <c r="I13" s="30"/>
      <c r="J13" s="35"/>
      <c r="K13" s="31"/>
      <c r="L13" s="31"/>
      <c r="M13" s="31"/>
      <c r="N13" s="35"/>
      <c r="O13" s="36"/>
      <c r="P13" s="36"/>
      <c r="Q13" s="32"/>
      <c r="R13" s="33"/>
    </row>
    <row customHeight="true" ht="18" r="14">
      <c r="A14" s="38"/>
      <c r="B14" s="28"/>
      <c r="C14" s="37"/>
      <c r="D14" s="34"/>
      <c r="E14" s="29"/>
      <c r="F14" s="30" t="str">
        <v>15:30 ~ 16:30</v>
      </c>
      <c r="G14" s="30"/>
      <c r="H14" s="30"/>
      <c r="I14" s="30"/>
      <c r="J14" s="42" t="str">
        <v>总部桌面云</v>
      </c>
      <c r="K14" s="31"/>
      <c r="L14" s="31"/>
      <c r="M14" s="31"/>
      <c r="N14" s="42" t="str">
        <v>基础设施管理</v>
      </c>
      <c r="O14" s="36"/>
      <c r="P14" s="36"/>
      <c r="Q14" s="33"/>
      <c r="R14" s="33"/>
    </row>
    <row customHeight="true" ht="18" r="15">
      <c r="A15" s="38"/>
      <c r="B15" s="28"/>
      <c r="C15" s="37"/>
      <c r="D15" s="34"/>
      <c r="E15" s="29"/>
      <c r="F15" s="30" t="str">
        <v>16:30 ~ 17:30</v>
      </c>
      <c r="G15" s="30"/>
      <c r="H15" s="30"/>
      <c r="I15" s="30"/>
      <c r="J15" s="35"/>
      <c r="K15" s="35"/>
      <c r="L15" s="35"/>
      <c r="M15" s="35"/>
      <c r="N15" s="35"/>
      <c r="O15" s="36"/>
      <c r="P15" s="36"/>
      <c r="Q15" s="33"/>
      <c r="R15" s="33"/>
    </row>
    <row customHeight="true" ht="31" r="16">
      <c r="A16" s="38"/>
      <c r="B16" s="28"/>
      <c r="C16" s="63" t="str">
        <v>加班</v>
      </c>
      <c r="D16" s="58"/>
      <c r="E16" s="64"/>
      <c r="F16" s="65" t="str">
        <v>17:30 ~ 18:30</v>
      </c>
      <c r="G16" s="65"/>
      <c r="H16" s="65"/>
      <c r="I16" s="61"/>
      <c r="J16" s="59" t="str">
        <v>2022年5月总部办公电脑清洁检测</v>
      </c>
      <c r="K16" s="59" t="str">
        <v>基础设施管理</v>
      </c>
      <c r="L16" s="59" t="str">
        <v>基础设施管理</v>
      </c>
      <c r="M16" s="59" t="str">
        <v>基础设施管理</v>
      </c>
      <c r="N16" s="59" t="str">
        <v>基础设施管理</v>
      </c>
      <c r="O16" s="62"/>
      <c r="P16" s="62"/>
      <c r="Q16" s="60"/>
      <c r="R16" s="66"/>
    </row>
    <row customHeight="true" ht="19" r="17">
      <c r="A17" s="38"/>
      <c r="B17" s="28"/>
      <c r="C17" s="47"/>
      <c r="D17" s="48"/>
      <c r="E17" s="43"/>
      <c r="F17" s="44" t="str">
        <v>18:30 ~ 19:30</v>
      </c>
      <c r="G17" s="44"/>
      <c r="H17" s="44"/>
      <c r="I17" s="49"/>
      <c r="J17" s="45"/>
      <c r="K17" s="45"/>
      <c r="L17" s="45"/>
      <c r="M17" s="45"/>
      <c r="N17" s="45"/>
      <c r="O17" s="46"/>
      <c r="P17" s="46"/>
      <c r="Q17" s="50"/>
      <c r="R17" s="50"/>
    </row>
    <row customHeight="true" ht="19" r="18">
      <c r="A18" s="68"/>
      <c r="B18" s="70"/>
      <c r="C18" s="47"/>
      <c r="D18" s="48"/>
      <c r="E18" s="43"/>
      <c r="F18" s="44" t="str">
        <v>19:30 ~ 20:30</v>
      </c>
      <c r="G18" s="44"/>
      <c r="H18" s="44"/>
      <c r="I18" s="49"/>
      <c r="J18" s="67"/>
      <c r="K18" s="67"/>
      <c r="L18" s="67"/>
      <c r="M18" s="67"/>
      <c r="N18" s="67"/>
      <c r="O18" s="69"/>
      <c r="P18" s="69"/>
      <c r="Q18" s="50"/>
      <c r="R18" s="50"/>
    </row>
    <row customHeight="true" ht="19" r="19"/>
    <row customHeight="true" ht="18" r="20"/>
  </sheetData>
  <mergeCells>
    <mergeCell ref="A2:L2"/>
    <mergeCell ref="F11:I11"/>
    <mergeCell ref="C12:E15"/>
    <mergeCell ref="F12:I12"/>
    <mergeCell ref="F13:I13"/>
    <mergeCell ref="F14:I14"/>
    <mergeCell ref="F15:I15"/>
    <mergeCell ref="K12:K15"/>
    <mergeCell ref="L9:L10"/>
    <mergeCell ref="L12:L15"/>
    <mergeCell ref="R2:R3"/>
    <mergeCell ref="Q2:Q3"/>
    <mergeCell ref="A8:I8"/>
    <mergeCell ref="A9:B18"/>
    <mergeCell ref="C9:E11"/>
    <mergeCell ref="F9:I9"/>
    <mergeCell ref="C16:E18"/>
    <mergeCell ref="F16:I16"/>
    <mergeCell ref="F17:I17"/>
    <mergeCell ref="F18:I18"/>
    <mergeCell ref="F10:I10"/>
    <mergeCell ref="J9:J11"/>
    <mergeCell ref="J12:J13"/>
    <mergeCell ref="J14:J15"/>
    <mergeCell ref="K9:K11"/>
    <mergeCell ref="N12:N13"/>
    <mergeCell ref="N14:N15"/>
    <mergeCell ref="M12:M15"/>
    <mergeCell ref="N9:N10"/>
  </mergeCells>
  <dataValidations count="1">
    <dataValidation allowBlank="true" operator="equal" sqref="B4:B6" type="list">
      <formula1>"建设,开发,运维,通用"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10"/>
    <col collapsed="false" customWidth="true" hidden="false" max="5" min="5" style="0" width="9"/>
    <col collapsed="false" customWidth="true" hidden="false" max="6" min="6" style="0" width="12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11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3" t="str">
        <v>填报日期-周五</v>
      </c>
      <c r="B1" s="73"/>
      <c r="C1" s="74">
        <v>44724</v>
      </c>
      <c r="D1" s="74"/>
    </row>
    <row customHeight="true" ht="19" r="2">
      <c r="A2" s="14">
        <f>CONCATENATE("周总结&lt;",TEXT('第1周工作计划'!$C$1-6,"yyyy年mm月dd日"),"-",TEXT('第1周工作计划'!$C$1,"yyyy年mm月dd日"),"&gt;")</f>
      </c>
      <c r="B2" s="14"/>
      <c r="C2" s="75"/>
      <c r="D2" s="75"/>
      <c r="E2" s="13"/>
      <c r="F2" s="13"/>
      <c r="G2" s="13"/>
      <c r="H2" s="13"/>
      <c r="I2" s="13"/>
      <c r="J2" s="13"/>
      <c r="K2" s="13"/>
      <c r="L2" s="13"/>
      <c r="M2" s="76"/>
      <c r="N2" s="76"/>
      <c r="O2" s="76"/>
      <c r="P2" s="76"/>
      <c r="Q2" s="16" t="str">
        <v>项目用时统计
（小时）</v>
      </c>
      <c r="R2" s="15" t="str">
        <v>备注</v>
      </c>
    </row>
    <row customHeight="true" ht="31" r="3">
      <c r="A3" s="39" t="str">
        <v>任务编号</v>
      </c>
      <c r="B3" s="39" t="str">
        <v>任务分类</v>
      </c>
      <c r="C3" s="16" t="str">
        <v>项目名称
</v>
      </c>
      <c r="D3" s="40" t="str">
        <v>当前进度</v>
      </c>
      <c r="E3" s="40" t="str">
        <v>负责人</v>
      </c>
      <c r="F3" s="16" t="str">
        <v>协助人</v>
      </c>
      <c r="G3" s="15" t="str">
        <v>交付件/工作文档</v>
      </c>
      <c r="H3" s="16" t="str">
        <v>计划
完成比例</v>
      </c>
      <c r="I3" s="16" t="str">
        <v>实际
完成比例</v>
      </c>
      <c r="J3" s="15" t="str">
        <v>星期一</v>
      </c>
      <c r="K3" s="15" t="str">
        <v>星期二</v>
      </c>
      <c r="L3" s="15" t="str">
        <v>星期三</v>
      </c>
      <c r="M3" s="15" t="str">
        <v>星期四</v>
      </c>
      <c r="N3" s="15" t="str">
        <v>星期五</v>
      </c>
      <c r="O3" s="15" t="str">
        <v>星期六</v>
      </c>
      <c r="P3" s="15" t="str">
        <v>星期日</v>
      </c>
      <c r="Q3" s="15"/>
      <c r="R3" s="15"/>
    </row>
    <row customHeight="true" ht="48" r="4">
      <c r="A4" s="20">
        <v>1</v>
      </c>
      <c r="B4" s="19" t="str">
        <v>建设</v>
      </c>
      <c r="C4" s="8" t="str">
        <v>总部桌面云</v>
      </c>
      <c r="D4" s="10" t="str">
        <v>进行中</v>
      </c>
      <c r="E4" s="20" t="str" xml:space="preserve">
        <v>陈亮 </v>
      </c>
      <c r="F4" s="20" t="str">
        <v>罗远</v>
      </c>
      <c r="G4" s="6" t="s">
        <v>3</v>
      </c>
      <c r="H4" s="17"/>
      <c r="I4" s="8"/>
      <c r="J4" s="18">
        <v>3</v>
      </c>
      <c r="K4" s="18">
        <v>3</v>
      </c>
      <c r="L4" s="18">
        <v>2</v>
      </c>
      <c r="M4" s="18">
        <v>3</v>
      </c>
      <c r="N4" s="18">
        <v>0</v>
      </c>
      <c r="O4" s="18"/>
      <c r="P4" s="18"/>
      <c r="Q4" s="21">
        <f>SUM(J4:P4)</f>
      </c>
      <c r="R4" s="6"/>
    </row>
    <row customHeight="true" ht="107" r="5">
      <c r="A5" s="20">
        <v>2</v>
      </c>
      <c r="B5" s="77" t="str">
        <v>建设</v>
      </c>
      <c r="C5" s="8" t="str">
        <v>2022年网络、服务器和存储维保续保</v>
      </c>
      <c r="D5" s="10" t="str">
        <v>进行中</v>
      </c>
      <c r="E5" s="20" t="str" xml:space="preserve">
        <v>陈亮 </v>
      </c>
      <c r="F5" s="8" t="str">
        <v>卞易翔、邓承熹</v>
      </c>
      <c r="G5" s="11" t="s">
        <v>4</v>
      </c>
      <c r="H5" s="51"/>
      <c r="I5" s="8"/>
      <c r="J5" s="78">
        <v>2</v>
      </c>
      <c r="K5" s="18">
        <v>0</v>
      </c>
      <c r="L5" s="18">
        <v>0</v>
      </c>
      <c r="M5" s="18">
        <v>3</v>
      </c>
      <c r="N5" s="18">
        <v>2</v>
      </c>
      <c r="O5" s="18"/>
      <c r="P5" s="18"/>
      <c r="Q5" s="21">
        <f>SUM(J5:P5)</f>
      </c>
      <c r="R5" s="6"/>
    </row>
    <row customHeight="true" ht="48" r="6">
      <c r="A6" s="7">
        <v>3</v>
      </c>
      <c r="B6" s="7" t="str">
        <v>运维</v>
      </c>
      <c r="C6" s="8" t="str">
        <v>2022年5月总部办公电脑清洁检测</v>
      </c>
      <c r="D6" s="10" t="str">
        <v>进行中</v>
      </c>
      <c r="E6" s="20" t="str" xml:space="preserve">
        <v>陈亮 </v>
      </c>
      <c r="F6" s="85"/>
      <c r="G6" s="6" t="s">
        <v>7</v>
      </c>
      <c r="H6" s="51"/>
      <c r="I6" s="8"/>
      <c r="J6" s="18">
        <v>1</v>
      </c>
      <c r="K6" s="18">
        <v>0</v>
      </c>
      <c r="L6" s="18">
        <v>0</v>
      </c>
      <c r="M6" s="18">
        <v>1</v>
      </c>
      <c r="N6" s="18">
        <v>0</v>
      </c>
      <c r="O6" s="18"/>
      <c r="P6" s="18"/>
      <c r="Q6" s="21">
        <f>SUM(J6:P6)</f>
      </c>
      <c r="R6" s="6"/>
    </row>
    <row customHeight="true" ht="76" r="7">
      <c r="A7" s="20">
        <v>4</v>
      </c>
      <c r="B7" s="19" t="str">
        <v>运维</v>
      </c>
      <c r="C7" s="8" t="str">
        <v>基础设施管理</v>
      </c>
      <c r="D7" s="10" t="str">
        <v>进行中</v>
      </c>
      <c r="E7" s="20" t="str" xml:space="preserve">
        <v>陈亮 </v>
      </c>
      <c r="F7" s="7" t="str">
        <v>罗远</v>
      </c>
      <c r="G7" s="11" t="s">
        <v>8</v>
      </c>
      <c r="H7" s="51"/>
      <c r="I7" s="8"/>
      <c r="J7" s="18">
        <v>1.5</v>
      </c>
      <c r="K7" s="18">
        <v>5.6</v>
      </c>
      <c r="L7" s="18">
        <v>6</v>
      </c>
      <c r="M7" s="18">
        <v>1.6</v>
      </c>
      <c r="N7" s="18">
        <v>5.4</v>
      </c>
      <c r="O7" s="18"/>
      <c r="P7" s="18"/>
      <c r="Q7" s="21">
        <f>SUM(J7:P7)</f>
      </c>
      <c r="R7" s="6"/>
    </row>
    <row customHeight="true" ht="17" r="8">
      <c r="A8" s="26" t="str">
        <v>小计</v>
      </c>
      <c r="B8" s="22"/>
      <c r="C8" s="22"/>
      <c r="D8" s="22"/>
      <c r="E8" s="22"/>
      <c r="F8" s="22"/>
      <c r="G8" s="22"/>
      <c r="H8" s="22"/>
      <c r="I8" s="87"/>
      <c r="J8" s="86">
        <f>SUM(J4:J7)</f>
      </c>
      <c r="K8" s="86">
        <f>SUM(K4:K7)</f>
      </c>
      <c r="L8" s="86">
        <f>SUM(L4:L7)</f>
      </c>
      <c r="M8" s="86">
        <f>SUM(M4:M7)</f>
      </c>
      <c r="N8" s="86">
        <f>SUM(N4:N7)</f>
      </c>
      <c r="O8" s="86"/>
      <c r="P8" s="86"/>
      <c r="Q8" s="86">
        <f>SUM(Q4:Q7)</f>
      </c>
      <c r="R8" s="6"/>
    </row>
    <row customHeight="true" ht="17" r="9">
      <c r="A9" s="52" t="str">
        <v>任务完成情况</v>
      </c>
      <c r="B9" s="53"/>
      <c r="C9" s="37" t="str">
        <v>上午</v>
      </c>
      <c r="D9" s="34"/>
      <c r="E9" s="29"/>
      <c r="F9" s="34" t="str">
        <v>09:00 ~ 10:00</v>
      </c>
      <c r="G9" s="34"/>
      <c r="H9" s="34"/>
      <c r="I9" s="29"/>
      <c r="J9" s="42" t="str">
        <v>总部桌面云</v>
      </c>
      <c r="K9" s="42" t="str">
        <v>总部桌面云</v>
      </c>
      <c r="L9" s="42" t="str">
        <v>总部桌面云</v>
      </c>
      <c r="M9" s="42" t="str">
        <v>总部桌面云</v>
      </c>
      <c r="N9" s="42" t="str">
        <v>2022年网络、服务器和存储维保续保</v>
      </c>
      <c r="O9" s="33"/>
      <c r="P9" s="33"/>
      <c r="Q9" s="33"/>
      <c r="R9" s="33"/>
    </row>
    <row customHeight="true" ht="18" r="10">
      <c r="A10" s="38"/>
      <c r="B10" s="28"/>
      <c r="C10" s="37"/>
      <c r="D10" s="34"/>
      <c r="E10" s="29"/>
      <c r="F10" s="34" t="str">
        <v>10:00 ~ 11:00</v>
      </c>
      <c r="G10" s="34"/>
      <c r="H10" s="34"/>
      <c r="I10" s="29"/>
      <c r="J10" s="31"/>
      <c r="K10" s="31"/>
      <c r="L10" s="35"/>
      <c r="M10" s="31"/>
      <c r="N10" s="35"/>
      <c r="O10" s="56"/>
      <c r="P10" s="56"/>
      <c r="Q10" s="56"/>
      <c r="R10" s="56"/>
    </row>
    <row customHeight="true" ht="18" r="11">
      <c r="A11" s="38"/>
      <c r="B11" s="28"/>
      <c r="C11" s="37"/>
      <c r="D11" s="34"/>
      <c r="E11" s="29"/>
      <c r="F11" s="34" t="str">
        <v>11:00 ~ 12:00</v>
      </c>
      <c r="G11" s="34"/>
      <c r="H11" s="34"/>
      <c r="I11" s="29"/>
      <c r="J11" s="35"/>
      <c r="K11" s="35"/>
      <c r="L11" s="35" t="str">
        <v>基础设施管理</v>
      </c>
      <c r="M11" s="35"/>
      <c r="N11" s="35" t="str">
        <v>基础设施管理</v>
      </c>
      <c r="O11" s="56"/>
      <c r="P11" s="56"/>
      <c r="Q11" s="56"/>
      <c r="R11" s="56"/>
    </row>
    <row customHeight="true" ht="17" r="12">
      <c r="A12" s="38"/>
      <c r="B12" s="28"/>
      <c r="C12" s="37" t="str">
        <v>下午</v>
      </c>
      <c r="D12" s="34"/>
      <c r="E12" s="29"/>
      <c r="F12" s="79" t="str">
        <v>13:30 ~ 14:30</v>
      </c>
      <c r="G12" s="79"/>
      <c r="H12" s="79"/>
      <c r="I12" s="80"/>
      <c r="J12" s="42" t="str">
        <v>2022年网络、服务器和存储维保续保</v>
      </c>
      <c r="K12" s="42" t="str">
        <v>基础设施管理</v>
      </c>
      <c r="L12" s="42" t="str">
        <v>基础设施管理</v>
      </c>
      <c r="M12" s="42" t="str">
        <v>2022年网络、服务器和存储维保续保</v>
      </c>
      <c r="N12" s="42" t="str">
        <v>基础设施管理</v>
      </c>
      <c r="O12" s="56"/>
      <c r="P12" s="56"/>
      <c r="Q12" s="56"/>
      <c r="R12" s="56"/>
    </row>
    <row customHeight="true" ht="17" r="13">
      <c r="A13" s="38"/>
      <c r="B13" s="28"/>
      <c r="C13" s="37"/>
      <c r="D13" s="34"/>
      <c r="E13" s="29"/>
      <c r="F13" s="34" t="str">
        <v>14:30 ~ 15:30</v>
      </c>
      <c r="G13" s="34"/>
      <c r="H13" s="34"/>
      <c r="I13" s="29"/>
      <c r="J13" s="35"/>
      <c r="K13" s="31"/>
      <c r="L13" s="31"/>
      <c r="M13" s="31"/>
      <c r="N13" s="31"/>
      <c r="O13" s="56"/>
      <c r="P13" s="56"/>
      <c r="Q13" s="84"/>
      <c r="R13" s="56"/>
    </row>
    <row customHeight="true" ht="17" r="14">
      <c r="A14" s="38"/>
      <c r="B14" s="28"/>
      <c r="C14" s="37"/>
      <c r="D14" s="34"/>
      <c r="E14" s="29"/>
      <c r="F14" s="34" t="str">
        <v>15:30 ~ 16:30</v>
      </c>
      <c r="G14" s="34"/>
      <c r="H14" s="34"/>
      <c r="I14" s="29"/>
      <c r="J14" s="35" t="str">
        <v>2022年5月总部办公电脑清洁检测</v>
      </c>
      <c r="K14" s="31"/>
      <c r="L14" s="31"/>
      <c r="M14" s="35"/>
      <c r="N14" s="31"/>
      <c r="O14" s="56"/>
      <c r="P14" s="56"/>
      <c r="Q14" s="56"/>
      <c r="R14" s="56"/>
    </row>
    <row customHeight="true" ht="17" r="15">
      <c r="A15" s="38"/>
      <c r="B15" s="28"/>
      <c r="C15" s="37"/>
      <c r="D15" s="34"/>
      <c r="E15" s="29"/>
      <c r="F15" s="34" t="str">
        <v>16:30 ~ 17:30</v>
      </c>
      <c r="G15" s="34"/>
      <c r="H15" s="34"/>
      <c r="I15" s="29"/>
      <c r="J15" s="35" t="str">
        <v>基础设施管理</v>
      </c>
      <c r="K15" s="35"/>
      <c r="L15" s="35"/>
      <c r="M15" s="35" t="str">
        <v>2022年5月总部办公电脑清洁检测</v>
      </c>
      <c r="N15" s="35"/>
      <c r="O15" s="56"/>
      <c r="P15" s="56"/>
      <c r="Q15" s="56"/>
      <c r="R15" s="83"/>
    </row>
    <row customHeight="true" ht="19" r="16">
      <c r="A16" s="38"/>
      <c r="B16" s="28"/>
      <c r="C16" s="47" t="str">
        <v>加班</v>
      </c>
      <c r="D16" s="48"/>
      <c r="E16" s="43"/>
      <c r="F16" s="44" t="str">
        <v>17:30 ~ 18:30</v>
      </c>
      <c r="G16" s="44"/>
      <c r="H16" s="44"/>
      <c r="I16" s="49"/>
      <c r="J16" s="82" t="str">
        <v>基础设施管理</v>
      </c>
      <c r="K16" s="81" t="str">
        <v>基础设施管理</v>
      </c>
      <c r="L16" s="82" t="str">
        <v>基础设施管理</v>
      </c>
      <c r="M16" s="81" t="str">
        <v>基础设施管理</v>
      </c>
      <c r="N16" s="82" t="str">
        <v>基础设施管理</v>
      </c>
      <c r="O16" s="46"/>
      <c r="P16" s="46"/>
      <c r="Q16" s="46"/>
      <c r="R16" s="50"/>
    </row>
    <row customHeight="true" ht="19" r="17">
      <c r="A17" s="38"/>
      <c r="B17" s="28"/>
      <c r="C17" s="47"/>
      <c r="D17" s="48"/>
      <c r="E17" s="43"/>
      <c r="F17" s="44" t="str">
        <v>18:30 ~ 19:30</v>
      </c>
      <c r="G17" s="44"/>
      <c r="H17" s="44"/>
      <c r="I17" s="49"/>
      <c r="J17" s="45"/>
      <c r="K17" s="59"/>
      <c r="L17" s="45"/>
      <c r="M17" s="59"/>
      <c r="N17" s="45"/>
      <c r="O17" s="46"/>
      <c r="P17" s="46"/>
      <c r="Q17" s="50"/>
      <c r="R17" s="50"/>
    </row>
    <row customHeight="true" ht="19" r="18">
      <c r="A18" s="68"/>
      <c r="B18" s="70"/>
      <c r="C18" s="47"/>
      <c r="D18" s="48"/>
      <c r="E18" s="43"/>
      <c r="F18" s="44" t="str">
        <v>19:30 ~ 20:30</v>
      </c>
      <c r="G18" s="44"/>
      <c r="H18" s="44"/>
      <c r="I18" s="49"/>
      <c r="J18" s="67"/>
      <c r="K18" s="67"/>
      <c r="L18" s="67"/>
      <c r="M18" s="67"/>
      <c r="N18" s="67"/>
      <c r="O18" s="69"/>
      <c r="P18" s="69"/>
      <c r="Q18" s="50"/>
      <c r="R18" s="50"/>
    </row>
    <row customHeight="true" ht="19" r="19"/>
    <row customHeight="true" ht="18" r="20"/>
  </sheetData>
  <mergeCells>
    <mergeCell ref="K16:K17"/>
    <mergeCell ref="K12:K15"/>
    <mergeCell ref="L9:L10"/>
    <mergeCell ref="L12:L15"/>
    <mergeCell ref="M9:M11"/>
    <mergeCell ref="M12:M14"/>
    <mergeCell ref="M16:M17"/>
    <mergeCell ref="A2:M2"/>
    <mergeCell ref="Q2:Q3"/>
    <mergeCell ref="J9:J11"/>
    <mergeCell ref="J12:J13"/>
    <mergeCell ref="K9:K11"/>
    <mergeCell ref="N9:N10"/>
    <mergeCell ref="N12:N15"/>
    <mergeCell ref="R2:R3"/>
    <mergeCell ref="A8:I8"/>
    <mergeCell ref="A9:B18"/>
    <mergeCell ref="C9:E11"/>
    <mergeCell ref="F9:I9"/>
    <mergeCell ref="F10:I10"/>
    <mergeCell ref="F11:I11"/>
    <mergeCell ref="C12:E15"/>
    <mergeCell ref="F12:I12"/>
    <mergeCell ref="F13:I13"/>
    <mergeCell ref="F14:I14"/>
    <mergeCell ref="F15:I15"/>
    <mergeCell ref="C16:E18"/>
    <mergeCell ref="F16:I16"/>
    <mergeCell ref="F17:I17"/>
    <mergeCell ref="F18:I18"/>
  </mergeCells>
  <dataValidations count="3">
    <dataValidation allowBlank="true" operator="equal" sqref="B1:B3 B8:B20" type="list">
      <formula1>"建设,运维,通用"</formula1>
    </dataValidation>
    <dataValidation allowBlank="true" operator="equal" sqref="B4:B6" type="list">
      <formula1>"建设,开发,运维,通用"</formula1>
    </dataValidation>
    <dataValidation allowBlank="true" operator="equal" sqref="I4:I7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0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11"/>
    <col collapsed="false" customWidth="true" hidden="false" max="7" min="7" style="0" width="34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3" t="str">
        <v>填报日期-周五</v>
      </c>
      <c r="B1" s="73"/>
      <c r="C1" s="74">
        <v>44731</v>
      </c>
      <c r="D1" s="74"/>
    </row>
    <row customHeight="true" ht="19" r="2">
      <c r="A2" s="14">
        <f>CONCATENATE("周总结&lt;",TEXT('第1周工作计划'!$C$1-6,"yyyy年mm月dd日"),"-",TEXT('第1周工作计划'!$C$1,"yyyy年mm月dd日"),"&gt;")</f>
      </c>
      <c r="B2" s="14"/>
      <c r="C2" s="75"/>
      <c r="D2" s="75"/>
      <c r="E2" s="13"/>
      <c r="F2" s="13"/>
      <c r="G2" s="13"/>
      <c r="H2" s="13"/>
      <c r="I2" s="13"/>
      <c r="J2" s="13"/>
      <c r="K2" s="13"/>
      <c r="L2" s="13"/>
      <c r="M2" s="76"/>
      <c r="N2" s="76"/>
      <c r="O2" s="76"/>
      <c r="P2" s="76"/>
      <c r="Q2" s="16" t="str">
        <v>项目用时统计
（小时）</v>
      </c>
      <c r="R2" s="15" t="str">
        <v>备注</v>
      </c>
    </row>
    <row customHeight="true" ht="47" r="3">
      <c r="A3" s="39" t="str">
        <v>任务编号</v>
      </c>
      <c r="B3" s="39" t="str">
        <v>任务分类</v>
      </c>
      <c r="C3" s="16" t="str">
        <v>项目名称
</v>
      </c>
      <c r="D3" s="40" t="str">
        <v>当前进度</v>
      </c>
      <c r="E3" s="40" t="str">
        <v>负责人</v>
      </c>
      <c r="F3" s="16" t="str">
        <v>协助人</v>
      </c>
      <c r="G3" s="15" t="str">
        <v>交付件/工作文档</v>
      </c>
      <c r="H3" s="16" t="str">
        <v>计划
完成比例</v>
      </c>
      <c r="I3" s="16" t="str">
        <v>实际
完成比例</v>
      </c>
      <c r="J3" s="15" t="str">
        <v>星期一</v>
      </c>
      <c r="K3" s="15" t="str">
        <v>星期二</v>
      </c>
      <c r="L3" s="15" t="str">
        <v>星期三</v>
      </c>
      <c r="M3" s="15" t="str">
        <v>星期四</v>
      </c>
      <c r="N3" s="15" t="str">
        <v>星期五</v>
      </c>
      <c r="O3" s="15" t="str">
        <v>星期六</v>
      </c>
      <c r="P3" s="15" t="str">
        <v>星期日</v>
      </c>
      <c r="Q3" s="15"/>
      <c r="R3" s="15"/>
    </row>
    <row r="4">
      <c r="A4" s="20">
        <v>1</v>
      </c>
      <c r="B4" s="19" t="str">
        <v>建设</v>
      </c>
      <c r="C4" s="8" t="str">
        <v>总部桌面云</v>
      </c>
      <c r="D4" s="10" t="str">
        <v>进行中</v>
      </c>
      <c r="E4" s="20" t="str" xml:space="preserve">
        <v>陈亮 </v>
      </c>
      <c r="F4" s="20" t="str">
        <v>罗远</v>
      </c>
      <c r="G4" s="6" t="s">
        <v>3</v>
      </c>
      <c r="H4" s="17"/>
      <c r="I4" s="8"/>
      <c r="J4" s="18">
        <v>1</v>
      </c>
      <c r="K4" s="18">
        <v>2</v>
      </c>
      <c r="L4" s="18">
        <v>0</v>
      </c>
      <c r="M4" s="18">
        <v>1</v>
      </c>
      <c r="N4" s="18">
        <v>0</v>
      </c>
      <c r="O4" s="18"/>
      <c r="P4" s="18"/>
      <c r="Q4" s="21">
        <f>SUM(J4:P4)</f>
      </c>
      <c r="R4" s="6"/>
    </row>
    <row r="5">
      <c r="A5" s="20">
        <v>2</v>
      </c>
      <c r="B5" s="77" t="str">
        <v>建设</v>
      </c>
      <c r="C5" s="8" t="str">
        <v>2022年网络、服务器和存储维保续保</v>
      </c>
      <c r="D5" s="10" t="str">
        <v>进行中</v>
      </c>
      <c r="E5" s="20" t="str" xml:space="preserve">
        <v>陈亮 </v>
      </c>
      <c r="F5" s="8" t="str">
        <v>卞易翔、邓承熹</v>
      </c>
      <c r="G5" s="11" t="s">
        <v>4</v>
      </c>
      <c r="H5" s="51"/>
      <c r="I5" s="8"/>
      <c r="J5" s="18">
        <v>0</v>
      </c>
      <c r="K5" s="18">
        <v>0</v>
      </c>
      <c r="L5" s="18">
        <v>2</v>
      </c>
      <c r="M5" s="18">
        <v>0</v>
      </c>
      <c r="N5" s="18">
        <v>0</v>
      </c>
      <c r="O5" s="18"/>
      <c r="P5" s="18"/>
      <c r="Q5" s="21">
        <f>SUM(J5:P5)</f>
      </c>
      <c r="R5" s="6"/>
    </row>
    <row r="6">
      <c r="A6" s="7">
        <v>3</v>
      </c>
      <c r="B6" s="7" t="str">
        <v>运维</v>
      </c>
      <c r="C6" s="8" t="str">
        <v>2022年5月总部办公电脑清洁检测</v>
      </c>
      <c r="D6" s="10" t="str">
        <v>进行中</v>
      </c>
      <c r="E6" s="20" t="str" xml:space="preserve">
        <v>陈亮 </v>
      </c>
      <c r="F6" s="85"/>
      <c r="G6" s="6" t="s">
        <v>10</v>
      </c>
      <c r="H6" s="51"/>
      <c r="I6" s="8"/>
      <c r="J6" s="18">
        <v>0</v>
      </c>
      <c r="K6" s="18">
        <v>0</v>
      </c>
      <c r="L6" s="18">
        <v>0</v>
      </c>
      <c r="M6" s="18">
        <v>0</v>
      </c>
      <c r="N6" s="18">
        <v>2</v>
      </c>
      <c r="O6" s="18"/>
      <c r="P6" s="18"/>
      <c r="Q6" s="21">
        <f>SUM(J6:P6)</f>
      </c>
      <c r="R6" s="6"/>
    </row>
    <row r="7">
      <c r="A7" s="20">
        <v>4</v>
      </c>
      <c r="B7" s="19" t="str">
        <v>运维</v>
      </c>
      <c r="C7" s="8" t="str">
        <v>基础设施管理</v>
      </c>
      <c r="D7" s="10" t="str">
        <v>进行中</v>
      </c>
      <c r="E7" s="20" t="str" xml:space="preserve">
        <v>陈亮 </v>
      </c>
      <c r="F7" s="7" t="str">
        <v>罗远</v>
      </c>
      <c r="G7" s="11" t="s">
        <v>8</v>
      </c>
      <c r="H7" s="51"/>
      <c r="I7" s="8"/>
      <c r="J7" s="18">
        <v>6</v>
      </c>
      <c r="K7" s="18">
        <v>5</v>
      </c>
      <c r="L7" s="18">
        <v>6.5</v>
      </c>
      <c r="M7" s="18">
        <v>6.5</v>
      </c>
      <c r="N7" s="18">
        <v>6</v>
      </c>
      <c r="O7" s="18"/>
      <c r="P7" s="18"/>
      <c r="Q7" s="21">
        <f>SUM(J7:P7)</f>
      </c>
      <c r="R7" s="6"/>
    </row>
    <row customHeight="true" ht="25" r="8">
      <c r="A8" s="26" t="str">
        <v>小计</v>
      </c>
      <c r="B8" s="22"/>
      <c r="C8" s="22"/>
      <c r="D8" s="22"/>
      <c r="E8" s="22"/>
      <c r="F8" s="22"/>
      <c r="G8" s="22"/>
      <c r="H8" s="22"/>
      <c r="I8" s="87"/>
      <c r="J8" s="86">
        <f>SUM(J4:J7)</f>
      </c>
      <c r="K8" s="86">
        <f>SUM(K4:K7)</f>
      </c>
      <c r="L8" s="86">
        <f>SUM(L4:L7)</f>
      </c>
      <c r="M8" s="86">
        <f>SUM(M4:M7)</f>
      </c>
      <c r="N8" s="86">
        <f>SUM(N4:N7)</f>
      </c>
      <c r="O8" s="86">
        <f>SUM(O4:O7)</f>
      </c>
      <c r="P8" s="86">
        <f>SUM(P4:P7)</f>
      </c>
      <c r="Q8" s="86">
        <f>SUM(Q4:Q7)</f>
      </c>
      <c r="R8" s="6"/>
    </row>
    <row customHeight="true" ht="17" r="9">
      <c r="A9" s="52" t="str">
        <v>任务完成情况</v>
      </c>
      <c r="B9" s="53"/>
      <c r="C9" s="37" t="str">
        <v>上午</v>
      </c>
      <c r="D9" s="34"/>
      <c r="E9" s="29"/>
      <c r="F9" s="34" t="str">
        <v>09:00 ~ 10:00</v>
      </c>
      <c r="G9" s="34"/>
      <c r="H9" s="34"/>
      <c r="I9" s="29"/>
      <c r="J9" s="90" t="str">
        <v>基础设施管理</v>
      </c>
      <c r="K9" s="90" t="str">
        <v>总部桌面云</v>
      </c>
      <c r="L9" s="90" t="str">
        <v>2022年网络、服务器和存储维保续保</v>
      </c>
      <c r="M9" s="90" t="str">
        <v>基础设施管理</v>
      </c>
      <c r="N9" s="90" t="str">
        <v>基础设施管理</v>
      </c>
      <c r="O9" s="6"/>
      <c r="P9" s="6"/>
      <c r="Q9" s="6"/>
      <c r="R9" s="6"/>
    </row>
    <row customHeight="true" ht="17" r="10">
      <c r="A10" s="38"/>
      <c r="B10" s="28"/>
      <c r="C10" s="37"/>
      <c r="D10" s="34"/>
      <c r="E10" s="29"/>
      <c r="F10" s="34" t="str">
        <v>10:00 ~ 11:00</v>
      </c>
      <c r="G10" s="34"/>
      <c r="H10" s="34"/>
      <c r="I10" s="29"/>
      <c r="J10" s="90"/>
      <c r="K10" s="90"/>
      <c r="L10" s="90"/>
      <c r="M10" s="88" t="str">
        <v>基础设施管理</v>
      </c>
      <c r="N10" s="90"/>
      <c r="O10" s="89"/>
      <c r="P10" s="89"/>
      <c r="Q10" s="89"/>
      <c r="R10" s="89"/>
    </row>
    <row customHeight="true" ht="17" r="11">
      <c r="A11" s="38"/>
      <c r="B11" s="28"/>
      <c r="C11" s="37"/>
      <c r="D11" s="34"/>
      <c r="E11" s="29"/>
      <c r="F11" s="34" t="str">
        <v>11:00 ~ 12:00</v>
      </c>
      <c r="G11" s="34"/>
      <c r="H11" s="34"/>
      <c r="I11" s="29"/>
      <c r="J11" s="90"/>
      <c r="K11" s="88" t="str">
        <v>基础设施管理</v>
      </c>
      <c r="L11" s="88" t="str">
        <v>基础设施管理</v>
      </c>
      <c r="M11" s="88"/>
      <c r="N11" s="90"/>
      <c r="O11" s="89"/>
      <c r="P11" s="89"/>
      <c r="Q11" s="89"/>
      <c r="R11" s="89"/>
    </row>
    <row customHeight="true" ht="17" r="12">
      <c r="A12" s="38"/>
      <c r="B12" s="28"/>
      <c r="C12" s="37" t="str">
        <v>下午</v>
      </c>
      <c r="D12" s="34"/>
      <c r="E12" s="29"/>
      <c r="F12" s="79" t="str">
        <v>13:30 ~ 14:30</v>
      </c>
      <c r="G12" s="79"/>
      <c r="H12" s="79"/>
      <c r="I12" s="80"/>
      <c r="J12" s="88" t="str">
        <v>总部桌面云</v>
      </c>
      <c r="K12" s="88" t="str">
        <v>基础设施管理</v>
      </c>
      <c r="L12" s="88" t="str">
        <v>基础设施管理</v>
      </c>
      <c r="M12" s="88" t="str">
        <v>基础设施管理</v>
      </c>
      <c r="N12" s="88" t="str">
        <v>2022年5月总部办公电脑清洁检测
 编写5个部门报废签报</v>
      </c>
      <c r="O12" s="89"/>
      <c r="P12" s="89"/>
      <c r="Q12" s="89"/>
      <c r="R12" s="89"/>
    </row>
    <row customHeight="true" ht="17" r="13">
      <c r="A13" s="38"/>
      <c r="B13" s="28"/>
      <c r="C13" s="37"/>
      <c r="D13" s="34"/>
      <c r="E13" s="29"/>
      <c r="F13" s="34" t="str">
        <v>14:30 ~ 15:30</v>
      </c>
      <c r="G13" s="34"/>
      <c r="H13" s="34"/>
      <c r="I13" s="29"/>
      <c r="J13" s="88" t="str">
        <v>基础设施管理</v>
      </c>
      <c r="K13" s="88"/>
      <c r="L13" s="88"/>
      <c r="M13" s="88"/>
      <c r="N13" s="88"/>
      <c r="O13" s="89"/>
      <c r="P13" s="89"/>
      <c r="Q13" s="93"/>
      <c r="R13" s="89"/>
    </row>
    <row customHeight="true" ht="17" r="14">
      <c r="A14" s="38"/>
      <c r="B14" s="28"/>
      <c r="C14" s="37"/>
      <c r="D14" s="34"/>
      <c r="E14" s="29"/>
      <c r="F14" s="34" t="str">
        <v>15:30 ~ 16:30</v>
      </c>
      <c r="G14" s="34"/>
      <c r="H14" s="34"/>
      <c r="I14" s="29"/>
      <c r="J14" s="88"/>
      <c r="K14" s="88"/>
      <c r="L14" s="88"/>
      <c r="M14" s="88"/>
      <c r="N14" s="88" t="str">
        <v>基础设施管理</v>
      </c>
      <c r="O14" s="89"/>
      <c r="P14" s="89"/>
      <c r="Q14" s="89"/>
      <c r="R14" s="89"/>
    </row>
    <row customHeight="true" ht="17" r="15">
      <c r="A15" s="38"/>
      <c r="B15" s="28"/>
      <c r="C15" s="37"/>
      <c r="D15" s="34"/>
      <c r="E15" s="29"/>
      <c r="F15" s="34" t="str">
        <v>16:30 ~ 17:30</v>
      </c>
      <c r="G15" s="34"/>
      <c r="H15" s="34"/>
      <c r="I15" s="29"/>
      <c r="J15" s="88"/>
      <c r="K15" s="88"/>
      <c r="L15" s="88"/>
      <c r="M15" s="88"/>
      <c r="N15" s="88"/>
      <c r="O15" s="89"/>
      <c r="P15" s="89"/>
      <c r="Q15" s="89"/>
      <c r="R15" s="91"/>
    </row>
    <row customHeight="true" ht="19" r="16">
      <c r="A16" s="38"/>
      <c r="B16" s="28"/>
      <c r="C16" s="47" t="str">
        <v>加班</v>
      </c>
      <c r="D16" s="48"/>
      <c r="E16" s="43"/>
      <c r="F16" s="44" t="str">
        <v>17:30 ~ 18:30</v>
      </c>
      <c r="G16" s="44"/>
      <c r="H16" s="44"/>
      <c r="I16" s="49"/>
      <c r="J16" s="46"/>
      <c r="K16" s="46"/>
      <c r="L16" s="92" t="str">
        <v>基础设施管理</v>
      </c>
      <c r="M16" s="92" t="str">
        <v>基础设施管理</v>
      </c>
      <c r="N16" s="92" t="str">
        <v>基础设施管理</v>
      </c>
      <c r="O16" s="46"/>
      <c r="P16" s="46"/>
      <c r="Q16" s="46"/>
      <c r="R16" s="50"/>
    </row>
    <row customHeight="true" ht="19" r="17">
      <c r="A17" s="38"/>
      <c r="B17" s="28"/>
      <c r="C17" s="47"/>
      <c r="D17" s="48"/>
      <c r="E17" s="43"/>
      <c r="F17" s="44" t="str">
        <v>18:30 ~ 19:30</v>
      </c>
      <c r="G17" s="44"/>
      <c r="H17" s="44"/>
      <c r="I17" s="49"/>
      <c r="J17" s="46"/>
      <c r="K17" s="46"/>
      <c r="L17" s="92"/>
      <c r="M17" s="46"/>
      <c r="N17" s="46"/>
      <c r="O17" s="46"/>
      <c r="P17" s="46"/>
      <c r="Q17" s="50"/>
      <c r="R17" s="50"/>
    </row>
    <row customHeight="true" ht="19" r="18">
      <c r="A18" s="68"/>
      <c r="B18" s="70"/>
      <c r="C18" s="47"/>
      <c r="D18" s="48"/>
      <c r="E18" s="43"/>
      <c r="F18" s="44" t="str">
        <v>19:30 ~ 20:30</v>
      </c>
      <c r="G18" s="44"/>
      <c r="H18" s="44"/>
      <c r="I18" s="49"/>
      <c r="J18" s="69"/>
      <c r="K18" s="69"/>
      <c r="L18" s="69"/>
      <c r="M18" s="69"/>
      <c r="N18" s="69"/>
      <c r="O18" s="69"/>
      <c r="P18" s="69"/>
      <c r="Q18" s="50"/>
      <c r="R18" s="50"/>
    </row>
    <row customHeight="true" ht="19" r="19"/>
  </sheetData>
  <mergeCells>
    <mergeCell ref="F18:I18"/>
    <mergeCell ref="F17:I17"/>
    <mergeCell ref="F16:I16"/>
    <mergeCell ref="C16:E18"/>
    <mergeCell ref="F15:I15"/>
    <mergeCell ref="F14:I14"/>
    <mergeCell ref="F13:I13"/>
    <mergeCell ref="F12:I12"/>
    <mergeCell ref="C12:E15"/>
    <mergeCell ref="F11:I11"/>
    <mergeCell ref="F10:I10"/>
    <mergeCell ref="F9:I9"/>
    <mergeCell ref="C9:E11"/>
    <mergeCell ref="A9:B18"/>
    <mergeCell ref="A8:I8"/>
    <mergeCell ref="R2:R3"/>
    <mergeCell ref="Q2:Q3"/>
    <mergeCell ref="A2:M2"/>
    <mergeCell ref="J9:J11"/>
    <mergeCell ref="J13:J15"/>
    <mergeCell ref="K9:K10"/>
    <mergeCell ref="K12:K15"/>
    <mergeCell ref="L9:L10"/>
    <mergeCell ref="L12:L15"/>
    <mergeCell ref="L16:L17"/>
    <mergeCell ref="M10:M11"/>
    <mergeCell ref="M12:M15"/>
    <mergeCell ref="N9:N11"/>
    <mergeCell ref="N12:N13"/>
    <mergeCell ref="N14:N15"/>
  </mergeCells>
  <dataValidations count="3">
    <dataValidation allowBlank="true" operator="equal" sqref="B4:B7" type="list">
      <formula1>"建设,开发,运维,通用"</formula1>
    </dataValidation>
    <dataValidation allowBlank="true" operator="equal" sqref="B1:B3 B8:B19" type="list">
      <formula1>"建设,运维,通用"</formula1>
    </dataValidation>
    <dataValidation allowBlank="true" operator="equal" sqref="I4:I7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0"/>
    <col collapsed="false" customWidth="true" hidden="false" max="3" min="3" style="0" width="22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40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3" t="str">
        <v>填报日期-周五</v>
      </c>
      <c r="B1" s="73"/>
      <c r="C1" s="74">
        <v>44738</v>
      </c>
    </row>
    <row customHeight="true" ht="19" r="2">
      <c r="A2" s="14">
        <f>CONCATENATE("周总结&lt;",TEXT('第1周工作计划'!$C$1-6,"yyyy年mm月dd日"),"-",TEXT('第1周工作计划'!$C$1,"yyyy年mm月dd日"),"&gt;")</f>
      </c>
      <c r="B2" s="14"/>
      <c r="C2" s="75"/>
      <c r="D2" s="13"/>
      <c r="E2" s="13"/>
      <c r="F2" s="13"/>
      <c r="G2" s="13"/>
      <c r="H2" s="13"/>
      <c r="I2" s="13"/>
      <c r="J2" s="13"/>
      <c r="K2" s="13"/>
      <c r="L2" s="76"/>
      <c r="M2" s="76"/>
      <c r="N2" s="76"/>
      <c r="O2" s="76"/>
      <c r="P2" s="16" t="str">
        <v>项目用时统计
（小时）</v>
      </c>
      <c r="Q2" s="15" t="str">
        <v>备注</v>
      </c>
    </row>
    <row customHeight="true" ht="47" r="3">
      <c r="A3" s="39" t="str">
        <v>任务编号</v>
      </c>
      <c r="B3" s="39" t="str">
        <v>任务分类</v>
      </c>
      <c r="C3" s="16" t="str">
        <v>项目名称</v>
      </c>
      <c r="D3" s="40" t="str">
        <v>负责人</v>
      </c>
      <c r="E3" s="16" t="str">
        <v>协助人</v>
      </c>
      <c r="F3" s="15" t="str">
        <v>交付件/工作文档</v>
      </c>
      <c r="G3" s="16" t="str">
        <v>计划
完成比例</v>
      </c>
      <c r="H3" s="16" t="str">
        <v>实际
完成比例</v>
      </c>
      <c r="I3" s="15" t="str">
        <v>星期一</v>
      </c>
      <c r="J3" s="15" t="str">
        <v>星期二</v>
      </c>
      <c r="K3" s="15" t="str">
        <v>星期三</v>
      </c>
      <c r="L3" s="15" t="str">
        <v>星期四</v>
      </c>
      <c r="M3" s="15" t="str">
        <v>星期五</v>
      </c>
      <c r="N3" s="15" t="str">
        <v>星期六</v>
      </c>
      <c r="O3" s="15" t="str">
        <v>星期日</v>
      </c>
      <c r="P3" s="15"/>
      <c r="Q3" s="15"/>
    </row>
    <row r="4">
      <c r="A4" s="107">
        <v>1</v>
      </c>
      <c r="B4" s="101" t="str">
        <v>建设</v>
      </c>
      <c r="C4" s="104" t="str">
        <v>总部桌面云</v>
      </c>
      <c r="D4" s="101" t="str" xml:space="preserve">
        <v>陈亮 </v>
      </c>
      <c r="E4" s="105"/>
      <c r="F4" s="106" t="s">
        <v>13</v>
      </c>
      <c r="G4" s="17"/>
      <c r="H4" s="8"/>
      <c r="I4" s="18">
        <v>0</v>
      </c>
      <c r="J4" s="18">
        <v>2</v>
      </c>
      <c r="K4" s="18">
        <v>0</v>
      </c>
      <c r="L4" s="18">
        <v>1</v>
      </c>
      <c r="M4" s="18">
        <v>0</v>
      </c>
      <c r="N4" s="18"/>
      <c r="O4" s="18"/>
      <c r="P4" s="21">
        <f>SUM(I4:O4)</f>
      </c>
      <c r="Q4" s="6"/>
    </row>
    <row r="5">
      <c r="A5" s="94">
        <v>2</v>
      </c>
      <c r="B5" s="97" t="str">
        <v>建设</v>
      </c>
      <c r="C5" s="98" t="str">
        <v>2022年网络、服务器和存储维保续保</v>
      </c>
      <c r="D5" s="96" t="str" xml:space="preserve">
        <v>陈亮 </v>
      </c>
      <c r="E5" s="99" t="str">
        <v>卞易翔、邓承熹</v>
      </c>
      <c r="F5" s="95" t="s">
        <v>11</v>
      </c>
      <c r="G5" s="51"/>
      <c r="H5" s="8"/>
      <c r="I5" s="18">
        <v>1</v>
      </c>
      <c r="J5" s="18">
        <v>0</v>
      </c>
      <c r="K5" s="18">
        <v>0</v>
      </c>
      <c r="L5" s="18">
        <v>0</v>
      </c>
      <c r="M5" s="18">
        <v>0</v>
      </c>
      <c r="N5" s="18"/>
      <c r="O5" s="18"/>
      <c r="P5" s="21">
        <f>SUM(I5:O5)</f>
      </c>
      <c r="Q5" s="6"/>
    </row>
    <row r="6">
      <c r="A6" s="94">
        <v>3</v>
      </c>
      <c r="B6" s="97" t="str">
        <v>建设</v>
      </c>
      <c r="C6" s="98" t="str">
        <v>集团灾备中心搬迁</v>
      </c>
      <c r="D6" s="101" t="str">
        <v>邓承熹</v>
      </c>
      <c r="E6" s="100" t="str" xml:space="preserve">
        <v>陈亮 </v>
      </c>
      <c r="F6" s="102" t="s">
        <v>12</v>
      </c>
      <c r="G6" s="51"/>
      <c r="H6" s="8"/>
      <c r="I6" s="18">
        <v>2</v>
      </c>
      <c r="J6" s="18">
        <v>0</v>
      </c>
      <c r="K6" s="18">
        <v>0</v>
      </c>
      <c r="L6" s="18">
        <v>0</v>
      </c>
      <c r="M6" s="18">
        <v>0</v>
      </c>
      <c r="N6" s="18"/>
      <c r="O6" s="18"/>
      <c r="P6" s="21">
        <f>SUM(I6:O6)</f>
      </c>
      <c r="Q6" s="6"/>
    </row>
    <row r="7">
      <c r="A7" s="94">
        <v>4</v>
      </c>
      <c r="B7" s="97" t="str">
        <v>运维</v>
      </c>
      <c r="C7" s="99" t="str">
        <v>基础设施管理</v>
      </c>
      <c r="D7" s="97" t="str" xml:space="preserve">
        <v>陈亮 </v>
      </c>
      <c r="E7" s="108"/>
      <c r="F7" s="95" t="s">
        <v>14</v>
      </c>
      <c r="G7" s="51"/>
      <c r="H7" s="8"/>
      <c r="I7" s="18">
        <v>4.5</v>
      </c>
      <c r="J7" s="18">
        <v>5.5</v>
      </c>
      <c r="K7" s="18">
        <v>7.5</v>
      </c>
      <c r="L7" s="18">
        <v>6.5</v>
      </c>
      <c r="M7" s="18">
        <v>7.5</v>
      </c>
      <c r="N7" s="18"/>
      <c r="O7" s="18"/>
      <c r="P7" s="21">
        <f>SUM(I7:O7)</f>
      </c>
      <c r="Q7" s="6"/>
    </row>
    <row customHeight="true" ht="25" r="8">
      <c r="A8" s="26" t="str">
        <v>小计</v>
      </c>
      <c r="B8" s="22"/>
      <c r="C8" s="22"/>
      <c r="D8" s="22"/>
      <c r="E8" s="22"/>
      <c r="F8" s="22"/>
      <c r="G8" s="22"/>
      <c r="H8" s="87"/>
      <c r="I8" s="86">
        <f>SUM(I4:I7)</f>
      </c>
      <c r="J8" s="86">
        <f>SUM(J4:J7)</f>
      </c>
      <c r="K8" s="86">
        <f>SUM(K4:K7)</f>
      </c>
      <c r="L8" s="86">
        <f>SUM(L4:L7)</f>
      </c>
      <c r="M8" s="86">
        <f>SUM(M4:M7)</f>
      </c>
      <c r="N8" s="86">
        <f>SUM(N4:N7)</f>
      </c>
      <c r="O8" s="86">
        <f>SUM(O4:O7)</f>
      </c>
      <c r="P8" s="86">
        <f>SUM(P4:P7)</f>
      </c>
      <c r="Q8" s="6"/>
    </row>
    <row customHeight="true" ht="17" r="9">
      <c r="A9" s="52" t="str">
        <v>任务完成情况</v>
      </c>
      <c r="B9" s="53"/>
      <c r="C9" s="37" t="str">
        <v>上午</v>
      </c>
      <c r="D9" s="29"/>
      <c r="E9" s="34" t="str">
        <v>09:00 ~ 10:00</v>
      </c>
      <c r="F9" s="34"/>
      <c r="G9" s="34"/>
      <c r="H9" s="29"/>
      <c r="I9" s="90" t="str">
        <v>基础设施管理</v>
      </c>
      <c r="J9" s="90" t="str">
        <v>基础设施管理</v>
      </c>
      <c r="K9" s="90" t="str">
        <v>基础设施管理</v>
      </c>
      <c r="L9" s="90" t="str">
        <v>基础设施管理</v>
      </c>
      <c r="M9" s="90" t="str">
        <v>基础设施管理</v>
      </c>
      <c r="N9" s="6"/>
      <c r="O9" s="6"/>
      <c r="P9" s="6"/>
      <c r="Q9" s="6"/>
    </row>
    <row customHeight="true" ht="17" r="10">
      <c r="A10" s="38"/>
      <c r="B10" s="28"/>
      <c r="C10" s="37"/>
      <c r="D10" s="29"/>
      <c r="E10" s="34" t="str">
        <v>10:00 ~ 11:00</v>
      </c>
      <c r="F10" s="34"/>
      <c r="G10" s="34"/>
      <c r="H10" s="29"/>
      <c r="I10" s="90"/>
      <c r="J10" s="90"/>
      <c r="K10" s="90"/>
      <c r="L10" s="90"/>
      <c r="M10" s="90"/>
      <c r="N10" s="89"/>
      <c r="O10" s="89"/>
      <c r="P10" s="89"/>
      <c r="Q10" s="89"/>
    </row>
    <row customHeight="true" ht="17" r="11">
      <c r="A11" s="38"/>
      <c r="B11" s="28"/>
      <c r="C11" s="37"/>
      <c r="D11" s="29"/>
      <c r="E11" s="34" t="str">
        <v>11:00 ~ 12:00</v>
      </c>
      <c r="F11" s="34"/>
      <c r="G11" s="34"/>
      <c r="H11" s="29"/>
      <c r="I11" s="103" t="str">
        <v>2022年网络、服务器和存储维保续保</v>
      </c>
      <c r="J11" s="90"/>
      <c r="K11" s="90"/>
      <c r="L11" s="90"/>
      <c r="M11" s="90"/>
      <c r="N11" s="89"/>
      <c r="O11" s="89"/>
      <c r="P11" s="89"/>
      <c r="Q11" s="89"/>
    </row>
    <row customHeight="true" ht="17" r="12">
      <c r="A12" s="38"/>
      <c r="B12" s="28"/>
      <c r="C12" s="37" t="str">
        <v>下午</v>
      </c>
      <c r="D12" s="29"/>
      <c r="E12" s="79" t="str">
        <v>13:30 ~ 14:30</v>
      </c>
      <c r="F12" s="79"/>
      <c r="G12" s="79"/>
      <c r="H12" s="80"/>
      <c r="I12" s="88" t="str">
        <v>集团灾备中心搬迁</v>
      </c>
      <c r="J12" s="88" t="str">
        <v>总部桌面云</v>
      </c>
      <c r="K12" s="88" t="str">
        <v>基础设施管理：基础设施运维工作界面会议</v>
      </c>
      <c r="L12" s="88" t="str">
        <v>数据资产盘点会议</v>
      </c>
      <c r="M12" s="88" t="str">
        <v>基础设施管理</v>
      </c>
      <c r="N12" s="89"/>
      <c r="O12" s="89"/>
      <c r="P12" s="89"/>
      <c r="Q12" s="89"/>
    </row>
    <row customHeight="true" ht="17" r="13">
      <c r="A13" s="38"/>
      <c r="B13" s="28"/>
      <c r="C13" s="37"/>
      <c r="D13" s="29"/>
      <c r="E13" s="34" t="str">
        <v>14:30 ~ 15:30</v>
      </c>
      <c r="F13" s="34"/>
      <c r="G13" s="34"/>
      <c r="H13" s="29"/>
      <c r="I13" s="88"/>
      <c r="J13" s="88"/>
      <c r="K13" s="88"/>
      <c r="L13" s="88"/>
      <c r="M13" s="88"/>
      <c r="N13" s="89"/>
      <c r="O13" s="89"/>
      <c r="P13" s="93"/>
      <c r="Q13" s="89"/>
    </row>
    <row customHeight="true" ht="17" r="14">
      <c r="A14" s="38"/>
      <c r="B14" s="28"/>
      <c r="C14" s="37"/>
      <c r="D14" s="29"/>
      <c r="E14" s="34" t="str">
        <v>15:30 ~ 16:30</v>
      </c>
      <c r="F14" s="34"/>
      <c r="G14" s="34"/>
      <c r="H14" s="29"/>
      <c r="I14" s="88" t="str">
        <v>基础设施管理</v>
      </c>
      <c r="J14" s="88" t="str">
        <v>基础设施管理</v>
      </c>
      <c r="K14" s="88" t="str">
        <v>基础设施管理</v>
      </c>
      <c r="L14" s="88" t="str">
        <v>总部桌面云</v>
      </c>
      <c r="M14" s="88" t="str">
        <v>基础设施管理：基础设施制度修编会议</v>
      </c>
      <c r="N14" s="89"/>
      <c r="O14" s="89"/>
      <c r="P14" s="89"/>
      <c r="Q14" s="89"/>
    </row>
    <row customHeight="true" ht="17" r="15">
      <c r="A15" s="38"/>
      <c r="B15" s="28"/>
      <c r="C15" s="37"/>
      <c r="D15" s="29"/>
      <c r="E15" s="34" t="str">
        <v>16:30 ~ 17:30</v>
      </c>
      <c r="F15" s="34"/>
      <c r="G15" s="34"/>
      <c r="H15" s="29"/>
      <c r="I15" s="88"/>
      <c r="J15" s="88"/>
      <c r="K15" s="88"/>
      <c r="L15" s="88" t="str">
        <v>基础设施管理</v>
      </c>
      <c r="M15" s="88"/>
      <c r="N15" s="89"/>
      <c r="O15" s="89"/>
      <c r="P15" s="89"/>
      <c r="Q15" s="91"/>
    </row>
    <row customHeight="true" ht="19" r="16">
      <c r="A16" s="38"/>
      <c r="B16" s="28"/>
      <c r="C16" s="47" t="str">
        <v>加班</v>
      </c>
      <c r="D16" s="43"/>
      <c r="E16" s="44" t="str">
        <v>17:30 ~ 18:30</v>
      </c>
      <c r="F16" s="44"/>
      <c r="G16" s="44"/>
      <c r="H16" s="49"/>
      <c r="I16" s="88"/>
      <c r="J16" s="88"/>
      <c r="K16" s="88"/>
      <c r="L16" s="88"/>
      <c r="M16" s="88"/>
      <c r="N16" s="46"/>
      <c r="O16" s="46"/>
      <c r="P16" s="46"/>
      <c r="Q16" s="50"/>
    </row>
    <row customHeight="true" ht="19" r="17">
      <c r="A17" s="38"/>
      <c r="B17" s="28"/>
      <c r="C17" s="47"/>
      <c r="D17" s="43"/>
      <c r="E17" s="44" t="str">
        <v>18:30 ~ 19:30</v>
      </c>
      <c r="F17" s="44"/>
      <c r="G17" s="44"/>
      <c r="H17" s="49"/>
      <c r="I17" s="46"/>
      <c r="J17" s="46"/>
      <c r="K17" s="46"/>
      <c r="L17" s="46"/>
      <c r="M17" s="46"/>
      <c r="N17" s="46"/>
      <c r="O17" s="46"/>
      <c r="P17" s="50"/>
      <c r="Q17" s="50"/>
    </row>
    <row customHeight="true" ht="19" r="18">
      <c r="A18" s="68"/>
      <c r="B18" s="70"/>
      <c r="C18" s="47"/>
      <c r="D18" s="43"/>
      <c r="E18" s="44" t="str">
        <v>19:30 ~ 20:30</v>
      </c>
      <c r="F18" s="44"/>
      <c r="G18" s="44"/>
      <c r="H18" s="49"/>
      <c r="I18" s="69"/>
      <c r="J18" s="69"/>
      <c r="K18" s="69"/>
      <c r="L18" s="69"/>
      <c r="M18" s="69"/>
      <c r="N18" s="69"/>
      <c r="O18" s="69"/>
      <c r="P18" s="50"/>
      <c r="Q18" s="50"/>
    </row>
    <row customHeight="true" ht="19" r="19"/>
  </sheetData>
  <mergeCells>
    <mergeCell ref="E18:H18"/>
    <mergeCell ref="E17:H17"/>
    <mergeCell ref="E16:H16"/>
    <mergeCell ref="C16:D18"/>
    <mergeCell ref="E15:H15"/>
    <mergeCell ref="E14:H14"/>
    <mergeCell ref="E13:H13"/>
    <mergeCell ref="E12:H12"/>
    <mergeCell ref="C12:D15"/>
    <mergeCell ref="E11:H11"/>
    <mergeCell ref="E10:H10"/>
    <mergeCell ref="E9:H9"/>
    <mergeCell ref="C9:D11"/>
    <mergeCell ref="A9:B18"/>
    <mergeCell ref="A8:H8"/>
    <mergeCell ref="Q2:Q3"/>
    <mergeCell ref="P2:P3"/>
    <mergeCell ref="A2:L2"/>
    <mergeCell ref="I9:I10"/>
    <mergeCell ref="I12:I13"/>
    <mergeCell ref="I14:I16"/>
    <mergeCell ref="J9:J11"/>
    <mergeCell ref="J12:J13"/>
    <mergeCell ref="J14:J16"/>
    <mergeCell ref="K9:K11"/>
    <mergeCell ref="K12:K13"/>
    <mergeCell ref="K14:K16"/>
    <mergeCell ref="L9:L11"/>
    <mergeCell ref="L12:L13"/>
    <mergeCell ref="L15:L16"/>
    <mergeCell ref="M9:M11"/>
    <mergeCell ref="M12:M13"/>
    <mergeCell ref="M14:M16"/>
  </mergeCells>
  <dataValidations count="3">
    <dataValidation allowBlank="true" operator="equal" sqref="B1:B3 B8:B19" type="list">
      <formula1>"建设,运维,通用"</formula1>
    </dataValidation>
    <dataValidation allowBlank="true" operator="equal" sqref="B4:B7" type="list">
      <formula1>"建设,开发,运维,通用"</formula1>
    </dataValidation>
    <dataValidation allowBlank="true" operator="equal" sqref="H4:H7" type="list">
      <formula1>"完成,延迟"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0"/>
    <col collapsed="false" customWidth="true" hidden="false" max="3" min="3" style="0" width="11"/>
    <col collapsed="false" customWidth="true" hidden="false" max="4" min="4" style="0" width="6"/>
    <col collapsed="false" customWidth="true" hidden="false" max="5" min="5" style="0" width="6"/>
    <col collapsed="false" customWidth="true" hidden="false" max="6" min="6" style="0" width="34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3" t="str">
        <v>填报日期-周五</v>
      </c>
      <c r="B1" s="73"/>
      <c r="C1" s="74">
        <v>44745</v>
      </c>
    </row>
    <row customHeight="true" ht="19" r="2">
      <c r="A2" s="14">
        <f>CONCATENATE("周总结&lt;",TEXT('第1周工作计划'!$C$1-6,"yyyy年mm月dd日"),"-",TEXT('第1周工作计划'!$C$1,"yyyy年mm月dd日"),"&gt;")</f>
      </c>
      <c r="B2" s="14"/>
      <c r="C2" s="75"/>
      <c r="D2" s="13"/>
      <c r="E2" s="13"/>
      <c r="F2" s="13"/>
      <c r="G2" s="13"/>
      <c r="H2" s="13"/>
      <c r="I2" s="13"/>
      <c r="J2" s="13"/>
      <c r="K2" s="13"/>
      <c r="L2" s="76"/>
      <c r="M2" s="76"/>
      <c r="N2" s="76"/>
      <c r="O2" s="76"/>
      <c r="P2" s="16" t="str">
        <v>项目用时统计
（小时）</v>
      </c>
      <c r="Q2" s="15" t="str">
        <v>备注</v>
      </c>
    </row>
    <row customHeight="true" ht="47" r="3">
      <c r="A3" s="39" t="str">
        <v>任务编号</v>
      </c>
      <c r="B3" s="39" t="str">
        <v>任务分类</v>
      </c>
      <c r="C3" s="16" t="str">
        <v>项目名称</v>
      </c>
      <c r="D3" s="40" t="str">
        <v>负责人</v>
      </c>
      <c r="E3" s="16" t="str">
        <v>协助人</v>
      </c>
      <c r="F3" s="15" t="str">
        <v>交付件/工作文档</v>
      </c>
      <c r="G3" s="16" t="str">
        <v>计划
完成比例</v>
      </c>
      <c r="H3" s="16" t="str">
        <v>实际
完成比例</v>
      </c>
      <c r="I3" s="15" t="str">
        <v>星期一</v>
      </c>
      <c r="J3" s="15" t="str">
        <v>星期二</v>
      </c>
      <c r="K3" s="15" t="str">
        <v>星期三</v>
      </c>
      <c r="L3" s="15" t="str">
        <v>星期四</v>
      </c>
      <c r="M3" s="15" t="str">
        <v>星期五</v>
      </c>
      <c r="N3" s="15" t="str">
        <v>星期六</v>
      </c>
      <c r="O3" s="15" t="str">
        <v>星期日</v>
      </c>
      <c r="P3" s="15"/>
      <c r="Q3" s="15"/>
    </row>
    <row r="4">
      <c r="A4" s="107">
        <v>1</v>
      </c>
      <c r="B4" s="101" t="str">
        <v>建设</v>
      </c>
      <c r="C4" s="104" t="str">
        <v>总部桌面云</v>
      </c>
      <c r="D4" s="101" t="str" xml:space="preserve">
        <v>陈亮 </v>
      </c>
      <c r="E4" s="105"/>
      <c r="F4" s="106" t="s">
        <v>13</v>
      </c>
      <c r="G4" s="17"/>
      <c r="H4" s="8"/>
      <c r="I4" s="18">
        <v>1</v>
      </c>
      <c r="J4" s="18">
        <v>2</v>
      </c>
      <c r="K4" s="18">
        <v>0</v>
      </c>
      <c r="L4" s="18">
        <v>1</v>
      </c>
      <c r="M4" s="18">
        <v>1</v>
      </c>
      <c r="N4" s="18"/>
      <c r="O4" s="18"/>
      <c r="P4" s="21">
        <f>SUM(I4:O4)</f>
      </c>
      <c r="Q4" s="6"/>
    </row>
    <row r="5">
      <c r="A5" s="94">
        <v>2</v>
      </c>
      <c r="B5" s="97" t="str">
        <v>运维</v>
      </c>
      <c r="C5" s="98" t="str">
        <v>基础设施管理</v>
      </c>
      <c r="D5" s="97" t="str" xml:space="preserve">
        <v>陈亮 </v>
      </c>
      <c r="E5" s="108"/>
      <c r="F5" s="95" t="s">
        <v>14</v>
      </c>
      <c r="G5" s="51"/>
      <c r="H5" s="8"/>
      <c r="I5" s="18">
        <v>7</v>
      </c>
      <c r="J5" s="18">
        <v>6</v>
      </c>
      <c r="K5" s="18">
        <v>7.5</v>
      </c>
      <c r="L5" s="18">
        <v>6</v>
      </c>
      <c r="M5" s="18">
        <v>6.5</v>
      </c>
      <c r="N5" s="18"/>
      <c r="O5" s="18"/>
      <c r="P5" s="21">
        <f>SUM(I5:O5)</f>
      </c>
      <c r="Q5" s="6"/>
    </row>
    <row customHeight="true" ht="25" r="6">
      <c r="A6" s="26" t="str">
        <v>小计</v>
      </c>
      <c r="B6" s="22"/>
      <c r="C6" s="22"/>
      <c r="D6" s="22"/>
      <c r="E6" s="22"/>
      <c r="F6" s="22"/>
      <c r="G6" s="22"/>
      <c r="H6" s="87"/>
      <c r="I6" s="86">
        <f>SUM(I4:I5)</f>
      </c>
      <c r="J6" s="86">
        <f>SUM(J4:J5)</f>
      </c>
      <c r="K6" s="86">
        <f>SUM(K4:K5)</f>
      </c>
      <c r="L6" s="86">
        <f>SUM(L4:L5)</f>
      </c>
      <c r="M6" s="86"/>
      <c r="N6" s="86"/>
      <c r="O6" s="86">
        <f>SUM(O4:O5)</f>
      </c>
      <c r="P6" s="86">
        <f>SUM(P4:P5)</f>
      </c>
      <c r="Q6" s="6"/>
    </row>
    <row customHeight="true" ht="17" r="7">
      <c r="A7" s="52" t="str">
        <v>任务完成情况</v>
      </c>
      <c r="B7" s="53"/>
      <c r="C7" s="37" t="str">
        <v>上午</v>
      </c>
      <c r="D7" s="29"/>
      <c r="E7" s="34" t="str">
        <v>09:00 ~ 10:00</v>
      </c>
      <c r="F7" s="34"/>
      <c r="G7" s="34"/>
      <c r="H7" s="29"/>
      <c r="I7" s="90" t="str">
        <v>基础设施管理</v>
      </c>
      <c r="J7" s="90" t="str">
        <v>基础设施管理</v>
      </c>
      <c r="K7" s="90" t="str">
        <v>基础设施管理</v>
      </c>
      <c r="L7" s="90" t="str">
        <v>基础设施管理</v>
      </c>
      <c r="M7" s="90" t="str">
        <v>基础设施管理</v>
      </c>
      <c r="N7" s="6"/>
      <c r="O7" s="6"/>
      <c r="P7" s="6"/>
      <c r="Q7" s="6"/>
    </row>
    <row customHeight="true" ht="17" r="8">
      <c r="A8" s="38"/>
      <c r="B8" s="28"/>
      <c r="C8" s="37"/>
      <c r="D8" s="29"/>
      <c r="E8" s="34" t="str">
        <v>10:00 ~ 11:00</v>
      </c>
      <c r="F8" s="34"/>
      <c r="G8" s="34"/>
      <c r="H8" s="29"/>
      <c r="I8" s="90"/>
      <c r="J8" s="90"/>
      <c r="K8" s="90"/>
      <c r="L8" s="90"/>
      <c r="M8" s="90"/>
      <c r="N8" s="89"/>
      <c r="O8" s="89"/>
      <c r="P8" s="89"/>
      <c r="Q8" s="89"/>
    </row>
    <row customHeight="true" ht="17" r="9">
      <c r="A9" s="38"/>
      <c r="B9" s="28"/>
      <c r="C9" s="37"/>
      <c r="D9" s="29"/>
      <c r="E9" s="34" t="str">
        <v>11:00 ~ 12:00</v>
      </c>
      <c r="F9" s="34"/>
      <c r="G9" s="34"/>
      <c r="H9" s="29"/>
      <c r="I9" s="90"/>
      <c r="J9" s="90"/>
      <c r="K9" s="90"/>
      <c r="L9" s="90"/>
      <c r="M9" s="90"/>
      <c r="N9" s="89"/>
      <c r="O9" s="89"/>
      <c r="P9" s="89"/>
      <c r="Q9" s="89"/>
    </row>
    <row customHeight="true" ht="17" r="10">
      <c r="A10" s="38"/>
      <c r="B10" s="28"/>
      <c r="C10" s="37" t="str">
        <v>下午</v>
      </c>
      <c r="D10" s="29"/>
      <c r="E10" s="79" t="str">
        <v>13:30 ~ 14:30</v>
      </c>
      <c r="F10" s="79"/>
      <c r="G10" s="79"/>
      <c r="H10" s="80"/>
      <c r="I10" s="88" t="str">
        <v>基础设施管理</v>
      </c>
      <c r="J10" s="88" t="str">
        <v>总部桌面云</v>
      </c>
      <c r="K10" s="88" t="str">
        <v>基础设施管理</v>
      </c>
      <c r="L10" s="88" t="str">
        <v>总部桌面云</v>
      </c>
      <c r="M10" s="88" t="str">
        <v>总部桌面云</v>
      </c>
      <c r="N10" s="89"/>
      <c r="O10" s="89"/>
      <c r="P10" s="89"/>
      <c r="Q10" s="89"/>
    </row>
    <row customHeight="true" ht="17" r="11">
      <c r="A11" s="38"/>
      <c r="B11" s="28"/>
      <c r="C11" s="37"/>
      <c r="D11" s="29"/>
      <c r="E11" s="34" t="str">
        <v>14:30 ~ 15:30</v>
      </c>
      <c r="F11" s="34"/>
      <c r="G11" s="34"/>
      <c r="H11" s="29"/>
      <c r="I11" s="88"/>
      <c r="J11" s="88"/>
      <c r="K11" s="88"/>
      <c r="L11" s="88" t="str">
        <v>基础设施管理</v>
      </c>
      <c r="M11" s="88" t="str">
        <v>基础设施管理</v>
      </c>
      <c r="N11" s="89"/>
      <c r="O11" s="89"/>
      <c r="P11" s="93"/>
      <c r="Q11" s="89"/>
    </row>
    <row customHeight="true" ht="17" r="12">
      <c r="A12" s="38"/>
      <c r="B12" s="28"/>
      <c r="C12" s="37"/>
      <c r="D12" s="29"/>
      <c r="E12" s="34" t="str">
        <v>15:30 ~ 16:30</v>
      </c>
      <c r="F12" s="34"/>
      <c r="G12" s="34"/>
      <c r="H12" s="29"/>
      <c r="I12" s="88" t="str">
        <v>总部桌面云</v>
      </c>
      <c r="J12" s="88" t="str">
        <v>基础设施管理</v>
      </c>
      <c r="K12" s="88"/>
      <c r="L12" s="88"/>
      <c r="M12" s="88"/>
      <c r="N12" s="89"/>
      <c r="O12" s="89"/>
      <c r="P12" s="89"/>
      <c r="Q12" s="89"/>
    </row>
    <row customHeight="true" ht="17" r="13">
      <c r="A13" s="38"/>
      <c r="B13" s="28"/>
      <c r="C13" s="37"/>
      <c r="D13" s="29"/>
      <c r="E13" s="34" t="str">
        <v>16:30 ~ 17:30</v>
      </c>
      <c r="F13" s="34"/>
      <c r="G13" s="34"/>
      <c r="H13" s="29"/>
      <c r="I13" s="88" t="str">
        <v>基础设施管理</v>
      </c>
      <c r="J13" s="88"/>
      <c r="K13" s="88"/>
      <c r="L13" s="88"/>
      <c r="M13" s="88"/>
      <c r="N13" s="89"/>
      <c r="O13" s="89"/>
      <c r="P13" s="89"/>
      <c r="Q13" s="91"/>
    </row>
    <row customHeight="true" ht="19" r="14">
      <c r="A14" s="38"/>
      <c r="B14" s="28"/>
      <c r="C14" s="47" t="str">
        <v>加班</v>
      </c>
      <c r="D14" s="43"/>
      <c r="E14" s="44" t="str">
        <v>17:30 ~ 18:30</v>
      </c>
      <c r="F14" s="44"/>
      <c r="G14" s="44"/>
      <c r="H14" s="49"/>
      <c r="I14" s="88"/>
      <c r="J14" s="88"/>
      <c r="K14" s="88"/>
      <c r="L14" s="46"/>
      <c r="M14" s="88"/>
      <c r="N14" s="46"/>
      <c r="O14" s="46"/>
      <c r="P14" s="46"/>
      <c r="Q14" s="50"/>
    </row>
    <row customHeight="true" ht="19" r="15">
      <c r="A15" s="38"/>
      <c r="B15" s="28"/>
      <c r="C15" s="47"/>
      <c r="D15" s="43"/>
      <c r="E15" s="44" t="str">
        <v>18:30 ~ 19:30</v>
      </c>
      <c r="F15" s="44"/>
      <c r="G15" s="44"/>
      <c r="H15" s="49"/>
      <c r="I15" s="46"/>
      <c r="J15" s="46"/>
      <c r="K15" s="46"/>
      <c r="L15" s="46"/>
      <c r="M15" s="46"/>
      <c r="N15" s="46"/>
      <c r="O15" s="46"/>
      <c r="P15" s="50"/>
      <c r="Q15" s="50"/>
    </row>
    <row customHeight="true" ht="19" r="16">
      <c r="A16" s="68"/>
      <c r="B16" s="70"/>
      <c r="C16" s="47"/>
      <c r="D16" s="43"/>
      <c r="E16" s="44" t="str">
        <v>19:30 ~ 20:30</v>
      </c>
      <c r="F16" s="44"/>
      <c r="G16" s="44"/>
      <c r="H16" s="49"/>
      <c r="I16" s="69"/>
      <c r="J16" s="69"/>
      <c r="K16" s="69"/>
      <c r="L16" s="69"/>
      <c r="M16" s="69"/>
      <c r="N16" s="69"/>
      <c r="O16" s="69"/>
      <c r="P16" s="50"/>
      <c r="Q16" s="50"/>
    </row>
    <row customHeight="true" ht="19" r="17"/>
  </sheetData>
  <mergeCells>
    <mergeCell ref="E16:H16"/>
    <mergeCell ref="E15:H15"/>
    <mergeCell ref="E14:H14"/>
    <mergeCell ref="C14:D16"/>
    <mergeCell ref="E13:H13"/>
    <mergeCell ref="E12:H12"/>
    <mergeCell ref="E11:H11"/>
    <mergeCell ref="E10:H10"/>
    <mergeCell ref="C10:D13"/>
    <mergeCell ref="E9:H9"/>
    <mergeCell ref="E8:H8"/>
    <mergeCell ref="E7:H7"/>
    <mergeCell ref="C7:D9"/>
    <mergeCell ref="A7:B16"/>
    <mergeCell ref="A6:H6"/>
    <mergeCell ref="Q2:Q3"/>
    <mergeCell ref="P2:P3"/>
    <mergeCell ref="A2:L2"/>
    <mergeCell ref="I7:I9"/>
    <mergeCell ref="I10:I11"/>
    <mergeCell ref="I13:I14"/>
    <mergeCell ref="J7:J9"/>
    <mergeCell ref="J10:J11"/>
    <mergeCell ref="J12:J14"/>
    <mergeCell ref="K7:K9"/>
    <mergeCell ref="K10:K14"/>
    <mergeCell ref="L7:L9"/>
    <mergeCell ref="L11:L13"/>
    <mergeCell ref="M7:M9"/>
    <mergeCell ref="M11:M14"/>
  </mergeCells>
  <dataValidations count="3">
    <dataValidation allowBlank="true" operator="equal" sqref="B4:B5" type="list">
      <formula1>"建设,开发,运维,通用"</formula1>
    </dataValidation>
    <dataValidation allowBlank="true" operator="equal" sqref="B1:B3 B6:B17" type="list">
      <formula1>"建设,运维,通用"</formula1>
    </dataValidation>
    <dataValidation allowBlank="true" operator="equal" sqref="H4:H5" type="list">
      <formula1>"完成,延迟"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