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1" windowHeight="15800" windowWidth="28040" xWindow="4240" yWindow="640"/>
  </bookViews>
  <sheets>
    <sheet name="Sheet1" sheetId="1" r:id="rId1"/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<sst xmlns="http://schemas.openxmlformats.org/spreadsheetml/2006/main" count="8" uniqueCount="8">
  <si>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</si>
  <si>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</si>
  <si>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>新基地日常运维及月结支持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 xml:space="preserve">运维单、IT账号权限变更申请流程、应用系统数据维护流程、变更单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系统优化、BUG修复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测试报告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</si>
  <si>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>临时会议、其他临时事项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会议通知等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</si>
  <si>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>新基地日常运维及月结支持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运维单、IT账号权限变更申请流程、应用系统数据维护流程、变更单</t>
    </r>
    <r>
      <rPr>
        <b val="true"/>
        <sz val="9"/>
        <color rgb="FF000000"/>
        <rFont val="Calibri"/>
        <family val="2"/>
      </rPr>
      <t xml:space="preserve">
目标2：</t>
    </r>
    <r>
      <rPr>
        <sz val="9"/>
        <color rgb="FF000000"/>
        <rFont val="Calibri"/>
        <family val="2"/>
      </rPr>
      <t>系统优化、BUG修复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开发项、测试报告</t>
    </r>
  </si>
  <si>
    <t/>
    <r>
      <t>目标1：</t>
    </r>
    <r>
      <rPr>
        <sz val="9.5"/>
        <color rgb="FF000000"/>
        <rFont val="Calibri"/>
        <family val="2"/>
      </rPr>
      <t>临时会议、其他临时事项</t>
    </r>
    <r>
      <t xml:space="preserve">
交付件：</t>
    </r>
    <r>
      <rPr>
        <sz val="9.5"/>
        <color rgb="FF000000"/>
        <rFont val="Calibri"/>
        <family val="2"/>
      </rPr>
      <t>会议通知等</t>
    </r>
  </si>
  <si>
    <t/>
    <r>
      <t>目标1：</t>
    </r>
    <r>
      <rPr>
        <sz val="9.5"/>
        <color rgb="FF000000"/>
        <rFont val="Calibri"/>
        <family val="2"/>
      </rPr>
      <t>信息化系统推广覆盖</t>
    </r>
    <r>
      <t xml:space="preserve">
交付件：</t>
    </r>
    <r>
      <rPr>
        <sz val="9.5"/>
        <color rgb="FF000000"/>
        <rFont val="Calibri"/>
        <family val="2"/>
      </rPr>
      <t>配置文档、培训材料、会议通知等</t>
    </r>
  </si>
  <si>
    <t/>
    <r>
      <t>目标1：</t>
    </r>
    <r>
      <rPr>
        <sz val="9.5"/>
        <color rgb="FF000000"/>
        <rFont val="Calibri"/>
        <family val="2"/>
      </rPr>
      <t>新基地日常运维及月结支持</t>
    </r>
    <r>
      <t xml:space="preserve">
交付件：</t>
    </r>
    <r>
      <rPr>
        <sz val="9.5"/>
        <color rgb="FF000000"/>
        <rFont val="Calibri"/>
        <family val="2"/>
      </rPr>
      <t>运维单、IT账号权限变更申请流程、应用系统数据维护流程、变更单</t>
    </r>
    <r>
      <t xml:space="preserve">
目标2：</t>
    </r>
    <r>
      <rPr>
        <sz val="9.5"/>
        <color rgb="FF000000"/>
        <rFont val="Calibri"/>
        <family val="2"/>
      </rPr>
      <t>系统优化、BUG修复</t>
    </r>
    <r>
      <t xml:space="preserve">
交付件：</t>
    </r>
    <r>
      <rPr>
        <sz val="9.5"/>
        <color rgb="FF000000"/>
        <rFont val="Calibri"/>
        <family val="2"/>
      </rPr>
      <t>开发项、测试报告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</si>
</sst>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9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m/d/yy"/>
    <numFmt numFmtId="199" formatCode="[$-F800]dddd\,\ mmmm\ dd\,\ yyyy"/>
    <numFmt numFmtId="200" formatCode="[$-F800]dddd\,\ mmmm\ dd\,\ yyyy"/>
    <numFmt numFmtId="201" formatCode="0.0_);[Red]\(0.0\)"/>
    <numFmt numFmtId="202" formatCode="0%"/>
    <numFmt numFmtId="203" formatCode="0.0_);[Red]\(0.0\)"/>
    <numFmt numFmtId="204" formatCode="0%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0.0_);[Red]\(0.0\)"/>
    <numFmt numFmtId="213" formatCode="0.0_);[Red]\(0.0\)"/>
    <numFmt numFmtId="214" formatCode="[$-F800]dddd\,\ mmmm\ dd\,\ yyyy"/>
    <numFmt numFmtId="215" formatCode="0%"/>
    <numFmt numFmtId="216" formatCode="[$-F800]dddd\,\ mmmm\ dd\,\ yyyy"/>
    <numFmt numFmtId="217" formatCode="[$-F800]dddd\,\ mmmm\ dd\,\ yyyy"/>
    <numFmt numFmtId="218" formatCode="[$-F800]dddd\,\ mmmm\ dd\,\ yyyy"/>
    <numFmt numFmtId="219" formatCode="0.0_);[Red]\(0.0\)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0%"/>
    <numFmt numFmtId="227" formatCode="[$-F800]dddd\,\ mmmm\ dd\,\ yyyy"/>
    <numFmt numFmtId="228" formatCode="[$-F800]dddd\,\ mmmm\ dd\,\ yyyy"/>
    <numFmt numFmtId="229" formatCode="[$-F800]dddd\,\ mmmm\ dd\,\ yyyy"/>
    <numFmt numFmtId="230" formatCode="0%"/>
    <numFmt numFmtId="231" formatCode="[$-F800]dddd\,\ mmmm\ dd\,\ yyyy"/>
    <numFmt numFmtId="232" formatCode="[$-F800]dddd\,\ mmmm\ dd\,\ yyyy"/>
  </numFmts>
  <fonts count="94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2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left" vertical="center" wrapText="true"/>
    </xf>
    <xf applyAlignment="true" applyBorder="false" applyFill="false" applyFont="true" applyNumberFormat="true" applyProtection="false" borderId="11" fillId="0" fontId="11" numFmtId="172" xfId="0">
      <alignment vertical="center" wrapText="true"/>
    </xf>
    <xf applyAlignment="true" applyBorder="false" applyFill="false" applyFont="true" applyNumberFormat="true" applyProtection="false" borderId="12" fillId="3" fontId="12" numFmtId="173" xfId="0">
      <alignment horizontal="center" vertical="center"/>
    </xf>
    <xf applyAlignment="true" applyBorder="false" applyFill="false" applyFont="true" applyNumberFormat="true" applyProtection="false" borderId="13" fillId="4" fontId="13" numFmtId="174" xfId="0">
      <alignment horizontal="center" vertical="center"/>
    </xf>
    <xf applyAlignment="true" applyBorder="false" applyFill="false" applyFont="true" applyNumberFormat="true" applyProtection="false" borderId="14" fillId="5" fontId="14" numFmtId="175" xfId="0">
      <alignment horizontal="center" vertical="center"/>
    </xf>
    <xf applyAlignment="true" applyBorder="false" applyFill="false" applyFont="true" applyNumberFormat="true" applyProtection="false" borderId="15" fillId="6" fontId="15" numFmtId="176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vertical="center" wrapText="true"/>
    </xf>
    <xf applyAlignment="true" applyBorder="false" applyFill="false" applyFont="true" applyNumberFormat="true" applyProtection="false" borderId="17" fillId="0" fontId="17" numFmtId="177" xfId="0">
      <alignment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left" vertical="center" wrapText="true"/>
    </xf>
    <xf applyAlignment="true" applyBorder="false" applyFill="false" applyFont="true" applyNumberFormat="true" applyProtection="false" borderId="20" fillId="7" fontId="20" numFmtId="178" xfId="0">
      <alignment horizontal="center" vertical="center"/>
    </xf>
    <xf applyAlignment="true" applyBorder="false" applyFill="false" applyFont="true" applyNumberFormat="true" applyProtection="false" borderId="21" fillId="8" fontId="21" numFmtId="179" xfId="0">
      <alignment horizontal="center" vertical="center"/>
    </xf>
    <xf applyAlignment="true" applyBorder="false" applyFill="false" applyFont="true" applyNumberFormat="true" applyProtection="false" borderId="22" fillId="9" fontId="22" numFmtId="180" xfId="0">
      <alignment horizontal="center" vertical="center"/>
    </xf>
    <xf applyAlignment="true" applyBorder="false" applyFill="false" applyFont="true" applyNumberFormat="true" applyProtection="false" borderId="23" fillId="10" fontId="23" numFmtId="181" xfId="0">
      <alignment horizontal="center" vertical="center" wrapText="true"/>
    </xf>
    <xf applyAlignment="true" applyBorder="false" applyFill="false" applyFont="true" applyNumberFormat="true" applyProtection="false" borderId="24" fillId="0" fontId="24" numFmtId="182" xfId="0">
      <alignment horizontal="center" vertical="center"/>
    </xf>
    <xf applyAlignment="true" applyBorder="false" applyFill="false" applyFont="true" applyNumberFormat="true" applyProtection="false" borderId="25" fillId="0" fontId="25" numFmtId="183" xfId="0">
      <alignment horizontal="center" vertical="center"/>
    </xf>
    <xf applyAlignment="true" applyBorder="false" applyFill="false" applyFont="true" applyNumberFormat="true" applyProtection="false" borderId="26" fillId="0" fontId="26" numFmtId="184" xfId="0">
      <alignment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true" applyProtection="false" borderId="29" fillId="0" fontId="29" numFmtId="185" xfId="0">
      <alignment horizontal="center" vertical="center"/>
    </xf>
    <xf applyAlignment="true" applyBorder="false" applyFill="false" applyFont="true" applyNumberFormat="true" applyProtection="false" borderId="30" fillId="0" fontId="30" numFmtId="186" xfId="0">
      <alignment horizontal="center" vertical="center" wrapText="true"/>
    </xf>
    <xf applyAlignment="true" applyBorder="false" applyFill="false" applyFont="true" applyNumberFormat="true" applyProtection="false" borderId="31" fillId="11" fontId="31" numFmtId="187" xfId="0">
      <alignment vertical="center" wrapText="true"/>
    </xf>
    <xf applyAlignment="true" applyBorder="false" applyFill="false" applyFont="true" applyNumberFormat="true" applyProtection="false" borderId="32" fillId="12" fontId="32" numFmtId="188" xfId="0">
      <alignment vertical="center"/>
    </xf>
    <xf applyAlignment="true" applyBorder="false" applyFill="false" applyFont="true" applyNumberFormat="true" applyProtection="false" borderId="33" fillId="13" fontId="33" numFmtId="189" xfId="0">
      <alignment horizontal="center" vertical="center" wrapText="true"/>
    </xf>
    <xf applyAlignment="true" applyBorder="false" applyFill="false" applyFont="true" applyNumberFormat="true" applyProtection="false" borderId="34" fillId="14" fontId="34" numFmtId="190" xfId="0">
      <alignment horizontal="center" vertical="center"/>
    </xf>
    <xf applyAlignment="true" applyBorder="false" applyFill="false" applyFont="true" applyNumberFormat="true" applyProtection="false" borderId="35" fillId="15" fontId="35" numFmtId="191" xfId="0">
      <alignment horizontal="center" vertical="center"/>
    </xf>
    <xf applyAlignment="true" applyBorder="false" applyFill="false" applyFont="true" applyNumberFormat="true" applyProtection="false" borderId="36" fillId="16" fontId="36" numFmtId="192" xfId="0">
      <alignment horizontal="center" vertical="center"/>
    </xf>
    <xf applyAlignment="true" applyBorder="false" applyFill="false" applyFont="true" applyNumberFormat="true" applyProtection="false" borderId="37" fillId="17" fontId="37" numFmtId="193" xfId="0">
      <alignment horizontal="center" vertical="center"/>
    </xf>
    <xf applyAlignment="true" applyBorder="false" applyFill="false" applyFont="true" applyNumberFormat="true" applyProtection="false" borderId="38" fillId="18" fontId="38" numFmtId="194" xfId="0">
      <alignment horizontal="center" vertical="center"/>
    </xf>
    <xf applyAlignment="true" applyBorder="false" applyFill="false" applyFont="true" applyNumberFormat="true" applyProtection="false" borderId="39" fillId="0" fontId="39" numFmtId="195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0" fontId="42" numFmtId="196" xfId="0">
      <alignment vertical="center" wrapText="true"/>
    </xf>
    <xf applyAlignment="true" applyBorder="false" applyFill="false" applyFont="true" applyNumberFormat="true" applyProtection="false" borderId="43" fillId="0" fontId="43" numFmtId="197" xfId="0">
      <alignment vertical="center"/>
    </xf>
    <xf applyAlignment="true" applyBorder="false" applyFill="false" applyFont="true" applyNumberFormat="true" applyProtection="false" borderId="44" fillId="0" fontId="44" numFmtId="198" xfId="0">
      <alignment horizontal="center" vertical="center"/>
    </xf>
    <xf applyAlignment="true" applyBorder="false" applyFill="false" applyFont="true" applyNumberFormat="true" applyProtection="false" borderId="45" fillId="0" fontId="45" numFmtId="199" xfId="0">
      <alignment vertical="center"/>
    </xf>
    <xf applyAlignment="true" applyBorder="false" applyFill="false" applyFont="true" applyNumberFormat="true" applyProtection="false" borderId="46" fillId="0" fontId="46" numFmtId="200" xfId="0">
      <alignment horizontal="center" vertical="center"/>
    </xf>
    <xf applyAlignment="true" applyBorder="false" applyFill="false" applyFont="true" applyNumberFormat="true" applyProtection="false" borderId="47" fillId="0" fontId="47" numFmtId="201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left" vertical="center" wrapText="true"/>
    </xf>
    <xf applyAlignment="true" applyBorder="false" applyFill="false" applyFont="true" applyNumberFormat="true" applyProtection="false" borderId="52" fillId="0" fontId="52" numFmtId="202" xfId="0">
      <alignment horizontal="center" vertical="center"/>
    </xf>
    <xf applyAlignment="true" applyBorder="false" applyFill="false" applyFont="true" applyNumberFormat="true" applyProtection="false" borderId="53" fillId="19" fontId="53" numFmtId="203" xfId="0">
      <alignment horizontal="center" vertical="center"/>
    </xf>
    <xf applyAlignment="true" applyBorder="false" applyFill="false" applyFont="true" applyNumberFormat="true" applyProtection="false" borderId="54" fillId="0" fontId="54" numFmtId="204" xfId="0">
      <alignment horizontal="center" vertical="center"/>
    </xf>
    <xf applyAlignment="true" applyBorder="false" applyFill="false" applyFont="true" applyNumberFormat="true" applyProtection="false" borderId="55" fillId="0" fontId="55" numFmtId="205" xfId="0">
      <alignment horizontal="left" vertical="center" wrapText="true"/>
    </xf>
    <xf applyAlignment="true" applyBorder="false" applyFill="false" applyFont="true" applyNumberFormat="true" applyProtection="false" borderId="56" fillId="0" fontId="56" numFmtId="206" xfId="0">
      <alignment horizontal="center" vertical="center" wrapText="true"/>
    </xf>
    <xf applyAlignment="true" applyBorder="false" applyFill="false" applyFont="true" applyNumberFormat="true" applyProtection="false" borderId="57" fillId="0" fontId="57" numFmtId="207" xfId="0">
      <alignment horizontal="center" vertical="center" wrapText="true"/>
    </xf>
    <xf applyAlignment="true" applyBorder="false" applyFill="false" applyFont="true" applyNumberFormat="true" applyProtection="false" borderId="58" fillId="0" fontId="58" numFmtId="208" xfId="0">
      <alignment horizontal="center" vertical="center"/>
    </xf>
    <xf applyAlignment="true" applyBorder="false" applyFill="false" applyFont="true" applyNumberFormat="true" applyProtection="false" borderId="59" fillId="0" fontId="59" numFmtId="209" xfId="0">
      <alignment horizontal="center" vertical="center"/>
    </xf>
    <xf applyAlignment="true" applyBorder="false" applyFill="false" applyFont="true" applyNumberFormat="true" applyProtection="false" borderId="60" fillId="0" fontId="60" numFmtId="210" xfId="0">
      <alignment horizontal="left" vertical="center" wrapText="true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true" applyProtection="false" borderId="62" fillId="20" fontId="62" numFmtId="211" xfId="0">
      <alignment vertical="center" wrapText="true"/>
    </xf>
    <xf applyAlignment="true" applyBorder="false" applyFill="false" applyFont="true" applyNumberFormat="false" applyProtection="false" borderId="63" fillId="0" fontId="63" numFmtId="0" xfId="0">
      <alignment horizontal="center" vertical="center" wrapText="true"/>
    </xf>
    <xf applyAlignment="true" applyBorder="false" applyFill="false" applyFont="true" applyNumberFormat="true" applyProtection="false" borderId="64" fillId="21" fontId="64" numFmtId="212" xfId="0">
      <alignment horizontal="center" vertical="center"/>
    </xf>
    <xf applyAlignment="true" applyBorder="false" applyFill="false" applyFont="true" applyNumberFormat="false" applyProtection="false" borderId="65" fillId="22" fontId="65" numFmtId="0" xfId="0">
      <alignment horizontal="center" vertical="center"/>
    </xf>
    <xf applyAlignment="true" applyBorder="false" applyFill="false" applyFont="true" applyNumberFormat="false" applyProtection="false" borderId="66" fillId="23" fontId="66" numFmtId="0" xfId="0">
      <alignment horizontal="center" vertical="center"/>
    </xf>
    <xf applyAlignment="true" applyBorder="false" applyFill="false" applyFont="true" applyNumberFormat="false" applyProtection="false" borderId="67" fillId="24" fontId="67" numFmtId="0" xfId="0">
      <alignment horizontal="center" vertical="center"/>
    </xf>
    <xf applyAlignment="true" applyBorder="false" applyFill="false" applyFont="true" applyNumberFormat="false" applyProtection="false" borderId="68" fillId="0" fontId="68" numFmtId="0" xfId="0">
      <alignment horizontal="center" vertical="center"/>
    </xf>
    <xf applyAlignment="true" applyBorder="false" applyFill="false" applyFont="true" applyNumberFormat="false" applyProtection="false" borderId="69" fillId="0" fontId="69" numFmtId="0" xfId="0">
      <alignment horizontal="center" vertical="center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true" applyProtection="false" borderId="71" fillId="0" fontId="71" numFmtId="213" xfId="0">
      <alignment horizontal="center" vertical="center"/>
    </xf>
    <xf applyAlignment="true" applyBorder="false" applyFill="false" applyFont="true" applyNumberFormat="true" applyProtection="false" borderId="72" fillId="0" fontId="72" numFmtId="214" xfId="0">
      <alignment horizontal="center" vertical="center" wrapText="true"/>
    </xf>
    <xf applyAlignment="true" applyBorder="false" applyFill="false" applyFont="true" applyNumberFormat="true" applyProtection="false" borderId="73" fillId="0" fontId="73" numFmtId="215" xfId="0">
      <alignment horizontal="left" vertical="center" wrapText="true"/>
    </xf>
    <xf applyAlignment="true" applyBorder="false" applyFill="false" applyFont="true" applyNumberFormat="true" applyProtection="false" borderId="74" fillId="0" fontId="74" numFmtId="216" xfId="0">
      <alignment vertical="center" wrapText="true"/>
    </xf>
    <xf applyAlignment="true" applyBorder="false" applyFill="false" applyFont="true" applyNumberFormat="true" applyProtection="false" borderId="75" fillId="25" fontId="75" numFmtId="217" xfId="0">
      <alignment vertical="center" wrapText="true"/>
    </xf>
    <xf applyAlignment="true" applyBorder="false" applyFill="false" applyFont="true" applyNumberFormat="true" applyProtection="false" borderId="76" fillId="0" fontId="76" numFmtId="218" xfId="0">
      <alignment horizontal="center" vertical="center"/>
    </xf>
    <xf applyAlignment="true" applyBorder="false" applyFill="false" applyFont="true" applyNumberFormat="true" applyProtection="false" borderId="77" fillId="0" fontId="77" numFmtId="219" xfId="0">
      <alignment horizontal="center" vertical="center"/>
    </xf>
    <xf applyAlignment="true" applyBorder="false" applyFill="false" applyFont="true" applyNumberFormat="true" applyProtection="false" borderId="78" fillId="0" fontId="78" numFmtId="220" xfId="0">
      <alignment vertical="center" wrapText="true"/>
    </xf>
    <xf applyAlignment="true" applyBorder="false" applyFill="false" applyFont="true" applyNumberFormat="true" applyProtection="false" borderId="79" fillId="26" fontId="79" numFmtId="221" xfId="0">
      <alignment vertical="center" wrapText="true"/>
    </xf>
    <xf applyAlignment="true" applyBorder="false" applyFill="false" applyFont="true" applyNumberFormat="true" applyProtection="false" borderId="80" fillId="27" fontId="80" numFmtId="222" xfId="0">
      <alignment horizontal="center" vertical="center" wrapText="true"/>
    </xf>
    <xf applyAlignment="true" applyBorder="false" applyFill="false" applyFont="true" applyNumberFormat="true" applyProtection="false" borderId="81" fillId="28" fontId="81" numFmtId="223" xfId="0">
      <alignment vertical="center" wrapText="true"/>
    </xf>
    <xf applyAlignment="true" applyBorder="false" applyFill="false" applyFont="true" applyNumberFormat="true" applyProtection="false" borderId="82" fillId="0" fontId="82" numFmtId="224" xfId="0">
      <alignment horizontal="center" vertical="center" wrapText="true"/>
    </xf>
    <xf applyAlignment="true" applyBorder="false" applyFill="false" applyFont="true" applyNumberFormat="true" applyProtection="false" borderId="83" fillId="0" fontId="83" numFmtId="225" xfId="0">
      <alignment horizontal="center" vertical="center" wrapText="true"/>
    </xf>
    <xf applyAlignment="true" applyBorder="false" applyFill="false" applyFont="true" applyNumberFormat="false" applyProtection="false" borderId="84" fillId="0" fontId="84" numFmtId="0" xfId="0">
      <alignment horizontal="center" vertical="center"/>
    </xf>
    <xf applyAlignment="true" applyBorder="false" applyFill="false" applyFont="true" applyNumberFormat="true" applyProtection="false" borderId="85" fillId="0" fontId="85" numFmtId="226" xfId="0">
      <alignment horizontal="center" vertical="center"/>
    </xf>
    <xf applyAlignment="true" applyBorder="false" applyFill="false" applyFont="true" applyNumberFormat="false" applyProtection="false" borderId="86" fillId="0" fontId="86" numFmtId="0" xfId="0">
      <alignment horizontal="center" vertical="center"/>
    </xf>
    <xf applyAlignment="true" applyBorder="false" applyFill="false" applyFont="true" applyNumberFormat="true" applyProtection="false" borderId="87" fillId="29" fontId="87" numFmtId="227" xfId="0">
      <alignment vertical="center" wrapText="true"/>
    </xf>
    <xf applyAlignment="true" applyBorder="false" applyFill="false" applyFont="true" applyNumberFormat="true" applyProtection="false" borderId="88" fillId="30" fontId="88" numFmtId="228" xfId="0">
      <alignment vertical="center" wrapText="true"/>
    </xf>
    <xf applyAlignment="true" applyBorder="false" applyFill="false" applyFont="true" applyNumberFormat="true" applyProtection="false" borderId="89" fillId="31" fontId="89" numFmtId="229" xfId="0">
      <alignment vertical="center" wrapText="true"/>
    </xf>
    <xf applyAlignment="true" applyBorder="false" applyFill="false" applyFont="true" applyNumberFormat="true" applyProtection="false" borderId="90" fillId="0" fontId="90" numFmtId="230" xfId="0">
      <alignment horizontal="center" vertical="center"/>
    </xf>
    <xf applyAlignment="true" applyBorder="false" applyFill="false" applyFont="true" applyNumberFormat="false" applyProtection="false" borderId="91" fillId="0" fontId="91" numFmtId="0" xfId="0">
      <alignment horizontal="center" vertical="center" wrapText="true"/>
    </xf>
    <xf applyAlignment="true" applyBorder="false" applyFill="false" applyFont="true" applyNumberFormat="true" applyProtection="false" borderId="92" fillId="0" fontId="92" numFmtId="231" xfId="0">
      <alignment vertical="center" wrapText="true"/>
    </xf>
    <xf applyAlignment="true" applyBorder="false" applyFill="false" applyFont="true" applyNumberFormat="true" applyProtection="false" borderId="93" fillId="0" fontId="93" numFmtId="23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14</xdr:col>
      <xdr:colOff>95250</xdr:colOff>
      <xdr:row>29</xdr:row>
      <xdr:rowOff>200025</xdr:rowOff>
    </xdr:to>
    <xdr:pic>
      <xdr:nvPicPr>
        <xdr:cNvPr id="2" name="Picture 2" descr="mbzVr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selection activeCell="B5" sqref="B5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/>
    <row customHeight="true" ht="16" r="2">
      <c r="R2" s="93" t="str">
        <v>广东阳江港港务股份有限公司</v>
      </c>
    </row>
    <row customHeight="true" ht="16" r="3"/>
    <row customHeight="true" ht="16" r="4"/>
    <row customHeight="true" ht="16" r="5"/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  <row customHeight="true" ht="16" r="21"/>
    <row customHeight="true" ht="16" r="22"/>
    <row customHeight="true" ht="16" r="23"/>
    <row customHeight="true" ht="16" r="24"/>
    <row customHeight="true" ht="16" r="25"/>
    <row customHeight="true" ht="16" r="26"/>
    <row customHeight="true" ht="16" r="27"/>
    <row customHeight="true" ht="16" r="28"/>
    <row customHeight="true" ht="16" r="29"/>
    <row customHeight="true" ht="16" r="30"/>
    <row customHeight="true" ht="16" r="31"/>
    <row customHeight="true" ht="16" r="32"/>
    <row customHeight="true" ht="16" r="33"/>
    <row customHeight="true" ht="16" r="34"/>
  </sheetData>
  <pageMargins bottom="0.75" footer="0.3" header="0.3" left="0.7" right="0.7" top="0.75"/>
  <drawing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4" t="str">
        <v>项目分类</v>
      </c>
      <c r="B1" s="4" t="str">
        <v>项目名称</v>
      </c>
    </row>
    <row customHeight="true" ht="16" r="2">
      <c r="A2" s="4"/>
      <c r="B2" s="4"/>
    </row>
    <row customHeight="true" ht="16" r="3">
      <c r="A3" s="4"/>
      <c r="B3" s="4"/>
    </row>
    <row customHeight="true" ht="16" r="4">
      <c r="A4" s="3" t="str">
        <v>国企改革三年行动任务</v>
      </c>
      <c r="B4" s="2" t="str">
        <v>全流程先进过程控制</v>
      </c>
    </row>
    <row customHeight="true" ht="16" r="5">
      <c r="A5" s="3"/>
      <c r="B5" s="2" t="str">
        <v>质量管理系统</v>
      </c>
    </row>
    <row customHeight="true" ht="16" r="6">
      <c r="A6" s="3"/>
      <c r="B6" s="2" t="str">
        <v>数字化矿山</v>
      </c>
    </row>
    <row customHeight="true" ht="16" r="7">
      <c r="A7" s="3"/>
      <c r="B7" s="2" t="str">
        <v>智能化验室</v>
      </c>
    </row>
    <row customHeight="true" ht="16" r="8">
      <c r="A8" s="3"/>
      <c r="B8" s="2" t="str">
        <v>混凝土智能制造试点</v>
      </c>
    </row>
    <row customHeight="true" ht="16" r="9">
      <c r="A9" s="3"/>
      <c r="B9" s="2" t="str">
        <v>基地报表线上化</v>
      </c>
    </row>
    <row customHeight="true" ht="16" r="10">
      <c r="A10" s="3"/>
      <c r="B10" s="5" t="str">
        <v>智能物流（系统迭代及推广）</v>
      </c>
    </row>
    <row customHeight="true" ht="16" r="11">
      <c r="A11" s="3"/>
      <c r="B11" s="2" t="str">
        <v>新业务（装配式）数字化堆场</v>
      </c>
    </row>
    <row customHeight="true" ht="16" r="12">
      <c r="A12" s="3"/>
      <c r="B12" s="2" t="str">
        <v>信息化系统推广覆盖</v>
      </c>
    </row>
    <row customHeight="true" ht="16" r="13">
      <c r="A13" s="3" t="str">
        <v>控股经营业绩合同任务</v>
      </c>
      <c r="B13" s="2" t="str">
        <v>5G专网建设</v>
      </c>
    </row>
    <row customHeight="true" ht="16" r="14">
      <c r="A14" s="3"/>
      <c r="B14" s="2" t="str">
        <v>5G终端接入</v>
      </c>
    </row>
    <row customHeight="true" ht="16" r="15">
      <c r="A15" s="3"/>
      <c r="B15" s="2" t="str">
        <v>设备在线监测</v>
      </c>
    </row>
    <row customHeight="true" ht="16" r="16">
      <c r="A16" s="1" t="str">
        <v>商业计划工作</v>
      </c>
      <c r="B16" s="2" t="str">
        <v>封开灯塔工厂（一期）项目</v>
      </c>
    </row>
    <row customHeight="true" ht="16" r="17">
      <c r="A17" s="1"/>
      <c r="B17" s="2" t="str">
        <v>能源管理系统推广（家）</v>
      </c>
    </row>
    <row customHeight="true" ht="16" r="18">
      <c r="A18" s="1"/>
      <c r="B18" s="2" t="str">
        <v>财务系统优化</v>
      </c>
    </row>
    <row customHeight="true" ht="16" r="19">
      <c r="A19" s="1"/>
      <c r="B19" s="2" t="str">
        <v>智税平台项目</v>
      </c>
    </row>
    <row customHeight="true" ht="16" r="20">
      <c r="A20" s="1"/>
      <c r="B20" s="2" t="str">
        <v>财务报表自助分析</v>
      </c>
    </row>
    <row customHeight="true" ht="16" r="21">
      <c r="A21" s="1"/>
      <c r="B21" s="2" t="str">
        <v>档案管理系统</v>
      </c>
    </row>
    <row customHeight="true" ht="16" r="22">
      <c r="A22" s="1"/>
      <c r="B22" s="2" t="str">
        <v>集团督办系统</v>
      </c>
    </row>
    <row customHeight="true" ht="16" r="23">
      <c r="A23" s="1"/>
      <c r="B23" s="2" t="str">
        <v>集团非现场审计系统推广</v>
      </c>
    </row>
    <row customHeight="true" ht="16" r="24">
      <c r="A24" s="1"/>
      <c r="B24" s="2" t="str">
        <v>智慧审计平台优化</v>
      </c>
    </row>
    <row customHeight="true" ht="16" r="25">
      <c r="A25" s="1"/>
      <c r="B25" s="2" t="str">
        <v>人力资源系统优化</v>
      </c>
    </row>
    <row customHeight="true" ht="16" r="26">
      <c r="A26" s="1"/>
      <c r="B26" s="2" t="str">
        <v>人力资源数据分析</v>
      </c>
    </row>
    <row customHeight="true" ht="16" r="27">
      <c r="A27" s="1"/>
      <c r="B27" s="2" t="str">
        <v>共享运营指标及大屏展示</v>
      </c>
    </row>
    <row customHeight="true" ht="16" r="28">
      <c r="A28" s="1"/>
      <c r="B28" s="2" t="str">
        <v>控股组织管控模式优化配套系统改造</v>
      </c>
    </row>
    <row customHeight="true" ht="16" r="29">
      <c r="A29" s="1"/>
      <c r="B29" s="2" t="str">
        <v>汽运调度管理系统升级项目</v>
      </c>
    </row>
    <row customHeight="true" ht="16" r="30">
      <c r="A30" s="1"/>
      <c r="B30" s="2" t="str">
        <v>智能物流推广
 （系统迭代及推广）</v>
      </c>
    </row>
    <row customHeight="true" ht="16" r="31">
      <c r="A31" s="1"/>
      <c r="B31" s="2" t="str">
        <v>辅材备件共享平台优化项目</v>
      </c>
    </row>
    <row customHeight="true" ht="16" r="32">
      <c r="A32" s="1"/>
      <c r="B32" s="2" t="str">
        <v>数字化采购平台</v>
      </c>
    </row>
    <row customHeight="true" ht="16" r="33">
      <c r="A33" s="1"/>
      <c r="B33" s="2" t="str">
        <v>装配式生产管理系统推广及系统集成项目</v>
      </c>
    </row>
    <row customHeight="true" ht="16" r="34">
      <c r="A34" s="1"/>
      <c r="B34" s="2" t="str">
        <v>新业态基础信息化系统改造项目</v>
      </c>
    </row>
    <row customHeight="true" ht="16" r="35">
      <c r="A35" s="1"/>
      <c r="B35" s="2" t="str">
        <v>石材ERP一期建设项目</v>
      </c>
    </row>
    <row customHeight="true" ht="16" r="36">
      <c r="A36" s="1"/>
      <c r="B36" s="2" t="str">
        <v>CRM客户关系管理系统项目二期</v>
      </c>
    </row>
    <row customHeight="true" ht="16" r="37">
      <c r="A37" s="1"/>
      <c r="B37" s="2" t="str">
        <v>研发项目管理系统</v>
      </c>
    </row>
    <row customHeight="true" ht="16" r="38">
      <c r="A38" s="1"/>
      <c r="B38" s="2" t="str">
        <v>BI人民币报表优化</v>
      </c>
    </row>
    <row customHeight="true" ht="16" r="39">
      <c r="A39" s="1"/>
      <c r="B39" s="2" t="str">
        <v>数据标准化（含数据资产目录梳理）</v>
      </c>
    </row>
    <row customHeight="true" ht="16" r="40">
      <c r="A40" s="1"/>
      <c r="B40" s="2" t="str">
        <v>应用系统运维</v>
      </c>
    </row>
    <row customHeight="true" ht="16" r="41">
      <c r="A41" s="1"/>
      <c r="B41" s="2" t="str">
        <v>信创终端
（办公终端）</v>
      </c>
    </row>
    <row customHeight="true" ht="16" r="42">
      <c r="A42" s="1"/>
      <c r="B42" s="2" t="str">
        <v>IOT对接-基础设施建设</v>
      </c>
    </row>
    <row customHeight="true" ht="16" r="43">
      <c r="A43" s="1"/>
      <c r="B43" s="2" t="str">
        <v>IOT对接-田阳安全加固</v>
      </c>
    </row>
    <row customHeight="true" ht="16" r="44">
      <c r="A44" s="1"/>
      <c r="B44" s="2" t="str">
        <v>IOT对接-超融合试点</v>
      </c>
    </row>
    <row customHeight="true" ht="16" r="45">
      <c r="A45" s="1"/>
      <c r="B45" s="2" t="str">
        <v>基础设施运维</v>
      </c>
    </row>
    <row customHeight="true" ht="16" r="46">
      <c r="A46" s="1" t="str">
        <v>智数化管理工作</v>
      </c>
      <c r="B46" s="2" t="str">
        <v>数字化转型进展情况填报</v>
      </c>
    </row>
    <row customHeight="true" ht="16" r="47">
      <c r="A47" s="1"/>
      <c r="B47" s="2" t="str">
        <v>国企改革三年行动总结</v>
      </c>
    </row>
    <row customHeight="true" ht="16" r="48">
      <c r="A48" s="1"/>
      <c r="B48" s="2" t="str">
        <v>世界一流对标提升总结</v>
      </c>
    </row>
    <row customHeight="true" ht="16" r="49">
      <c r="A49" s="1"/>
      <c r="B49" s="2" t="str">
        <v>组织开展事业部智数化解决方案编制与评审</v>
      </c>
    </row>
    <row customHeight="true" ht="16" r="50">
      <c r="A50" s="1"/>
      <c r="B50" s="2" t="str">
        <v>承办集团年度IT经理人会议</v>
      </c>
    </row>
    <row customHeight="true" ht="16" r="51">
      <c r="A51" s="1"/>
      <c r="B51" s="2" t="str">
        <v>智数化工作简报（集团，季度）</v>
      </c>
    </row>
    <row customHeight="true" ht="16" r="52">
      <c r="A52" s="1"/>
      <c r="B52" s="2" t="str">
        <v>智数化工作简报（内部，月度）</v>
      </c>
    </row>
    <row customHeight="true" ht="16" r="53">
      <c r="A53" s="1"/>
      <c r="B53" s="2" t="str">
        <v>2022年度商业计划项目统一立项</v>
      </c>
    </row>
    <row customHeight="true" ht="16" r="54">
      <c r="A54" s="1"/>
      <c r="B54" s="5" t="str">
        <v>2021年度控股、部门业绩合同自评</v>
      </c>
    </row>
    <row customHeight="true" ht="16" r="55">
      <c r="A55" s="1"/>
      <c r="B55" s="2" t="str">
        <v>2021年度智能线业绩合同自评</v>
      </c>
    </row>
    <row customHeight="true" ht="16" r="56">
      <c r="A56" s="1"/>
      <c r="B56" s="2" t="str">
        <v>系统运维管理</v>
      </c>
    </row>
    <row customHeight="true" ht="16" r="57">
      <c r="A57" s="1"/>
      <c r="B57" s="2" t="str">
        <v>基础设施管理</v>
      </c>
    </row>
    <row customHeight="true" ht="16" r="58">
      <c r="A58" s="1"/>
      <c r="B58" s="2" t="str">
        <v>信创工作规划与推进</v>
      </c>
    </row>
    <row customHeight="true" ht="16" r="59">
      <c r="A59" s="1"/>
      <c r="B59" s="2" t="str">
        <v>保密技术支持</v>
      </c>
    </row>
    <row customHeight="true" ht="16" r="60">
      <c r="A60" s="1"/>
      <c r="B60" s="2" t="str">
        <v>会议管理</v>
      </c>
    </row>
    <row customHeight="true" ht="16" r="61">
      <c r="A61" s="1"/>
      <c r="B61" s="2" t="str">
        <v>档案管理</v>
      </c>
    </row>
    <row customHeight="true" ht="16" r="62">
      <c r="A62" s="1"/>
      <c r="B62" s="2" t="str">
        <v>IT采购支持</v>
      </c>
    </row>
    <row customHeight="true" ht="16" r="63">
      <c r="A63" s="1"/>
      <c r="B63" s="2" t="str">
        <v>内部公文管理</v>
      </c>
    </row>
    <row customHeight="true" ht="16" r="64">
      <c r="A64" s="1"/>
      <c r="B64" s="2" t="str">
        <v>行政工作</v>
      </c>
    </row>
    <row customHeight="true" ht="16" r="65">
      <c r="A65" s="1"/>
      <c r="B65" s="2" t="str">
        <v>专项任务</v>
      </c>
    </row>
    <row customHeight="true" ht="16" r="66">
      <c r="A66" s="1"/>
      <c r="B66" s="2" t="str">
        <v>其他任务</v>
      </c>
    </row>
  </sheetData>
  <mergeCells>
    <mergeCell ref="A1:A3"/>
    <mergeCell ref="A4:A12"/>
    <mergeCell ref="A13:A15"/>
    <mergeCell ref="A16:A45"/>
    <mergeCell ref="A46:A66"/>
    <mergeCell ref="B1:B3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2" t="str">
        <v>月度计划性工作&lt;2022年05月30日-2022年07月01日&gt;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4" t="str">
        <v>备注</v>
      </c>
    </row>
    <row customHeight="true" ht="26" r="2">
      <c r="A2" s="14" t="str">
        <v>任务编号</v>
      </c>
      <c r="B2" s="14" t="str">
        <v>任务属性</v>
      </c>
      <c r="C2" s="15" t="s">
        <v>1</v>
      </c>
      <c r="D2" s="14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4" t="str">
        <v>第1周</v>
      </c>
      <c r="K2" s="14" t="str">
        <v>第2周</v>
      </c>
      <c r="L2" s="14" t="str">
        <v>第3周</v>
      </c>
      <c r="M2" s="14" t="str">
        <v>第4周</v>
      </c>
      <c r="N2" s="14" t="str">
        <v>第5周</v>
      </c>
      <c r="O2" s="14"/>
    </row>
    <row customHeight="true" ht="92" r="3">
      <c r="A3" s="6">
        <v>1</v>
      </c>
      <c r="B3" s="6" t="str">
        <v>运维</v>
      </c>
      <c r="C3" s="16" t="str">
        <v>应用系统运维</v>
      </c>
      <c r="D3" s="18"/>
      <c r="E3" s="17" t="s">
        <v>2</v>
      </c>
      <c r="F3" s="8" t="str">
        <v>韦庆生</v>
      </c>
      <c r="G3" s="16"/>
      <c r="H3" s="9">
        <v>1</v>
      </c>
      <c r="I3" s="9"/>
      <c r="J3" s="17" t="s">
        <v>2</v>
      </c>
      <c r="K3" s="17" t="s">
        <v>2</v>
      </c>
      <c r="L3" s="17" t="s">
        <v>2</v>
      </c>
      <c r="M3" s="17" t="s">
        <v>2</v>
      </c>
      <c r="N3" s="17" t="s">
        <v>2</v>
      </c>
      <c r="O3" s="11"/>
    </row>
    <row customHeight="true" ht="35" r="4">
      <c r="A4" s="6">
        <v>4</v>
      </c>
      <c r="B4" s="6" t="str">
        <v>通用</v>
      </c>
      <c r="C4" s="19" t="str">
        <v>其他任务</v>
      </c>
      <c r="D4" s="19"/>
      <c r="E4" s="17" t="s">
        <v>3</v>
      </c>
      <c r="F4" s="8" t="str">
        <v>韦庆生</v>
      </c>
      <c r="G4" s="8"/>
      <c r="H4" s="9">
        <v>1</v>
      </c>
      <c r="I4" s="9"/>
      <c r="J4" s="17" t="s">
        <v>3</v>
      </c>
      <c r="K4" s="17" t="s">
        <v>3</v>
      </c>
      <c r="L4" s="17" t="s">
        <v>3</v>
      </c>
      <c r="M4" s="17" t="s">
        <v>3</v>
      </c>
      <c r="N4" s="17" t="s">
        <v>3</v>
      </c>
      <c r="O4" s="11"/>
    </row>
    <row customHeight="true" ht="15" r="5">
      <c r="A5" s="6">
        <v>5</v>
      </c>
      <c r="B5" s="6"/>
      <c r="C5" s="7"/>
      <c r="D5" s="7"/>
      <c r="E5" s="7"/>
      <c r="F5" s="8"/>
      <c r="G5" s="8"/>
      <c r="H5" s="9"/>
      <c r="I5" s="9"/>
      <c r="J5" s="10"/>
      <c r="K5" s="10"/>
      <c r="L5" s="10"/>
      <c r="M5" s="10"/>
      <c r="N5" s="10"/>
      <c r="O5" s="11"/>
    </row>
    <row customHeight="true" ht="15" r="6">
      <c r="A6" s="6">
        <v>6</v>
      </c>
      <c r="B6" s="6"/>
      <c r="C6" s="7"/>
      <c r="D6" s="7"/>
      <c r="E6" s="7"/>
      <c r="F6" s="8"/>
      <c r="G6" s="8"/>
      <c r="H6" s="9"/>
      <c r="I6" s="9"/>
      <c r="J6" s="10"/>
      <c r="K6" s="10"/>
      <c r="L6" s="10"/>
      <c r="M6" s="10"/>
      <c r="N6" s="10"/>
      <c r="O6" s="11"/>
    </row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M1"/>
    <mergeCell ref="O1:O2"/>
  </mergeCells>
  <dataValidations count="2">
    <dataValidation allowBlank="true" operator="equal" sqref="B3:B6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40"/>
    <col collapsed="false" customWidth="true" hidden="false" max="11" min="11" style="0" width="38"/>
    <col collapsed="false" customWidth="true" hidden="false" max="12" min="12" style="0" width="43"/>
    <col collapsed="false" customWidth="true" hidden="false" max="13" min="13" style="0" width="31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3" t="str">
        <v>填报日期-周五</v>
      </c>
      <c r="B1" s="43"/>
      <c r="C1" s="44">
        <v>44717</v>
      </c>
      <c r="D1" s="45"/>
      <c r="G1" s="46"/>
      <c r="H1" s="45"/>
    </row>
    <row customHeight="true" ht="18" r="2">
      <c r="A2" s="12">
        <f>CONCATENATE("周总结&lt;",TEXT($C$1-6,"yyyy年mm月dd日"),"-",TEXT($C$1,"yyyy年mm月dd日"),"&gt;")</f>
      </c>
      <c r="B2" s="12"/>
      <c r="C2" s="21"/>
      <c r="D2" s="13"/>
      <c r="E2" s="13"/>
      <c r="F2" s="13"/>
      <c r="G2" s="13"/>
      <c r="H2" s="13"/>
      <c r="I2" s="13"/>
      <c r="J2" s="13"/>
      <c r="K2" s="13"/>
      <c r="L2" s="20"/>
      <c r="M2" s="20"/>
      <c r="N2" s="20"/>
      <c r="O2" s="20"/>
      <c r="P2" s="20"/>
      <c r="Q2" s="15" t="str">
        <v>项目用时统计
（小时）</v>
      </c>
      <c r="R2" s="14" t="str">
        <v>备注</v>
      </c>
    </row>
    <row customHeight="true" ht="27" r="3">
      <c r="A3" s="22" t="str">
        <v>任务编号</v>
      </c>
      <c r="B3" s="22" t="str">
        <v>任务分类</v>
      </c>
      <c r="C3" s="15" t="str">
        <v>项目名称
</v>
      </c>
      <c r="D3" s="15" t="str">
        <v>当前进度</v>
      </c>
      <c r="E3" s="23" t="str">
        <v>负责人</v>
      </c>
      <c r="F3" s="15" t="str">
        <v>协助人</v>
      </c>
      <c r="G3" s="14" t="str">
        <v>交付件/工作文档</v>
      </c>
      <c r="H3" s="15" t="str">
        <v>目标
完成</v>
      </c>
      <c r="I3" s="15" t="str">
        <v>实际
完成</v>
      </c>
      <c r="J3" s="14" t="str">
        <v>星期一</v>
      </c>
      <c r="K3" s="14" t="str">
        <v>星期二</v>
      </c>
      <c r="L3" s="14" t="str">
        <v>星期三</v>
      </c>
      <c r="M3" s="14" t="str">
        <v>星期四</v>
      </c>
      <c r="N3" s="14" t="str">
        <v>星期五</v>
      </c>
      <c r="O3" s="14" t="str">
        <v>星期六</v>
      </c>
      <c r="P3" s="14" t="str">
        <v>星期日</v>
      </c>
      <c r="Q3" s="14"/>
      <c r="R3" s="14"/>
    </row>
    <row customHeight="true" ht="59" r="4">
      <c r="A4" s="50">
        <v>1</v>
      </c>
      <c r="B4" s="48" t="str">
        <v>运维</v>
      </c>
      <c r="C4" s="49" t="str">
        <v>应用系统运维</v>
      </c>
      <c r="D4" s="49"/>
      <c r="E4" s="50" t="str">
        <v>韦庆生</v>
      </c>
      <c r="F4" s="50"/>
      <c r="G4" s="51" t="s">
        <v>4</v>
      </c>
      <c r="H4" s="54">
        <v>1</v>
      </c>
      <c r="I4" s="52" t="str">
        <v>完成</v>
      </c>
      <c r="J4" s="47">
        <v>7</v>
      </c>
      <c r="K4" s="47">
        <v>7.5</v>
      </c>
      <c r="L4" s="47">
        <v>8</v>
      </c>
      <c r="M4" s="47">
        <v>7.5</v>
      </c>
      <c r="N4" s="47"/>
      <c r="O4" s="47"/>
      <c r="P4" s="47"/>
      <c r="Q4" s="53">
        <f>SUM(J4:P4)</f>
      </c>
      <c r="R4" s="11"/>
    </row>
    <row customHeight="true" ht="24" r="5">
      <c r="A5" s="50">
        <v>2</v>
      </c>
      <c r="B5" s="50" t="str">
        <v>通用</v>
      </c>
      <c r="C5" s="48" t="str">
        <v>其他任务</v>
      </c>
      <c r="D5" s="18"/>
      <c r="E5" s="50" t="str">
        <v>韦庆生</v>
      </c>
      <c r="F5" s="56"/>
      <c r="G5" s="55" t="s">
        <v>3</v>
      </c>
      <c r="H5" s="54">
        <v>1</v>
      </c>
      <c r="I5" s="52" t="str">
        <v>完成</v>
      </c>
      <c r="J5" s="47"/>
      <c r="K5" s="47">
        <v>0.5</v>
      </c>
      <c r="L5" s="47"/>
      <c r="M5" s="47"/>
      <c r="N5" s="47"/>
      <c r="O5" s="47"/>
      <c r="P5" s="47"/>
      <c r="Q5" s="53">
        <f>SUM(J5:P5)</f>
      </c>
      <c r="R5" s="11"/>
    </row>
    <row customHeight="true" ht="15" r="6">
      <c r="A6" s="66" t="str">
        <v>小计</v>
      </c>
      <c r="B6" s="65"/>
      <c r="C6" s="65"/>
      <c r="D6" s="65"/>
      <c r="E6" s="65"/>
      <c r="F6" s="65"/>
      <c r="G6" s="65"/>
      <c r="H6" s="65"/>
      <c r="I6" s="67"/>
      <c r="J6" s="64">
        <f>SUM(J4:J5)</f>
      </c>
      <c r="K6" s="64">
        <f>SUM(K4:K5)</f>
      </c>
      <c r="L6" s="64">
        <f>SUM(L4:L5)</f>
      </c>
      <c r="M6" s="64">
        <f>SUM(M4:M5)</f>
      </c>
      <c r="N6" s="64">
        <f>SUM(N4:N5)</f>
      </c>
      <c r="O6" s="64">
        <f>SUM(O4:O5)</f>
      </c>
      <c r="P6" s="64">
        <f>SUM(P4:P5)</f>
      </c>
      <c r="Q6" s="64">
        <f>SUM(Q4:Q5)</f>
      </c>
      <c r="R6" s="11"/>
    </row>
    <row customHeight="true" ht="57" r="7">
      <c r="A7" s="41" t="str">
        <v>任务完成情况</v>
      </c>
      <c r="B7" s="40"/>
      <c r="C7" s="24" t="str">
        <v>上午</v>
      </c>
      <c r="D7" s="25"/>
      <c r="E7" s="29"/>
      <c r="F7" s="25" t="str">
        <v>09:00 ~ 10:00</v>
      </c>
      <c r="G7" s="25"/>
      <c r="H7" s="25"/>
      <c r="I7" s="29"/>
      <c r="J7" s="11" t="str">
        <v>1、任务1：检查5月份煤炭亏吨数据调整情况，剩余贵港基地没有处理，继续跟进处理
2、任务1：处理良田水泥地磅协议异常问题</v>
      </c>
      <c r="K7" s="11" t="str">
        <v>1、任务1：润丰贸易北方港直接销售煤炭业务操作咨询
2、任务1：5月份亏吨后台据修复数据整理
3、任务3：参加组内会议沟通</v>
      </c>
      <c r="L7" s="11" t="str">
        <v>1、任务1：江门联合计划提报、出库操作指导
2、任务1：处理润丰贸易回程运费无法导入问题
3、任务1：处理运维单WO0000001274178
4、任务1：跟进5月份煤炭亏吨数据修复进度</v>
      </c>
      <c r="M7" s="11" t="str">
        <v>1、任务1：处理运维单WO0000001274557</v>
      </c>
      <c r="N7" s="39"/>
      <c r="O7" s="39"/>
      <c r="P7" s="39"/>
      <c r="Q7" s="11"/>
      <c r="R7" s="11"/>
    </row>
    <row customHeight="true" ht="71" r="8">
      <c r="A8" s="27"/>
      <c r="B8" s="28"/>
      <c r="C8" s="24"/>
      <c r="D8" s="25"/>
      <c r="E8" s="29"/>
      <c r="F8" s="25" t="str">
        <v>10:00 ~ 11:00</v>
      </c>
      <c r="G8" s="25"/>
      <c r="H8" s="25"/>
      <c r="I8" s="29"/>
      <c r="J8" s="26" t="str">
        <v>1、任务1：处理田阳水泥在辅材备件平台报计划后无法领料问题
2、任务1：处理辅材备件平台内部调拨无法接收问题
3、任务1：辅材备件平台出库异常检查</v>
      </c>
      <c r="K8" s="26" t="str">
        <v>1、任务1：润丰贸易采购接收承运商选择问题咨询
2、任务1：处理运维单WO0000001273878</v>
      </c>
      <c r="L8" s="11" t="str">
        <v>1、任务1：江门联合计划提报、出库操作指导
2、任务1：处理运维单WO0000001274292</v>
      </c>
      <c r="M8" s="11" t="str">
        <v>1、任务1：处理运维单WO0000001274557
2、任务1：处理运维单WO0000001274720</v>
      </c>
      <c r="N8" s="57"/>
      <c r="O8" s="57"/>
      <c r="P8" s="57"/>
      <c r="Q8" s="26"/>
      <c r="R8" s="26"/>
    </row>
    <row customHeight="true" ht="99" r="9">
      <c r="A9" s="27"/>
      <c r="B9" s="28"/>
      <c r="C9" s="24"/>
      <c r="D9" s="25"/>
      <c r="E9" s="29"/>
      <c r="F9" s="25" t="str">
        <v>11:00 ~ 12:00</v>
      </c>
      <c r="G9" s="25"/>
      <c r="H9" s="25"/>
      <c r="I9" s="29"/>
      <c r="J9" s="26" t="str">
        <v>1、任务1：处理安顺水泥自动创建采购订单异常问题
2、任务1：处理辅材备件平台内部调拨无法接收问题
3、任务1：处理鹤庆水泥采购订单状态异常问题
4、任务1：处理富川水泥辅材备件平台无法提交计划问题</v>
      </c>
      <c r="K9" s="26" t="str">
        <v>1、任务1：湛江润阳需求计划审批人员异常处理
2、任务1：武宣水泥原料调拨问题咨询
3、任务1：良田水泥原料进厂退货问题咨询</v>
      </c>
      <c r="L9" s="26" t="str">
        <v>1、任务1：江门联合计划提报、出库操作指导
2、任务1：处理运维单WO0000001274268
3、任务1：处理田阳水泥需求计划和审批流程异常问题（ITZH20220526418）</v>
      </c>
      <c r="M9" s="11" t="str">
        <v>1、任务1：处理运维单WO0000001274557</v>
      </c>
      <c r="N9" s="30"/>
      <c r="O9" s="30"/>
      <c r="P9" s="30"/>
      <c r="Q9" s="26"/>
      <c r="R9" s="26"/>
    </row>
    <row customHeight="true" ht="99" r="10">
      <c r="A10" s="27"/>
      <c r="B10" s="28"/>
      <c r="C10" s="24" t="str">
        <v>下午</v>
      </c>
      <c r="D10" s="25"/>
      <c r="E10" s="29"/>
      <c r="F10" s="58" t="str">
        <v>13:30 ~ 14:30</v>
      </c>
      <c r="G10" s="58"/>
      <c r="H10" s="58"/>
      <c r="I10" s="59"/>
      <c r="J10" s="26" t="str">
        <v>1、任务1：江门润丰采购计划审批流程调整设置（ITZH20220526443）
2、任务1：鹤庆水泥杂项出库操作指导
3、任务1：财务部同事ERP数据导出查看操作指导</v>
      </c>
      <c r="K10" s="26" t="str">
        <v>1、任务1：编写5月份亏吨数据修复代码，提交变更单</v>
      </c>
      <c r="L10" s="26" t="str">
        <v>1、任务1：与谢常维沟通内部客户查询问题
2、任务1：处理运维单WO0000001274609</v>
      </c>
      <c r="M10" s="11" t="str">
        <v>1、任务1：处理IT账号流程：ITZH20220602035、ITZH20220602038
2、任务1：处理运维单WO0000001274925
3、任务1：处理百色环保费用计划导入异常问题</v>
      </c>
      <c r="N10" s="39"/>
      <c r="O10" s="39"/>
      <c r="P10" s="39"/>
      <c r="Q10" s="26"/>
      <c r="R10" s="26"/>
    </row>
    <row customHeight="true" ht="85" r="11">
      <c r="A11" s="27"/>
      <c r="B11" s="28"/>
      <c r="C11" s="24"/>
      <c r="D11" s="25"/>
      <c r="E11" s="29"/>
      <c r="F11" s="25" t="str">
        <v>14:30 ~ 15:30</v>
      </c>
      <c r="G11" s="25"/>
      <c r="H11" s="25"/>
      <c r="I11" s="29"/>
      <c r="J11" s="26" t="str">
        <v>1、任务1：良田水泥地磅卸货操作指导
2、任务1：武宣水泥4月份内部交易数据重复检查</v>
      </c>
      <c r="K11" s="26" t="str">
        <v>1、任务1：良田水泥地磅卸货操作指导
2、任务1：处理南宁水泥寄售物资库存异常，无法退货问题
2、任务2：提交CRC_B09_PO_基地采购进厂过磅明细表BUG开发项</v>
      </c>
      <c r="L11" s="26" t="str">
        <v>1、任务1：处理西乡塘砼调拨混凝土至南宁水泥异常问题
2、任务1：润丰贸易增加火车运费需求沟通
3、任务1：处理运维单WO0000001274251</v>
      </c>
      <c r="M11" s="26" t="str">
        <v>1、任务1：沟通处理福建大区请购单执行报表显示异常问题
2、任务1：处理运维单WO0000001274811
3、任务1：处理润丰贸易包装袋结算数据异常问题</v>
      </c>
      <c r="N11" s="30"/>
      <c r="O11" s="30"/>
      <c r="P11" s="30"/>
      <c r="Q11" s="60"/>
      <c r="R11" s="26"/>
    </row>
    <row customHeight="true" ht="85" r="12">
      <c r="A12" s="27"/>
      <c r="B12" s="28"/>
      <c r="C12" s="24"/>
      <c r="D12" s="25"/>
      <c r="E12" s="29"/>
      <c r="F12" s="25" t="str">
        <v>15:30 ~ 16:30</v>
      </c>
      <c r="G12" s="25"/>
      <c r="H12" s="25"/>
      <c r="I12" s="29"/>
      <c r="J12" s="26" t="str">
        <v>1、任务1：处理润丰贸易运费结算查询不到船号问题</v>
      </c>
      <c r="K12" s="26" t="str">
        <v>1、任务1：处理南宁水泥寄售物资库存异常，无法退货问题
2、任务1：处理运维单WO0000001274178</v>
      </c>
      <c r="L12" s="26" t="str">
        <v>1、任务1：处理运维单WO0000001274290、WO0000001274386、WO0000001274213</v>
      </c>
      <c r="M12" s="11" t="str">
        <v>1、任务1：处理百色环保计划提报异常问题
2、任务1：沟通处理福建大区请购单执行报表显示异常问题
3、任务1：了解销售业务发运系统操作流程</v>
      </c>
      <c r="N12" s="39"/>
      <c r="O12" s="39"/>
      <c r="P12" s="39"/>
      <c r="Q12" s="26"/>
      <c r="R12" s="26"/>
    </row>
    <row customHeight="true" ht="85" r="13">
      <c r="A13" s="27"/>
      <c r="B13" s="28"/>
      <c r="C13" s="24"/>
      <c r="D13" s="25"/>
      <c r="E13" s="29"/>
      <c r="F13" s="25" t="str">
        <v>16:30 ~ 17:30</v>
      </c>
      <c r="G13" s="25"/>
      <c r="H13" s="25"/>
      <c r="I13" s="29"/>
      <c r="J13" s="26" t="str">
        <v>1、任务1：处理润丰贸易运费结算查询不到船号问题（WO0000001273815）
2、任务1：昌江水泥入库异常检查</v>
      </c>
      <c r="K13" s="26" t="str">
        <v>1、任务1：处理辅材备件平台田阳水泥退库单数据异常问题
2、任务1：长治水泥通用指标集维护操作指导</v>
      </c>
      <c r="L13" s="26" t="str">
        <v>1、任务1：处理IT账号权限：ITZH20220531498、ITZH20220531517
2、任务1：江门联合计划提报操作指导
3、任务1：南宁水泥混凝土入库、出库问题跟进
4、任务1：处理武宣水泥寄售助磨剂无法退货问题</v>
      </c>
      <c r="M13" s="26" t="str">
        <v>1、任务1：处理运维单WO0000001274557
2、任务1：处理永定水泥质检审批异常问题
3、任务1：处理IT账号权限ITZH20220602033</v>
      </c>
      <c r="N13" s="30"/>
      <c r="O13" s="30"/>
      <c r="P13" s="30"/>
      <c r="Q13" s="26"/>
      <c r="R13" s="42"/>
    </row>
    <row customHeight="true" ht="97" r="14">
      <c r="A14" s="27"/>
      <c r="B14" s="28"/>
      <c r="C14" s="37" t="str">
        <v>加班</v>
      </c>
      <c r="D14" s="34"/>
      <c r="E14" s="35"/>
      <c r="F14" s="36" t="str">
        <v>17:30 ~ 18:30</v>
      </c>
      <c r="G14" s="36"/>
      <c r="H14" s="36"/>
      <c r="I14" s="38"/>
      <c r="J14" s="31"/>
      <c r="K14" s="31" t="str">
        <v>1、任务1：处理运维单WO0000001274236
2、任务1：处理运维单WO0000001274192
3、任务1：良田水泥检验数据录入操作指导</v>
      </c>
      <c r="L14" s="31" t="str">
        <v>1、任务1：沟通处理福建大区请购单执行报表显示异常问题
2、任务1：处理惠州水泥退货找不到供应商问题</v>
      </c>
      <c r="M14" s="33"/>
      <c r="N14" s="33"/>
      <c r="O14" s="33"/>
      <c r="P14" s="33"/>
      <c r="Q14" s="31"/>
      <c r="R14" s="32"/>
    </row>
    <row customHeight="true" ht="17" r="15">
      <c r="A15" s="27"/>
      <c r="B15" s="28"/>
      <c r="C15" s="37"/>
      <c r="D15" s="34"/>
      <c r="E15" s="35"/>
      <c r="F15" s="36" t="str">
        <v>18:30 ~ 19:30</v>
      </c>
      <c r="G15" s="36"/>
      <c r="H15" s="36"/>
      <c r="I15" s="38"/>
      <c r="J15" s="31"/>
      <c r="K15" s="31"/>
      <c r="L15" s="31" t="str">
        <v>1、任务1：处理武宣水泥助磨剂退货异常问题</v>
      </c>
      <c r="M15" s="31"/>
      <c r="N15" s="31"/>
      <c r="O15" s="31"/>
      <c r="P15" s="31"/>
      <c r="Q15" s="32"/>
      <c r="R15" s="32"/>
    </row>
    <row customHeight="true" ht="17" r="16">
      <c r="A16" s="61"/>
      <c r="B16" s="63"/>
      <c r="C16" s="37"/>
      <c r="D16" s="34"/>
      <c r="E16" s="35"/>
      <c r="F16" s="36" t="str">
        <v>19:30 ~ 20:30</v>
      </c>
      <c r="G16" s="36"/>
      <c r="H16" s="36"/>
      <c r="I16" s="38"/>
      <c r="J16" s="62"/>
      <c r="K16" s="62"/>
      <c r="L16" s="62"/>
      <c r="M16" s="62"/>
      <c r="N16" s="62"/>
      <c r="O16" s="62"/>
      <c r="P16" s="62"/>
      <c r="Q16" s="32"/>
      <c r="R16" s="32"/>
    </row>
    <row customHeight="true" ht="17" r="17"/>
    <row customHeight="true" ht="17" r="18"/>
    <row customHeight="true" ht="17" r="19"/>
  </sheetData>
  <mergeCells>
    <mergeCell ref="C14:E16"/>
    <mergeCell ref="C7:E9"/>
    <mergeCell ref="A7:B16"/>
    <mergeCell ref="C10:E13"/>
    <mergeCell ref="R2:R3"/>
    <mergeCell ref="Q2:Q3"/>
    <mergeCell ref="P12:P13"/>
    <mergeCell ref="P10:P11"/>
    <mergeCell ref="P7:P9"/>
    <mergeCell ref="N12:N13"/>
    <mergeCell ref="N10:N11"/>
    <mergeCell ref="N7:N9"/>
    <mergeCell ref="F16:I16"/>
    <mergeCell ref="F15:I15"/>
    <mergeCell ref="F14:I14"/>
    <mergeCell ref="F13:I13"/>
    <mergeCell ref="F12:I12"/>
    <mergeCell ref="F11:I11"/>
    <mergeCell ref="F10:I10"/>
    <mergeCell ref="F9:I9"/>
    <mergeCell ref="F8:I8"/>
    <mergeCell ref="F7:I7"/>
    <mergeCell ref="A6:I6"/>
    <mergeCell ref="A2:L2"/>
  </mergeCells>
  <dataValidations count="3">
    <dataValidation allowBlank="true" operator="equal" sqref="B1:B3 B6:B19" type="list">
      <formula1>"建设,运维,通用"</formula1>
    </dataValidation>
    <dataValidation allowBlank="true" operator="equal" sqref="B4:B5" type="list">
      <formula1>"建设,开发,运维,通用"</formula1>
    </dataValidation>
    <dataValidation allowBlank="true" operator="equal" sqref="I4:I5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8"/>
    <col collapsed="false" customWidth="true" hidden="false" max="3" min="3" style="0" width="13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6"/>
    <col collapsed="false" customWidth="true" hidden="false" max="8" min="8" style="0" width="14"/>
    <col collapsed="false" customWidth="true" hidden="false" max="9" min="9" style="0" width="11"/>
    <col collapsed="false" customWidth="true" hidden="false" max="10" min="10" style="0" width="44"/>
    <col collapsed="false" customWidth="true" hidden="false" max="11" min="11" style="0" width="35"/>
    <col collapsed="false" customWidth="true" hidden="false" max="12" min="12" style="0" width="30"/>
    <col collapsed="false" customWidth="true" hidden="false" max="13" min="13" style="0" width="29"/>
    <col collapsed="false" customWidth="true" hidden="false" max="14" min="14" style="0" width="29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3" t="str">
        <v>填报日期-周五</v>
      </c>
      <c r="B1" s="43"/>
      <c r="C1" s="44">
        <v>44724</v>
      </c>
      <c r="D1" s="44"/>
    </row>
    <row customHeight="true" ht="18" r="2">
      <c r="A2" s="12">
        <f>CONCATENATE("周总结&lt;",TEXT('第1周工作计划'!$C$1-6,"yyyy年mm月dd日"),"-",TEXT('第1周工作计划'!$C$1,"yyyy年mm月dd日"),"&gt;")</f>
      </c>
      <c r="B2" s="12"/>
      <c r="C2" s="21"/>
      <c r="D2" s="21"/>
      <c r="E2" s="13"/>
      <c r="F2" s="13"/>
      <c r="G2" s="13"/>
      <c r="H2" s="13"/>
      <c r="I2" s="13"/>
      <c r="J2" s="13"/>
      <c r="K2" s="13"/>
      <c r="L2" s="13"/>
      <c r="M2" s="20"/>
      <c r="N2" s="20"/>
      <c r="O2" s="20"/>
      <c r="P2" s="20"/>
      <c r="Q2" s="15" t="str">
        <v>项目用时统计
（小时）</v>
      </c>
      <c r="R2" s="14" t="str">
        <v>备注</v>
      </c>
    </row>
    <row customHeight="true" ht="40" r="3">
      <c r="A3" s="22" t="str">
        <v>任务编号</v>
      </c>
      <c r="B3" s="22" t="str">
        <v>任务分类</v>
      </c>
      <c r="C3" s="15" t="str">
        <v>项目名称
</v>
      </c>
      <c r="D3" s="23" t="str">
        <v>当前进度</v>
      </c>
      <c r="E3" s="23" t="str">
        <v>负责人</v>
      </c>
      <c r="F3" s="15" t="str">
        <v>协助人</v>
      </c>
      <c r="G3" s="14" t="str">
        <v>交付件/工作文档</v>
      </c>
      <c r="H3" s="15" t="str">
        <v>计划
完成比例</v>
      </c>
      <c r="I3" s="15" t="str">
        <v>实际
完成比例</v>
      </c>
      <c r="J3" s="14" t="str">
        <v>星期一</v>
      </c>
      <c r="K3" s="14" t="str">
        <v>星期二</v>
      </c>
      <c r="L3" s="14" t="str">
        <v>星期三</v>
      </c>
      <c r="M3" s="14" t="str">
        <v>星期四</v>
      </c>
      <c r="N3" s="14" t="str">
        <v>星期五</v>
      </c>
      <c r="O3" s="14" t="str">
        <v>星期六</v>
      </c>
      <c r="P3" s="14" t="str">
        <v>星期日</v>
      </c>
      <c r="Q3" s="14"/>
      <c r="R3" s="14"/>
    </row>
    <row customHeight="true" ht="24" r="4">
      <c r="A4" s="69">
        <v>1</v>
      </c>
      <c r="B4" s="70" t="str">
        <v>运维</v>
      </c>
      <c r="C4" s="70" t="str">
        <v>应用系统运维</v>
      </c>
      <c r="D4" s="70"/>
      <c r="E4" s="69" t="str">
        <v>韦庆生</v>
      </c>
      <c r="F4" s="76"/>
      <c r="G4" s="73" t="s">
        <v>7</v>
      </c>
      <c r="H4" s="52">
        <v>1</v>
      </c>
      <c r="I4" s="52" t="str">
        <v>完成</v>
      </c>
      <c r="J4" s="77">
        <v>7</v>
      </c>
      <c r="K4" s="68">
        <v>6.5</v>
      </c>
      <c r="L4" s="68">
        <v>7</v>
      </c>
      <c r="M4" s="68">
        <v>6</v>
      </c>
      <c r="N4" s="68">
        <v>4.5</v>
      </c>
      <c r="O4" s="47"/>
      <c r="P4" s="47"/>
      <c r="Q4" s="53">
        <f>SUM(J4:P4)</f>
      </c>
      <c r="R4" s="11"/>
    </row>
    <row customHeight="true" ht="15" r="5">
      <c r="A5" s="69">
        <v>2</v>
      </c>
      <c r="B5" s="69" t="str">
        <v>通用</v>
      </c>
      <c r="C5" s="70" t="str">
        <v>其他任务</v>
      </c>
      <c r="D5" s="70"/>
      <c r="E5" s="69" t="str">
        <v>韦庆生</v>
      </c>
      <c r="F5" s="72"/>
      <c r="G5" s="73" t="s">
        <v>5</v>
      </c>
      <c r="H5" s="52">
        <v>1</v>
      </c>
      <c r="I5" s="52" t="str">
        <v>完成</v>
      </c>
      <c r="J5" s="68">
        <v>0.5</v>
      </c>
      <c r="K5" s="68">
        <v>0.5</v>
      </c>
      <c r="L5" s="71"/>
      <c r="M5" s="68">
        <v>1</v>
      </c>
      <c r="N5" s="68">
        <v>1.5</v>
      </c>
      <c r="O5" s="47"/>
      <c r="P5" s="47"/>
      <c r="Q5" s="53">
        <f>SUM(J5:P5)</f>
      </c>
      <c r="R5" s="11"/>
    </row>
    <row customHeight="true" ht="29" r="6">
      <c r="A6" s="69">
        <v>3</v>
      </c>
      <c r="B6" s="69" t="str">
        <v>建设</v>
      </c>
      <c r="C6" s="70" t="str">
        <v>信息化系统推广覆盖</v>
      </c>
      <c r="D6" s="70"/>
      <c r="E6" s="69" t="str">
        <v>韦庆生</v>
      </c>
      <c r="F6" s="72"/>
      <c r="G6" s="73" t="s">
        <v>6</v>
      </c>
      <c r="H6" s="52">
        <v>1</v>
      </c>
      <c r="I6" s="52" t="str">
        <v>完成</v>
      </c>
      <c r="J6" s="71"/>
      <c r="K6" s="71"/>
      <c r="L6" s="68">
        <v>0.5</v>
      </c>
      <c r="M6" s="71"/>
      <c r="N6" s="68">
        <v>2</v>
      </c>
      <c r="O6" s="47"/>
      <c r="P6" s="47"/>
      <c r="Q6" s="53">
        <f>SUM(J6:P6)</f>
      </c>
      <c r="R6" s="11"/>
    </row>
    <row customHeight="true" ht="25" r="7">
      <c r="A7" s="66" t="str">
        <v>小计</v>
      </c>
      <c r="B7" s="65"/>
      <c r="C7" s="65"/>
      <c r="D7" s="65"/>
      <c r="E7" s="65"/>
      <c r="F7" s="65"/>
      <c r="G7" s="65"/>
      <c r="H7" s="65"/>
      <c r="I7" s="67"/>
      <c r="J7" s="64">
        <f>SUM(J4:J6)</f>
      </c>
      <c r="K7" s="64">
        <f>SUM(K4:K6)</f>
      </c>
      <c r="L7" s="64">
        <f>SUM(L4:L6)</f>
      </c>
      <c r="M7" s="64">
        <f>SUM(M4:M6)</f>
      </c>
      <c r="N7" s="64">
        <f>SUM(N4:N6)</f>
      </c>
      <c r="O7" s="64">
        <f>SUM(O4:O6)</f>
      </c>
      <c r="P7" s="64">
        <f>SUM(P4:P6)</f>
      </c>
      <c r="Q7" s="64">
        <f>SUM(Q4:Q6)</f>
      </c>
      <c r="R7" s="11"/>
    </row>
    <row r="8">
      <c r="A8" s="41" t="str">
        <v>任务完成情况</v>
      </c>
      <c r="B8" s="40"/>
      <c r="C8" s="24" t="str">
        <v>上午</v>
      </c>
      <c r="D8" s="25"/>
      <c r="E8" s="29"/>
      <c r="F8" s="25" t="str">
        <v>09:00 ~ 10:00</v>
      </c>
      <c r="G8" s="25"/>
      <c r="H8" s="25"/>
      <c r="I8" s="29"/>
      <c r="J8" s="78" t="str">
        <v>1、任务1：处理运维单WO0000001275072、WO0000001275073</v>
      </c>
      <c r="K8" s="78" t="str">
        <v>1、任务1：处理应用系统数据维护流程SJWH20220606007，提取两广矿车备件采购数据</v>
      </c>
      <c r="L8" s="78" t="str">
        <v>1、任务1：开发项487CRC_B09_PO_基地采购进厂入库明细表优化测试
2、任务1：处理广西研发一揽子发放维护异常问题</v>
      </c>
      <c r="M8" s="78" t="str">
        <v>1、任务1：处理运维单：WO0000001276139
2、任务2：协助吴丽导出近1年的月结数据</v>
      </c>
      <c r="N8" s="78" t="str">
        <v>1、任务1：处理运维单WO0000001276537
2、任务1：协助西南大区提取贵州大区矿车备件采购数据</v>
      </c>
      <c r="O8" s="11"/>
      <c r="P8" s="11"/>
      <c r="Q8" s="11"/>
      <c r="R8" s="11"/>
    </row>
    <row r="9">
      <c r="A9" s="27"/>
      <c r="B9" s="28"/>
      <c r="C9" s="24"/>
      <c r="D9" s="25"/>
      <c r="E9" s="29"/>
      <c r="F9" s="25" t="str">
        <v>10:00 ~ 11:00</v>
      </c>
      <c r="G9" s="25"/>
      <c r="H9" s="25"/>
      <c r="I9" s="29"/>
      <c r="J9" s="74" t="str">
        <v>1、任务1：辅材备件平台物料同步查询
2、任务1：西南大区采购数据统计SJWH20220606001</v>
      </c>
      <c r="K9" s="74" t="str">
        <v>1、任务1：处理应用系统数据维护流程SJWH20220606007，提取两广矿车备件采购数据
2、任务2：参加报账系统上云及数据库升级项目上线切换方案汇报会</v>
      </c>
      <c r="L9" s="74" t="str">
        <v>1、任务1：罗定水泥领料成本异常咨询
2、任务1：开发项487CRC_B09_PO_基地采购进厂入库明细表优化测试</v>
      </c>
      <c r="M9" s="74" t="str">
        <v>1、任务1：协助处理辅材备件平台物料同步问题
2、任务1：处理运维单：WO0000001275985
3、任务1：开发项487、498UAT测试</v>
      </c>
      <c r="N9" s="74" t="str">
        <v>1、任务1：于谭文辉沟通回程煤发货业务流程
2、任务1：供应商评价接口测试</v>
      </c>
      <c r="O9" s="26"/>
      <c r="P9" s="26"/>
      <c r="Q9" s="26"/>
      <c r="R9" s="26"/>
    </row>
    <row r="10">
      <c r="A10" s="27"/>
      <c r="B10" s="28"/>
      <c r="C10" s="24"/>
      <c r="D10" s="25"/>
      <c r="E10" s="29"/>
      <c r="F10" s="25" t="str">
        <v>11:00 ~ 12:00</v>
      </c>
      <c r="G10" s="25"/>
      <c r="H10" s="25"/>
      <c r="I10" s="29"/>
      <c r="J10" s="74" t="str">
        <v>1、任务1：处理合浦水泥检验批状态异常问题
2、任务1：西南大区采购数据统计SJWH20220606001</v>
      </c>
      <c r="K10" s="74" t="str">
        <v>1、任务1：处理运维单WO0000001275553
2、任务1：处理广西研发检验批维护异常问题
3、任务1：退回处理中开发项，重新进行审核</v>
      </c>
      <c r="L10" s="74" t="str">
        <v>1、任务1：WO0000001275860
2、任务1：处理防城港水泥物料审批类型维护问题
3、任务1：协助处理辅材备件平台无法入库问题</v>
      </c>
      <c r="M10" s="74" t="str">
        <v>1、任务1：处理运维单WO0000001276238
2、任务1：开发项487、498UAT测试</v>
      </c>
      <c r="N10" s="74" t="str">
        <v>1、任务1：供应商评价接口测试
2、任务1：金江粉磨站用户权限申请咨询
3、任务1：昌江水泥内部交易退货问题咨询
4、任务1：贵港装配式内部调拨操作咨询</v>
      </c>
      <c r="O10" s="26"/>
      <c r="P10" s="26"/>
      <c r="Q10" s="26"/>
      <c r="R10" s="26"/>
    </row>
    <row r="11">
      <c r="A11" s="27"/>
      <c r="B11" s="28"/>
      <c r="C11" s="24" t="str">
        <v>下午</v>
      </c>
      <c r="D11" s="25"/>
      <c r="E11" s="29"/>
      <c r="F11" s="58" t="str">
        <v>13:30 ~ 14:30</v>
      </c>
      <c r="G11" s="58"/>
      <c r="H11" s="58"/>
      <c r="I11" s="59"/>
      <c r="J11" s="74" t="str">
        <v>1、任务1：辅材备件平台审批类型信息查询
2、任务1：处理运维单WO0000001275159
3、任务1：西南大区采购数据统计SJWH20220606001</v>
      </c>
      <c r="K11" s="74" t="str">
        <v>1、任务1：于技术沟通基地采购进厂过磅明细表问题及修改逻辑
2、任务2：参加混凝土质检结果整改沟通会</v>
      </c>
      <c r="L11" s="74" t="str">
        <v>1、任务1：处理运维单WO0000001276011、
WO0000001275860
</v>
      </c>
      <c r="M11" s="74" t="str">
        <v>1、任务1：处理运维单WO0000001276361</v>
      </c>
      <c r="N11" s="74" t="str">
        <v>1、任务3：润鑫智慧科技SIT系统配置</v>
      </c>
      <c r="O11" s="26"/>
      <c r="P11" s="26"/>
      <c r="Q11" s="26"/>
      <c r="R11" s="26"/>
    </row>
    <row r="12">
      <c r="A12" s="27"/>
      <c r="B12" s="28"/>
      <c r="C12" s="24"/>
      <c r="D12" s="25"/>
      <c r="E12" s="29"/>
      <c r="F12" s="25" t="str">
        <v>14:30 ~ 15:30</v>
      </c>
      <c r="G12" s="25"/>
      <c r="H12" s="25"/>
      <c r="I12" s="29"/>
      <c r="J12" s="74" t="str">
        <v>1、任务1：西南大区采购数据统计处理，数据导出异常沟通SJWH20220606001
2、任务1：处理广西研发中心王明电脑无法导入费用物资需求计划问题</v>
      </c>
      <c r="K12" s="74" t="str">
        <v>1、任务1：于技术沟通基地采购进厂过磅明细表问题及修改逻辑</v>
      </c>
      <c r="L12" s="74" t="str">
        <v>1、任务1：处理运维单WO0000001275842
2、任务1：编写开发项498，CRC_B09_PO_基地采购进厂入库明细表优化
3、任务3：定安润丰矿业ERP上线沟通
</v>
      </c>
      <c r="M12" s="74" t="str">
        <v>1、任务1：处理运维单WO0000001276361
2、任务1：处理曹溪水泥发票匹配异常问题
3、任务2：协助吴丽发出IT服务公告</v>
      </c>
      <c r="N12" s="74" t="str">
        <v>1、任务3：润鑫智慧科技SIT系统配置
</v>
      </c>
      <c r="O12" s="26"/>
      <c r="P12" s="26"/>
      <c r="Q12" s="60"/>
      <c r="R12" s="26"/>
    </row>
    <row r="13">
      <c r="A13" s="27"/>
      <c r="B13" s="28"/>
      <c r="C13" s="24"/>
      <c r="D13" s="25"/>
      <c r="E13" s="29"/>
      <c r="F13" s="25" t="str">
        <v>15:30 ~ 16:30</v>
      </c>
      <c r="G13" s="25"/>
      <c r="H13" s="25"/>
      <c r="I13" s="29"/>
      <c r="J13" s="74" t="str">
        <v>1、任务1：处理流程ITZH20220602051、ITZH20220602057、ITZH20220606065、ITZH20220601022
2、任务1：润丰贸易提单数量结算业务咨询
3、任务1：处理云南大区原料结算结构调整问题</v>
      </c>
      <c r="K13" s="74" t="str">
        <v>1、任务1：基地采购进厂过磅明细表测试，编写测试报告</v>
      </c>
      <c r="L13" s="74" t="str">
        <v>1、任务1：处理福建大区联储寄售冲减异常问题</v>
      </c>
      <c r="M13" s="74" t="str">
        <v>1、任务1：发送邮件通知用户进行开发项487、498UAT测试
2、处理流程：ITZH20220607127、ITZH20220606094、ITZH20220608135、ITZH20220609161
3、任务1：处理阳春水泥SRM无法获取已审批请购单问题</v>
      </c>
      <c r="N13" s="74" t="str">
        <v>1、任务2：个人档案基本信息及履历信息填写</v>
      </c>
      <c r="O13" s="26"/>
      <c r="P13" s="26"/>
      <c r="Q13" s="26"/>
      <c r="R13" s="26"/>
    </row>
    <row r="14">
      <c r="A14" s="27"/>
      <c r="B14" s="28"/>
      <c r="C14" s="24"/>
      <c r="D14" s="25"/>
      <c r="E14" s="29"/>
      <c r="F14" s="25" t="str">
        <v>16:30 ~ 17:30</v>
      </c>
      <c r="G14" s="25"/>
      <c r="H14" s="25"/>
      <c r="I14" s="29"/>
      <c r="J14" s="74" t="str">
        <v>1、任务1：江门联合采购审批流程咨询
2、任务1：处理贵港装备式不同单位订单过磅问题
3、任务1：处理辅材备件平台物料同步问题</v>
      </c>
      <c r="K14" s="74" t="str">
        <v>1、任务1：处理田阳水泥结算单水分扣款错误问题
2、任务1：处理流程ITZH20220607102、ITZH20220606090
3、任务1：处理广西研发检验批维护异常数据问题</v>
      </c>
      <c r="L14" s="74" t="str">
        <v>1、任务1：处理流程ITZH20220608141、ITZH20220602040
2、任务1：处理广西研发电脑无法进入ERP操作界面问题</v>
      </c>
      <c r="M14" s="74" t="str">
        <v>1、任务1：处理应用系统数据维护流程SJWH20220607001，提交变更单CRQ000000039114
2、任务1：处理运维单WO0000001276537
</v>
      </c>
      <c r="N14" s="74" t="str">
        <v>1、任务2：个人档案基本信息及履历信息填写
2、任务3：润鑫智慧科技SIT系统配置
</v>
      </c>
      <c r="O14" s="26"/>
      <c r="P14" s="26"/>
      <c r="Q14" s="26"/>
      <c r="R14" s="42"/>
    </row>
    <row r="15">
      <c r="A15" s="27"/>
      <c r="B15" s="28"/>
      <c r="C15" s="37" t="str">
        <v>加班</v>
      </c>
      <c r="D15" s="34"/>
      <c r="E15" s="35"/>
      <c r="F15" s="36" t="str">
        <v>17:30 ~ 18:30</v>
      </c>
      <c r="G15" s="36"/>
      <c r="H15" s="36"/>
      <c r="I15" s="38"/>
      <c r="J15" s="75"/>
      <c r="K15" s="75" t="str">
        <v>1、任务1：处理广西研发检验批维护异常数据问题</v>
      </c>
      <c r="L15" s="75" t="str">
        <v>1、任务1：处理运维单：WO0000001276139</v>
      </c>
      <c r="M15" s="75"/>
      <c r="N15" s="75" t="str">
        <v>1、任务3：润鑫智慧科技SIT系统配置
2、任务1：处理流程ITZH20220610208、ITZH20220610207、SJWH20220607001、ITZH20220609165</v>
      </c>
      <c r="O15" s="31"/>
      <c r="P15" s="31"/>
      <c r="Q15" s="31"/>
      <c r="R15" s="32"/>
    </row>
    <row customHeight="true" ht="17" r="16">
      <c r="A16" s="27"/>
      <c r="B16" s="28"/>
      <c r="C16" s="37"/>
      <c r="D16" s="34"/>
      <c r="E16" s="35"/>
      <c r="F16" s="36" t="str">
        <v>18:30 ~ 19:30</v>
      </c>
      <c r="G16" s="36"/>
      <c r="H16" s="36"/>
      <c r="I16" s="38"/>
      <c r="J16" s="75" t="str">
        <v>1、任务2：协助吴丽发出IT服务公告</v>
      </c>
      <c r="K16" s="75"/>
      <c r="L16" s="75"/>
      <c r="M16" s="75"/>
      <c r="N16" s="75"/>
      <c r="O16" s="31"/>
      <c r="P16" s="31"/>
      <c r="Q16" s="32"/>
      <c r="R16" s="32"/>
    </row>
    <row customHeight="true" ht="17" r="17">
      <c r="A17" s="61"/>
      <c r="B17" s="63"/>
      <c r="C17" s="37"/>
      <c r="D17" s="34"/>
      <c r="E17" s="35"/>
      <c r="F17" s="36" t="str">
        <v>19:30 ~ 20:30</v>
      </c>
      <c r="G17" s="36"/>
      <c r="H17" s="36"/>
      <c r="I17" s="38"/>
      <c r="J17" s="62"/>
      <c r="K17" s="62"/>
      <c r="L17" s="62"/>
      <c r="M17" s="62"/>
      <c r="N17" s="62"/>
      <c r="O17" s="62"/>
      <c r="P17" s="62"/>
      <c r="Q17" s="32"/>
      <c r="R17" s="32"/>
    </row>
    <row customHeight="true" ht="17" r="18"/>
  </sheetData>
  <mergeCells>
    <mergeCell ref="C15:E17"/>
    <mergeCell ref="C11:E14"/>
    <mergeCell ref="C8:E10"/>
    <mergeCell ref="A8:B17"/>
    <mergeCell ref="R2:R3"/>
    <mergeCell ref="Q2:Q3"/>
    <mergeCell ref="F17:I17"/>
    <mergeCell ref="F16:I16"/>
    <mergeCell ref="F15:I15"/>
    <mergeCell ref="F14:I14"/>
    <mergeCell ref="F13:I13"/>
    <mergeCell ref="F12:I12"/>
    <mergeCell ref="F11:I11"/>
    <mergeCell ref="F10:I10"/>
    <mergeCell ref="F9:I9"/>
    <mergeCell ref="F8:I8"/>
    <mergeCell ref="A7:I7"/>
    <mergeCell ref="A2:M2"/>
  </mergeCells>
  <dataValidations count="3">
    <dataValidation allowBlank="true" operator="equal" sqref="I4:I6" type="list">
      <formula1>"完成,延迟"</formula1>
    </dataValidation>
    <dataValidation allowBlank="true" operator="equal" sqref="B4:B6" type="list">
      <formula1>"建设,开发,运维,通用"</formula1>
    </dataValidation>
    <dataValidation allowBlank="true" operator="equal" sqref="B1:B3 B7:B18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8"/>
    <col collapsed="false" customWidth="true" hidden="false" max="3" min="3" style="0" width="13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7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30"/>
    <col collapsed="false" customWidth="true" hidden="false" max="11" min="11" style="0" width="31"/>
    <col collapsed="false" customWidth="true" hidden="false" max="12" min="12" style="0" width="35"/>
    <col collapsed="false" customWidth="true" hidden="false" max="13" min="13" style="0" width="28"/>
    <col collapsed="false" customWidth="true" hidden="false" max="14" min="14" style="0" width="31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r="1">
      <c r="A1" s="43" t="str">
        <v>填报日期-周五</v>
      </c>
      <c r="B1" s="43"/>
      <c r="C1" s="44">
        <v>44731</v>
      </c>
      <c r="D1" s="44"/>
    </row>
    <row r="2">
      <c r="A2" s="12">
        <f>CONCATENATE("周总结&lt;",TEXT('第1周工作计划'!$C$1-6,"yyyy年mm月dd日"),"-",TEXT('第1周工作计划'!$C$1,"yyyy年mm月dd日"),"&gt;")</f>
      </c>
      <c r="B2" s="12"/>
      <c r="C2" s="21"/>
      <c r="D2" s="21"/>
      <c r="E2" s="13"/>
      <c r="F2" s="13"/>
      <c r="G2" s="13"/>
      <c r="H2" s="13"/>
      <c r="I2" s="13"/>
      <c r="J2" s="13"/>
      <c r="K2" s="13"/>
      <c r="L2" s="13"/>
      <c r="M2" s="20"/>
      <c r="N2" s="20"/>
      <c r="O2" s="20"/>
      <c r="P2" s="20"/>
      <c r="Q2" s="15" t="str">
        <v>项目用时统计
（小时）</v>
      </c>
      <c r="R2" s="14" t="str">
        <v>备注</v>
      </c>
    </row>
    <row r="3">
      <c r="A3" s="22" t="str">
        <v>任务编号</v>
      </c>
      <c r="B3" s="22" t="str">
        <v>任务分类</v>
      </c>
      <c r="C3" s="15" t="str">
        <v>项目名称
</v>
      </c>
      <c r="D3" s="23" t="str">
        <v>当前进度</v>
      </c>
      <c r="E3" s="23" t="str">
        <v>负责人</v>
      </c>
      <c r="F3" s="15" t="str">
        <v>协助人</v>
      </c>
      <c r="G3" s="14" t="str">
        <v>交付件/工作文档</v>
      </c>
      <c r="H3" s="15" t="str">
        <v>计划
完成比例</v>
      </c>
      <c r="I3" s="15" t="str">
        <v>实际
完成比例</v>
      </c>
      <c r="J3" s="14" t="str">
        <v>星期一</v>
      </c>
      <c r="K3" s="14" t="str">
        <v>星期二</v>
      </c>
      <c r="L3" s="14" t="str">
        <v>星期三</v>
      </c>
      <c r="M3" s="14" t="str">
        <v>星期四</v>
      </c>
      <c r="N3" s="14" t="str">
        <v>星期五</v>
      </c>
      <c r="O3" s="14" t="str">
        <v>星期六</v>
      </c>
      <c r="P3" s="14" t="str">
        <v>星期日</v>
      </c>
      <c r="Q3" s="14"/>
      <c r="R3" s="14"/>
    </row>
    <row r="4">
      <c r="A4" s="50">
        <v>1</v>
      </c>
      <c r="B4" s="70" t="str">
        <v>运维</v>
      </c>
      <c r="C4" s="70" t="str">
        <v>应用系统运维</v>
      </c>
      <c r="D4" s="70"/>
      <c r="E4" s="69" t="str">
        <v>韦庆生</v>
      </c>
      <c r="F4" s="76"/>
      <c r="G4" s="73" t="s">
        <v>7</v>
      </c>
      <c r="H4" s="90">
        <v>1</v>
      </c>
      <c r="I4" s="76" t="str">
        <v>完成</v>
      </c>
      <c r="J4" s="68">
        <v>3.5</v>
      </c>
      <c r="K4" s="68">
        <v>3</v>
      </c>
      <c r="L4" s="68">
        <v>3.5</v>
      </c>
      <c r="M4" s="68">
        <v>2</v>
      </c>
      <c r="N4" s="68">
        <v>1.5</v>
      </c>
      <c r="O4" s="47"/>
      <c r="P4" s="47"/>
      <c r="Q4" s="53">
        <f>SUM(J4:P4)</f>
      </c>
      <c r="R4" s="11"/>
    </row>
    <row r="5">
      <c r="A5" s="50">
        <v>2</v>
      </c>
      <c r="B5" s="69" t="str">
        <v>通用</v>
      </c>
      <c r="C5" s="70" t="str">
        <v>其他任务</v>
      </c>
      <c r="D5" s="70"/>
      <c r="E5" s="69" t="str">
        <v>韦庆生</v>
      </c>
      <c r="F5" s="72"/>
      <c r="G5" s="73" t="s">
        <v>5</v>
      </c>
      <c r="H5" s="52">
        <v>1</v>
      </c>
      <c r="I5" s="76" t="str">
        <v>完成</v>
      </c>
      <c r="J5" s="68">
        <v>3.5</v>
      </c>
      <c r="K5" s="71"/>
      <c r="L5" s="71"/>
      <c r="M5" s="71"/>
      <c r="N5" s="71"/>
      <c r="O5" s="47"/>
      <c r="P5" s="47"/>
      <c r="Q5" s="53">
        <f>SUM(J5:P5)</f>
      </c>
      <c r="R5" s="11"/>
    </row>
    <row r="6">
      <c r="A6" s="6">
        <v>3</v>
      </c>
      <c r="B6" s="69" t="str">
        <v>建设</v>
      </c>
      <c r="C6" s="70" t="str">
        <v>信息化系统推广覆盖</v>
      </c>
      <c r="D6" s="70"/>
      <c r="E6" s="69" t="str">
        <v>韦庆生</v>
      </c>
      <c r="F6" s="72"/>
      <c r="G6" s="73" t="s">
        <v>6</v>
      </c>
      <c r="H6" s="52">
        <v>1</v>
      </c>
      <c r="I6" s="76" t="str">
        <v>完成</v>
      </c>
      <c r="J6" s="68">
        <v>1</v>
      </c>
      <c r="K6" s="68">
        <v>5</v>
      </c>
      <c r="L6" s="71"/>
      <c r="M6" s="68">
        <v>8</v>
      </c>
      <c r="N6" s="68">
        <v>5</v>
      </c>
      <c r="O6" s="47"/>
      <c r="P6" s="47"/>
      <c r="Q6" s="53">
        <f>SUM(J6:P6)</f>
      </c>
      <c r="R6" s="11"/>
    </row>
    <row r="7">
      <c r="A7" s="50">
        <v>4</v>
      </c>
      <c r="B7" s="84" t="str">
        <v>通用</v>
      </c>
      <c r="C7" s="39"/>
      <c r="D7" s="39"/>
      <c r="E7" s="6"/>
      <c r="F7" s="26"/>
      <c r="G7" s="85"/>
      <c r="H7" s="85"/>
      <c r="I7" s="56"/>
      <c r="J7" s="47"/>
      <c r="K7" s="47"/>
      <c r="L7" s="47"/>
      <c r="M7" s="47"/>
      <c r="N7" s="47"/>
      <c r="O7" s="47"/>
      <c r="P7" s="47"/>
      <c r="Q7" s="53">
        <f>SUM(J7:P7)</f>
      </c>
      <c r="R7" s="11"/>
    </row>
    <row r="8">
      <c r="A8" s="6">
        <v>5</v>
      </c>
      <c r="B8" s="86"/>
      <c r="C8" s="56"/>
      <c r="D8" s="56"/>
      <c r="E8" s="6"/>
      <c r="F8" s="26"/>
      <c r="G8" s="85"/>
      <c r="H8" s="85"/>
      <c r="I8" s="56"/>
      <c r="J8" s="47"/>
      <c r="K8" s="47"/>
      <c r="L8" s="47"/>
      <c r="M8" s="47"/>
      <c r="N8" s="47"/>
      <c r="O8" s="47"/>
      <c r="P8" s="47"/>
      <c r="Q8" s="53">
        <f>SUM(J8:P8)</f>
      </c>
      <c r="R8" s="11"/>
    </row>
    <row r="9">
      <c r="A9" s="66" t="str">
        <v>小计</v>
      </c>
      <c r="B9" s="65"/>
      <c r="C9" s="65"/>
      <c r="D9" s="65"/>
      <c r="E9" s="65"/>
      <c r="F9" s="65"/>
      <c r="G9" s="65"/>
      <c r="H9" s="65"/>
      <c r="I9" s="67"/>
      <c r="J9" s="64">
        <f>SUM(J4:J8)</f>
      </c>
      <c r="K9" s="64">
        <f>SUM(K4:K8)</f>
      </c>
      <c r="L9" s="64">
        <f>SUM(L4:L8)</f>
      </c>
      <c r="M9" s="64">
        <f>SUM(M4:M8)</f>
      </c>
      <c r="N9" s="64">
        <f>SUM(N4:N8)</f>
      </c>
      <c r="O9" s="64">
        <f>SUM(O4:O8)</f>
      </c>
      <c r="P9" s="64">
        <f>SUM(P4:P8)</f>
      </c>
      <c r="Q9" s="64">
        <f>SUM(Q4:Q8)</f>
      </c>
      <c r="R9" s="11"/>
    </row>
    <row r="10">
      <c r="A10" s="41" t="str">
        <v>任务完成情况</v>
      </c>
      <c r="B10" s="40"/>
      <c r="C10" s="24" t="str">
        <v>上午</v>
      </c>
      <c r="D10" s="25"/>
      <c r="E10" s="29"/>
      <c r="F10" s="25" t="str">
        <v>09:00 ~ 10:00</v>
      </c>
      <c r="G10" s="25"/>
      <c r="H10" s="25"/>
      <c r="I10" s="29"/>
      <c r="J10" s="78" t="str">
        <v>1、任务1：处理应用系统数据维护流程：SJWH20220609002</v>
      </c>
      <c r="K10" s="78" t="str">
        <v>1、任务1：处理应用系统数据维护流程：SJWH20220613004
2、任务3：准备用户培训材料</v>
      </c>
      <c r="L10" s="78" t="str">
        <v>1、任务1：处理运维单WO0000001277608
2、任务1：开发项498、487UAT流程处理</v>
      </c>
      <c r="M10" s="72" t="str">
        <v>1、任务3：江门装配式用户培训</v>
      </c>
      <c r="N10" s="78" t="str">
        <v>1、任务3：江门装配式用户培训</v>
      </c>
      <c r="O10" s="11"/>
      <c r="P10" s="11"/>
      <c r="Q10" s="11"/>
      <c r="R10" s="11"/>
    </row>
    <row r="11">
      <c r="A11" s="27"/>
      <c r="B11" s="28"/>
      <c r="C11" s="24"/>
      <c r="D11" s="25"/>
      <c r="E11" s="29"/>
      <c r="F11" s="25" t="str">
        <v>10:00 ~ 11:00</v>
      </c>
      <c r="G11" s="25"/>
      <c r="H11" s="25"/>
      <c r="I11" s="29"/>
      <c r="J11" s="74" t="str">
        <v>1、任务2：信息系统事件管理复盘检讨会议</v>
      </c>
      <c r="K11" s="74" t="str">
        <v>1、任务3：准备用户培训材料、培训系统、数据</v>
      </c>
      <c r="L11" s="74" t="str">
        <v>1、任务3：铜川项目上线需求沟通
2、任务1：处理应用系统数据维护流程SJWH20220614003</v>
      </c>
      <c r="M11" s="72"/>
      <c r="N11" s="74" t="str">
        <v>1、任务3：江门装配式用户培训</v>
      </c>
      <c r="O11" s="26"/>
      <c r="P11" s="26"/>
      <c r="Q11" s="26"/>
      <c r="R11" s="26"/>
    </row>
    <row r="12">
      <c r="A12" s="27"/>
      <c r="B12" s="28"/>
      <c r="C12" s="24"/>
      <c r="D12" s="25"/>
      <c r="E12" s="29"/>
      <c r="F12" s="25" t="str">
        <v>11:00 ~ 12:00</v>
      </c>
      <c r="G12" s="25"/>
      <c r="H12" s="25"/>
      <c r="I12" s="29"/>
      <c r="J12" s="74" t="str">
        <v>1、任务2：信息系统事件管理复盘检讨会议</v>
      </c>
      <c r="K12" s="74" t="str">
        <v>1、任务3：培训系统、数据准备</v>
      </c>
      <c r="L12" s="74" t="str">
        <v>1、任务1：现场处理研发中心韦怀珺电脑导入费用请购问题
ITZH20220613230、ITZH20220614281</v>
      </c>
      <c r="M12" s="72"/>
      <c r="N12" s="74" t="str">
        <v>1、任务3：江门装配式用户培训
2、任务1：处理湛江水泥内部调拨单无法出库问题
3、任务1：处理田阳水泥物料分配问题
4、任务1：处理罗定水泥审批人员权限设置问题
</v>
      </c>
      <c r="O12" s="26"/>
      <c r="P12" s="26"/>
      <c r="Q12" s="26"/>
      <c r="R12" s="26"/>
    </row>
    <row r="13">
      <c r="A13" s="27"/>
      <c r="B13" s="28"/>
      <c r="C13" s="24" t="str">
        <v>下午</v>
      </c>
      <c r="D13" s="25"/>
      <c r="E13" s="29"/>
      <c r="F13" s="58" t="str">
        <v>13:30 ~ 14:30</v>
      </c>
      <c r="G13" s="58"/>
      <c r="H13" s="58"/>
      <c r="I13" s="59"/>
      <c r="J13" s="74" t="str">
        <v>1、任务1：处理运维单WO0000001276987
2、任务1：处理平南水泥费用物资接收异常问题</v>
      </c>
      <c r="K13" s="74" t="str">
        <v>1、任务3：定安润丰矿业ERP业务模块上线需求沟通</v>
      </c>
      <c r="L13" s="83" t="str">
        <v>前往江门装配式</v>
      </c>
      <c r="M13" s="82" t="str">
        <v>1、任务3：江门装配式用户培训</v>
      </c>
      <c r="N13" s="74" t="str">
        <v>1、任务1：处理流程ITZH20220616338
2、任务1：处理百色环保领料单审批问题
3、任务1：福建大区发票匹配问题沟通
4、任务1：处理泉州水泥费用物资导入问题处理</v>
      </c>
      <c r="O13" s="26"/>
      <c r="P13" s="26"/>
      <c r="Q13" s="26"/>
      <c r="R13" s="26"/>
    </row>
    <row r="14">
      <c r="A14" s="27"/>
      <c r="B14" s="28"/>
      <c r="C14" s="24"/>
      <c r="D14" s="25"/>
      <c r="E14" s="29"/>
      <c r="F14" s="25" t="str">
        <v>14:30 ~ 15:30</v>
      </c>
      <c r="G14" s="25"/>
      <c r="H14" s="25"/>
      <c r="I14" s="29"/>
      <c r="J14" s="74" t="str">
        <v>1、任务2：参加员工福利保障方案宣讲
2、任务1：处理罗定水泥退货异常问题</v>
      </c>
      <c r="K14" s="74" t="str">
        <v>1、任务3：定安润丰矿业ERP业务模块上线需求沟通
2、任务3：ERP推广采购库存基础收集收集模板整理</v>
      </c>
      <c r="L14" s="83"/>
      <c r="M14" s="82"/>
      <c r="N14" s="74" t="str">
        <v>1、任务3：江门装配式用户培训</v>
      </c>
      <c r="O14" s="26"/>
      <c r="P14" s="26"/>
      <c r="Q14" s="60"/>
      <c r="R14" s="26"/>
    </row>
    <row r="15">
      <c r="A15" s="27"/>
      <c r="B15" s="28"/>
      <c r="C15" s="24"/>
      <c r="D15" s="25"/>
      <c r="E15" s="29"/>
      <c r="F15" s="25" t="str">
        <v>15:30 ~ 16:30</v>
      </c>
      <c r="G15" s="25"/>
      <c r="H15" s="25"/>
      <c r="I15" s="29"/>
      <c r="J15" s="74" t="str">
        <v>1、任务2：参加员工福利保障方案宣讲
2、任务1：联系采购用户为周末报账系统上云切换做好准备</v>
      </c>
      <c r="K15" s="74" t="str">
        <v>1、任务3：ERP推广采购库存基础收集收集模板整理
2、任务2：与吴丽沟通流程梳理问题</v>
      </c>
      <c r="L15" s="83"/>
      <c r="M15" s="82"/>
      <c r="N15" s="74" t="str">
        <v>1、任务3：江门装配式用户培训</v>
      </c>
      <c r="O15" s="26"/>
      <c r="P15" s="26"/>
      <c r="Q15" s="26"/>
      <c r="R15" s="26"/>
    </row>
    <row r="16">
      <c r="A16" s="27"/>
      <c r="B16" s="28"/>
      <c r="C16" s="24"/>
      <c r="D16" s="25"/>
      <c r="E16" s="29"/>
      <c r="F16" s="25" t="str">
        <v>16:30 ~ 17:30</v>
      </c>
      <c r="G16" s="25"/>
      <c r="H16" s="25"/>
      <c r="I16" s="29"/>
      <c r="J16" s="74" t="str">
        <v>1、任务1：处理运维单WO0000001277217
2、任务1：处理雁石水泥用户采购员权限</v>
      </c>
      <c r="K16" s="74" t="str">
        <v>1、任务3：ERP推广采购库存基础收集收集模板整理
2、任务1：处理流程ITZH20220614266
3、任务1：处理东莞水泥助磨剂结算问题
4、任务1：检查昌江水泥已入库包装袋无法结算问题</v>
      </c>
      <c r="L16" s="83"/>
      <c r="M16" s="82"/>
      <c r="N16" s="82" t="str">
        <v>出差返程</v>
      </c>
      <c r="O16" s="26"/>
      <c r="P16" s="26"/>
      <c r="Q16" s="26"/>
      <c r="R16" s="42"/>
    </row>
    <row r="17">
      <c r="A17" s="27"/>
      <c r="B17" s="28"/>
      <c r="C17" s="37" t="str">
        <v>加班</v>
      </c>
      <c r="D17" s="34"/>
      <c r="E17" s="35"/>
      <c r="F17" s="36" t="str">
        <v>17:30 ~ 18:30</v>
      </c>
      <c r="G17" s="36"/>
      <c r="H17" s="36"/>
      <c r="I17" s="38"/>
      <c r="J17" s="75" t="str">
        <v>1、任务1：处理流程ITZH20220610211、ITZH20220610204、ITZH20220613238
2、任务3：准备用户培训材料</v>
      </c>
      <c r="K17" s="81" t="str">
        <v>1、任务1：协助辅材备件检查物料同步问题
2、任务1：跟进开发项498、487UAT测试情况</v>
      </c>
      <c r="L17" s="80" t="str">
        <v>前往江门装配式</v>
      </c>
      <c r="M17" s="79"/>
      <c r="N17" s="80" t="str">
        <v>出差返程</v>
      </c>
      <c r="O17" s="31"/>
      <c r="P17" s="31"/>
      <c r="Q17" s="31"/>
      <c r="R17" s="32"/>
    </row>
    <row r="18">
      <c r="A18" s="27"/>
      <c r="B18" s="28"/>
      <c r="C18" s="37"/>
      <c r="D18" s="34"/>
      <c r="E18" s="35"/>
      <c r="F18" s="36" t="str">
        <v>18:30 ~ 19:30</v>
      </c>
      <c r="G18" s="36"/>
      <c r="H18" s="36"/>
      <c r="I18" s="38"/>
      <c r="J18" s="75" t="str">
        <v>1、任务3：准备用户培训材料</v>
      </c>
      <c r="K18" s="81"/>
      <c r="L18" s="80"/>
      <c r="M18" s="79" t="str">
        <v>1、任务1：处理流程ITZH20220615298、ITZH20220614253、SJWH20220614003、ITZH20220613250、</v>
      </c>
      <c r="N18" s="80"/>
      <c r="O18" s="31"/>
      <c r="P18" s="31"/>
      <c r="Q18" s="32"/>
      <c r="R18" s="32"/>
    </row>
    <row r="19">
      <c r="A19" s="61"/>
      <c r="B19" s="63"/>
      <c r="C19" s="37"/>
      <c r="D19" s="34"/>
      <c r="E19" s="35"/>
      <c r="F19" s="36" t="str">
        <v>19:30 ~ 20:30</v>
      </c>
      <c r="G19" s="36"/>
      <c r="H19" s="36"/>
      <c r="I19" s="38"/>
      <c r="J19" s="88"/>
      <c r="K19" s="89"/>
      <c r="L19" s="80"/>
      <c r="M19" s="87" t="str">
        <v>1、任务1：处理流程ITZH20220614258、ITZH20220616322、
1、任务1：处理运维单WO0000001277649
3、任务3：用户考试材料准备</v>
      </c>
      <c r="N19" s="80"/>
      <c r="O19" s="62"/>
      <c r="P19" s="62"/>
      <c r="Q19" s="32"/>
      <c r="R19" s="32"/>
    </row>
  </sheetData>
  <mergeCells>
    <mergeCell ref="A2:M2"/>
    <mergeCell ref="A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Q2:Q3"/>
    <mergeCell ref="R2:R3"/>
    <mergeCell ref="A10:B19"/>
    <mergeCell ref="C10:E12"/>
    <mergeCell ref="C13:E16"/>
    <mergeCell ref="C17:E19"/>
    <mergeCell ref="M10:M12"/>
    <mergeCell ref="L13:L16"/>
    <mergeCell ref="M13:M16"/>
    <mergeCell ref="L17:L19"/>
    <mergeCell ref="N17:N19"/>
  </mergeCells>
  <dataValidations count="3"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3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0"/>
    <col collapsed="false" customWidth="true" hidden="false" max="8" min="8" style="0" width="7"/>
    <col collapsed="false" customWidth="true" hidden="false" max="9" min="9" style="0" width="30"/>
    <col collapsed="false" customWidth="true" hidden="false" max="10" min="10" style="0" width="31"/>
    <col collapsed="false" customWidth="true" hidden="false" max="11" min="11" style="0" width="30"/>
    <col collapsed="false" customWidth="true" hidden="false" max="12" min="12" style="0" width="29"/>
    <col collapsed="false" customWidth="true" hidden="false" max="13" min="13" style="0" width="29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43" t="str">
        <v>填报日期-周五</v>
      </c>
      <c r="B1" s="43"/>
      <c r="C1" s="44">
        <v>44738</v>
      </c>
    </row>
    <row r="2">
      <c r="A2" s="12">
        <f>CONCATENATE("周总结&lt;",TEXT('第1周工作计划'!$C$1-6,"yyyy年mm月dd日"),"-",TEXT('第1周工作计划'!$C$1,"yyyy年mm月dd日"),"&gt;")</f>
      </c>
      <c r="B2" s="12"/>
      <c r="C2" s="21"/>
      <c r="D2" s="13"/>
      <c r="E2" s="13"/>
      <c r="F2" s="13"/>
      <c r="G2" s="13"/>
      <c r="H2" s="13"/>
      <c r="I2" s="13"/>
      <c r="J2" s="13"/>
      <c r="K2" s="13"/>
      <c r="L2" s="20"/>
      <c r="M2" s="20"/>
      <c r="N2" s="20"/>
      <c r="O2" s="20"/>
      <c r="P2" s="15" t="str">
        <v>项目用时统计
（小时）</v>
      </c>
      <c r="Q2" s="14" t="str">
        <v>备注</v>
      </c>
    </row>
    <row r="3">
      <c r="A3" s="22" t="str">
        <v>任务编号</v>
      </c>
      <c r="B3" s="22" t="str">
        <v>任务分类</v>
      </c>
      <c r="C3" s="15" t="str">
        <v>项目名称</v>
      </c>
      <c r="D3" s="23" t="str">
        <v>负责人</v>
      </c>
      <c r="E3" s="15" t="str">
        <v>协助人</v>
      </c>
      <c r="F3" s="14" t="str">
        <v>交付件/工作文档</v>
      </c>
      <c r="G3" s="15" t="str">
        <v>计划
完成比例</v>
      </c>
      <c r="H3" s="15" t="str">
        <v>实际
完成比例</v>
      </c>
      <c r="I3" s="14" t="str">
        <v>星期一</v>
      </c>
      <c r="J3" s="14" t="str">
        <v>星期二</v>
      </c>
      <c r="K3" s="14" t="str">
        <v>星期三</v>
      </c>
      <c r="L3" s="14" t="str">
        <v>星期四</v>
      </c>
      <c r="M3" s="14" t="str">
        <v>星期五</v>
      </c>
      <c r="N3" s="14" t="str">
        <v>星期六</v>
      </c>
      <c r="O3" s="14" t="str">
        <v>星期日</v>
      </c>
      <c r="P3" s="14"/>
      <c r="Q3" s="14"/>
    </row>
    <row r="4">
      <c r="A4" s="50">
        <v>1</v>
      </c>
      <c r="B4" s="48" t="str">
        <v>运维</v>
      </c>
      <c r="C4" s="70" t="str">
        <v>应用系统运维</v>
      </c>
      <c r="D4" s="69" t="str">
        <v>韦庆生</v>
      </c>
      <c r="E4" s="92"/>
      <c r="F4" s="73" t="s">
        <v>7</v>
      </c>
      <c r="G4" s="52">
        <v>1</v>
      </c>
      <c r="H4" s="56" t="str">
        <v>完成</v>
      </c>
      <c r="I4" s="68">
        <v>6.5</v>
      </c>
      <c r="J4" s="68">
        <v>6.5</v>
      </c>
      <c r="K4" s="68">
        <v>4.5</v>
      </c>
      <c r="L4" s="91">
        <v>4</v>
      </c>
      <c r="M4" s="68">
        <v>2</v>
      </c>
      <c r="N4" s="47"/>
      <c r="O4" s="47"/>
      <c r="P4" s="53">
        <f>SUM(I4:O4)</f>
      </c>
      <c r="Q4" s="11"/>
    </row>
    <row r="5">
      <c r="A5" s="50">
        <v>2</v>
      </c>
      <c r="B5" s="50" t="str">
        <v>通用</v>
      </c>
      <c r="C5" s="70" t="str">
        <v>其他任务</v>
      </c>
      <c r="D5" s="69" t="str">
        <v>韦庆生</v>
      </c>
      <c r="E5" s="11"/>
      <c r="F5" s="73" t="s">
        <v>5</v>
      </c>
      <c r="G5" s="52">
        <v>1</v>
      </c>
      <c r="H5" s="56" t="str">
        <v>完成</v>
      </c>
      <c r="I5" s="71"/>
      <c r="J5" s="71"/>
      <c r="K5" s="68">
        <v>1.5</v>
      </c>
      <c r="L5" s="71"/>
      <c r="M5" s="71"/>
      <c r="N5" s="47"/>
      <c r="O5" s="47"/>
      <c r="P5" s="53">
        <f>SUM(I5:O5)</f>
      </c>
      <c r="Q5" s="11"/>
    </row>
    <row r="6">
      <c r="A6" s="6">
        <v>3</v>
      </c>
      <c r="B6" s="6" t="str">
        <v>建设</v>
      </c>
      <c r="C6" s="70" t="str">
        <v>信息化系统推广覆盖</v>
      </c>
      <c r="D6" s="69" t="str">
        <v>韦庆生</v>
      </c>
      <c r="E6" s="26"/>
      <c r="F6" s="73" t="s">
        <v>6</v>
      </c>
      <c r="G6" s="52">
        <v>1</v>
      </c>
      <c r="H6" s="56" t="str">
        <v>完成</v>
      </c>
      <c r="I6" s="68">
        <v>1</v>
      </c>
      <c r="J6" s="68">
        <v>1</v>
      </c>
      <c r="K6" s="68">
        <v>1.5</v>
      </c>
      <c r="L6" s="68">
        <v>4.5</v>
      </c>
      <c r="M6" s="68">
        <v>5.5</v>
      </c>
      <c r="N6" s="47"/>
      <c r="O6" s="47"/>
      <c r="P6" s="53">
        <f>SUM(I6:O6)</f>
      </c>
      <c r="Q6" s="11"/>
    </row>
    <row r="7">
      <c r="A7" s="50">
        <v>4</v>
      </c>
      <c r="B7" s="84"/>
      <c r="C7" s="39"/>
      <c r="D7" s="6"/>
      <c r="E7" s="26"/>
      <c r="F7" s="85"/>
      <c r="G7" s="85"/>
      <c r="H7" s="56"/>
      <c r="I7" s="47"/>
      <c r="J7" s="47"/>
      <c r="K7" s="47"/>
      <c r="L7" s="47"/>
      <c r="M7" s="47"/>
      <c r="N7" s="47"/>
      <c r="O7" s="47"/>
      <c r="P7" s="53">
        <f>SUM(I7:O7)</f>
      </c>
      <c r="Q7" s="11"/>
    </row>
    <row r="8">
      <c r="A8" s="6">
        <v>5</v>
      </c>
      <c r="B8" s="86"/>
      <c r="C8" s="56"/>
      <c r="D8" s="6"/>
      <c r="E8" s="26"/>
      <c r="F8" s="85"/>
      <c r="G8" s="85"/>
      <c r="H8" s="56"/>
      <c r="I8" s="47"/>
      <c r="J8" s="47"/>
      <c r="K8" s="47"/>
      <c r="L8" s="47"/>
      <c r="M8" s="47"/>
      <c r="N8" s="47"/>
      <c r="O8" s="47"/>
      <c r="P8" s="53">
        <f>SUM(I8:O8)</f>
      </c>
      <c r="Q8" s="11"/>
    </row>
    <row r="9">
      <c r="A9" s="66" t="str">
        <v>小计</v>
      </c>
      <c r="B9" s="65"/>
      <c r="C9" s="65"/>
      <c r="D9" s="65"/>
      <c r="E9" s="65"/>
      <c r="F9" s="65"/>
      <c r="G9" s="65"/>
      <c r="H9" s="67"/>
      <c r="I9" s="64">
        <f>SUM(I4:I8)</f>
      </c>
      <c r="J9" s="64">
        <f>SUM(J4:J8)</f>
      </c>
      <c r="K9" s="64">
        <f>SUM(K4:K8)</f>
      </c>
      <c r="L9" s="64">
        <f>SUM(L4:L8)</f>
      </c>
      <c r="M9" s="64">
        <f>SUM(M4:M8)</f>
      </c>
      <c r="N9" s="64">
        <f>SUM(N4:N8)</f>
      </c>
      <c r="O9" s="64">
        <f>SUM(O4:O8)</f>
      </c>
      <c r="P9" s="64">
        <f>SUM(P4:P8)</f>
      </c>
      <c r="Q9" s="11"/>
    </row>
    <row r="10">
      <c r="A10" s="41" t="str">
        <v>任务完成情况</v>
      </c>
      <c r="B10" s="40"/>
      <c r="C10" s="24" t="str">
        <v>上午</v>
      </c>
      <c r="D10" s="29"/>
      <c r="E10" s="25" t="str">
        <v>09:00 ~ 10:00</v>
      </c>
      <c r="F10" s="25"/>
      <c r="G10" s="25"/>
      <c r="H10" s="29"/>
      <c r="I10" s="78" t="str">
        <v>1、任务1：处理流程ITZH20220617356
1、任务1：处理应用系统维护流程SJWH20220617004流程，提交变更单CRQ000000039121
WO0000001278262</v>
      </c>
      <c r="J10" s="78" t="str">
        <v>1、任务1：处理运维单：WO0000001278863、WO0000001278760</v>
      </c>
      <c r="K10" s="78" t="str">
        <v>1、任务1：处理运维单：WO0000001279210
WO0000001279239</v>
      </c>
      <c r="L10" s="78" t="str">
        <v>1、任务1：润丰贸易外部库户子库存新增系统配置
2、任务3：整理鑫华达系统配置文档</v>
      </c>
      <c r="M10" s="78" t="str">
        <v>1、任务3：鑫华达系统配置</v>
      </c>
      <c r="N10" s="11"/>
      <c r="O10" s="11"/>
      <c r="P10" s="11"/>
      <c r="Q10" s="11"/>
    </row>
    <row r="11">
      <c r="A11" s="27"/>
      <c r="B11" s="28"/>
      <c r="C11" s="24"/>
      <c r="D11" s="29"/>
      <c r="E11" s="25" t="str">
        <v>10:00 ~ 11:00</v>
      </c>
      <c r="F11" s="25"/>
      <c r="G11" s="25"/>
      <c r="H11" s="29"/>
      <c r="I11" s="74" t="str">
        <v>1、任务1：江门用户培训试卷批改统计</v>
      </c>
      <c r="J11" s="74" t="str">
        <v>1、任务3：润鑫智慧科技系统配置</v>
      </c>
      <c r="K11" s="74" t="str">
        <v>1、任务3：昌江环保基础数据收集咨询
2、任务1：处理运维单：WO0000001279210</v>
      </c>
      <c r="L11" s="74" t="str">
        <v>1、任务3：润鑫新材料生产库库存组织系统配置</v>
      </c>
      <c r="M11" s="74" t="str">
        <v>1、任务3：鑫华达系统配置
2、任务1：良田水泥过磅操作指导</v>
      </c>
      <c r="N11" s="26"/>
      <c r="O11" s="26"/>
      <c r="P11" s="26"/>
      <c r="Q11" s="26"/>
    </row>
    <row r="12">
      <c r="A12" s="27"/>
      <c r="B12" s="28"/>
      <c r="C12" s="24"/>
      <c r="D12" s="29"/>
      <c r="E12" s="25" t="str">
        <v>11:00 ~ 12:00</v>
      </c>
      <c r="F12" s="25"/>
      <c r="G12" s="25"/>
      <c r="H12" s="29"/>
      <c r="I12" s="74" t="str">
        <v>1、任务1：润丰贸易亏吨数据调整测试</v>
      </c>
      <c r="J12" s="74" t="str">
        <v>1、任务3：润鑫智慧科技系统配置
2、任务1：开发项512测试</v>
      </c>
      <c r="K12" s="74" t="str">
        <v>1、任务1：处理运维单：WO0000001279210</v>
      </c>
      <c r="L12" s="74" t="str">
        <v>1、任务1：处理运维单WO0000001279370
2、任务3：润鑫新材料生产库库存组织系统配置</v>
      </c>
      <c r="M12" s="74" t="str">
        <v>1、任务3：鑫华达系统配置</v>
      </c>
      <c r="N12" s="26"/>
      <c r="O12" s="26"/>
      <c r="P12" s="26"/>
      <c r="Q12" s="26"/>
    </row>
    <row r="13">
      <c r="A13" s="27"/>
      <c r="B13" s="28"/>
      <c r="C13" s="24" t="str">
        <v>下午</v>
      </c>
      <c r="D13" s="29"/>
      <c r="E13" s="58" t="str">
        <v>13:30 ~ 14:30</v>
      </c>
      <c r="F13" s="58"/>
      <c r="G13" s="58"/>
      <c r="H13" s="59"/>
      <c r="I13" s="74" t="str">
        <v>1、任务1：处理运维单：WO0000001278091、WO0000001278614</v>
      </c>
      <c r="J13" s="74" t="str">
        <v>1、任务1：润丰贸易包装袋异常数据检查
2、任务1：处理运维单：WO0000001279007</v>
      </c>
      <c r="K13" s="74" t="str">
        <v>1、任务1：处理运维单：SJWH20220620009
2、任务2：参加汽运调度系统升级_调研会议</v>
      </c>
      <c r="L13" s="74" t="str">
        <v>1、任务1：WO0000001279561
1、任务1：广西研发用户电脑无法开机、无法登录ERP问题处理</v>
      </c>
      <c r="M13" s="74" t="str">
        <v>1、任务3：鑫华达系统配置
2、任务1：与开发沟通内部交易数据重复问题</v>
      </c>
      <c r="N13" s="26"/>
      <c r="O13" s="26"/>
      <c r="P13" s="26"/>
      <c r="Q13" s="26"/>
    </row>
    <row r="14">
      <c r="A14" s="27"/>
      <c r="B14" s="28"/>
      <c r="C14" s="24"/>
      <c r="D14" s="29"/>
      <c r="E14" s="25" t="str">
        <v>14:30 ~ 15:30</v>
      </c>
      <c r="F14" s="25"/>
      <c r="G14" s="25"/>
      <c r="H14" s="29"/>
      <c r="I14" s="74" t="str">
        <v>1、任务1：处理运维单：WO0000001278756</v>
      </c>
      <c r="J14" s="74" t="str">
        <v>1、任务1：WO0000001279119</v>
      </c>
      <c r="K14" s="74" t="str">
        <v>1、任务2：参加汽运调度系统升级_调研会议
2、任务1：科技青年人才材料调整</v>
      </c>
      <c r="L14" s="74" t="str">
        <v>1、任务1：处理应用系统数据维护流程SJWH20220622001
2、任务1：辅材备件平台订单问题检查
3、任务3：鑫华达公司系统配置
4、任务2：协助吴丽发送IT服务公告</v>
      </c>
      <c r="M14" s="74" t="str">
        <v>1、任务3：鑫华达系统配置
2、任务1：指导长治水泥用户进行原料结算奖罚指标设置
</v>
      </c>
      <c r="N14" s="26"/>
      <c r="O14" s="26"/>
      <c r="P14" s="60"/>
      <c r="Q14" s="26"/>
    </row>
    <row r="15">
      <c r="A15" s="27"/>
      <c r="B15" s="28"/>
      <c r="C15" s="24"/>
      <c r="D15" s="29"/>
      <c r="E15" s="25" t="str">
        <v>15:30 ~ 16:30</v>
      </c>
      <c r="F15" s="25"/>
      <c r="G15" s="25"/>
      <c r="H15" s="29"/>
      <c r="I15" s="74" t="str">
        <v>1、任务1：处理运维单：WO0000001278756
2、erp亏吨处理方案讨论</v>
      </c>
      <c r="J15" s="74" t="str">
        <v>1、任务1：WO0000001278980
2、任务1：贵港装配式供应商数据检查，提交变更单CRQ000000039222</v>
      </c>
      <c r="K15" s="74" t="str">
        <v>1、任务3：整理良田水泥基础数据收集模板</v>
      </c>
      <c r="L15" s="74" t="str">
        <v>1、任务1：运维单WO0000001279210问题跟进
2、任务3：鑫华达公司系统配置</v>
      </c>
      <c r="M15" s="74" t="str">
        <v>1、任务3：定安矿业系统配置
1、任务1：处理运维单WO0000001279607</v>
      </c>
      <c r="N15" s="26"/>
      <c r="O15" s="26"/>
      <c r="P15" s="26"/>
      <c r="Q15" s="26"/>
    </row>
    <row r="16">
      <c r="A16" s="27"/>
      <c r="B16" s="28"/>
      <c r="C16" s="24"/>
      <c r="D16" s="29"/>
      <c r="E16" s="25" t="str">
        <v>16:30 ~ 17:30</v>
      </c>
      <c r="F16" s="25"/>
      <c r="G16" s="25"/>
      <c r="H16" s="29"/>
      <c r="I16" s="74" t="str">
        <v>1、任务1：erp亏吨处理方案讨论
2、任务1：处理运维单WO0000001278763
1、任务1：提交开发项512</v>
      </c>
      <c r="J16" s="74" t="str">
        <v>1、任务1：处理应用系统数据维护流程，SJWH20220620009、提交变更CRQ000000039223</v>
      </c>
      <c r="K16" s="74" t="str">
        <v>1、任务1：处理问题WO0000001279210，提交变更单CRQ000000039227</v>
      </c>
      <c r="L16" s="74" t="str">
        <v>1、任务3：良田水泥信息化系统推广项目工作部署会议
2、任务1：处理流程ITZH20220621416</v>
      </c>
      <c r="M16" s="74" t="str">
        <v>1、任务3：定安矿业系统配置
2、任务1：处理运维单WO0000001279953、WO0000001280152</v>
      </c>
      <c r="N16" s="26"/>
      <c r="O16" s="26"/>
      <c r="P16" s="26"/>
      <c r="Q16" s="42"/>
    </row>
    <row r="17">
      <c r="A17" s="27"/>
      <c r="B17" s="28"/>
      <c r="C17" s="37" t="str">
        <v>加班</v>
      </c>
      <c r="D17" s="35"/>
      <c r="E17" s="36" t="str">
        <v>17:30 ~ 18:30</v>
      </c>
      <c r="F17" s="36"/>
      <c r="G17" s="36"/>
      <c r="H17" s="38"/>
      <c r="I17" s="75" t="str">
        <v>1、任务1：处理运维单WO0000001278760
2、任务1：处理运维单ITZH20220616326
ITZH20220617353、ITZH20220620374</v>
      </c>
      <c r="J17" s="75" t="str">
        <v>1、任务1：处理流程ITZH20220620382、ITZH20220620380、ITZH20220620386、ITZH20220621417</v>
      </c>
      <c r="K17" s="75" t="str">
        <v>1、任务1：处理流程ITZH20220620391
ITZH20220621423</v>
      </c>
      <c r="L17" s="75" t="str">
        <v>1、任务1：ITZH20220622447、ITZH20220621419
2、任务1：系统发版验证</v>
      </c>
      <c r="M17" s="75" t="str">
        <v>1、任务1：处理流程ITZH20220622444、ITZH20220623481、ITZH20220624499、ITZH20220624515</v>
      </c>
      <c r="N17" s="31"/>
      <c r="O17" s="31"/>
      <c r="P17" s="31"/>
      <c r="Q17" s="32"/>
    </row>
    <row r="18">
      <c r="A18" s="27"/>
      <c r="B18" s="28"/>
      <c r="C18" s="37"/>
      <c r="D18" s="35"/>
      <c r="E18" s="36" t="str">
        <v>18:30 ~ 19:30</v>
      </c>
      <c r="F18" s="36"/>
      <c r="G18" s="36"/>
      <c r="H18" s="38"/>
      <c r="I18" s="75"/>
      <c r="J18" s="75"/>
      <c r="K18" s="75"/>
      <c r="L18" s="75"/>
      <c r="M18" s="75"/>
      <c r="N18" s="31"/>
      <c r="O18" s="31"/>
      <c r="P18" s="32"/>
      <c r="Q18" s="32"/>
    </row>
    <row r="19">
      <c r="A19" s="61"/>
      <c r="B19" s="63"/>
      <c r="C19" s="37"/>
      <c r="D19" s="35"/>
      <c r="E19" s="36" t="str">
        <v>19:30 ~ 20:30</v>
      </c>
      <c r="F19" s="36"/>
      <c r="G19" s="36"/>
      <c r="H19" s="38"/>
      <c r="I19" s="88"/>
      <c r="J19" s="88"/>
      <c r="K19" s="88"/>
      <c r="L19" s="75" t="str">
        <v>1、任务3：鑫华达系统配置</v>
      </c>
      <c r="M19" s="88"/>
      <c r="N19" s="62"/>
      <c r="O19" s="62"/>
      <c r="P19" s="32"/>
      <c r="Q19" s="32"/>
    </row>
  </sheetData>
  <mergeCells>
    <mergeCell ref="A2:L2"/>
    <mergeCell ref="A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P2:P3"/>
    <mergeCell ref="Q2:Q3"/>
    <mergeCell ref="A10:B19"/>
    <mergeCell ref="C10:D12"/>
    <mergeCell ref="C13:D16"/>
    <mergeCell ref="C17:D19"/>
  </mergeCells>
  <dataValidations count="3"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  <dataValidation allowBlank="true" operator="equal" sqref="B1:B3 B9:B20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8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38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30"/>
    <col collapsed="false" customWidth="true" hidden="false" max="10" min="10" style="0" width="31"/>
    <col collapsed="false" customWidth="true" hidden="false" max="11" min="11" style="0" width="30"/>
    <col collapsed="false" customWidth="true" hidden="false" max="12" min="12" style="0" width="29"/>
    <col collapsed="false" customWidth="true" hidden="false" max="13" min="13" style="0" width="29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43" t="str">
        <v>填报日期-周五</v>
      </c>
      <c r="B1" s="43"/>
      <c r="C1" s="44">
        <v>44745</v>
      </c>
    </row>
    <row r="2">
      <c r="A2" s="12">
        <f>CONCATENATE("周总结&lt;",TEXT('第1周工作计划'!$C$1-6,"yyyy年mm月dd日"),"-",TEXT('第1周工作计划'!$C$1,"yyyy年mm月dd日"),"&gt;")</f>
      </c>
      <c r="B2" s="12"/>
      <c r="C2" s="21"/>
      <c r="D2" s="13"/>
      <c r="E2" s="13"/>
      <c r="F2" s="13"/>
      <c r="G2" s="13"/>
      <c r="H2" s="13"/>
      <c r="I2" s="13"/>
      <c r="J2" s="13"/>
      <c r="K2" s="13"/>
      <c r="L2" s="20"/>
      <c r="M2" s="20"/>
      <c r="N2" s="20"/>
      <c r="O2" s="20"/>
      <c r="P2" s="15" t="str">
        <v>项目用时统计
（小时）</v>
      </c>
      <c r="Q2" s="14" t="str">
        <v>备注</v>
      </c>
    </row>
    <row r="3">
      <c r="A3" s="22" t="str">
        <v>任务编号</v>
      </c>
      <c r="B3" s="22" t="str">
        <v>任务分类</v>
      </c>
      <c r="C3" s="15" t="str">
        <v>项目名称</v>
      </c>
      <c r="D3" s="23" t="str">
        <v>负责人</v>
      </c>
      <c r="E3" s="15" t="str">
        <v>协助人</v>
      </c>
      <c r="F3" s="14" t="str">
        <v>交付件/工作文档</v>
      </c>
      <c r="G3" s="15" t="str">
        <v>计划
完成比例</v>
      </c>
      <c r="H3" s="15" t="str">
        <v>实际
完成比例</v>
      </c>
      <c r="I3" s="14" t="str">
        <v>星期一</v>
      </c>
      <c r="J3" s="14" t="str">
        <v>星期二</v>
      </c>
      <c r="K3" s="14" t="str">
        <v>星期三</v>
      </c>
      <c r="L3" s="14" t="str">
        <v>星期四</v>
      </c>
      <c r="M3" s="14" t="str">
        <v>星期五</v>
      </c>
      <c r="N3" s="14" t="str">
        <v>星期六</v>
      </c>
      <c r="O3" s="14" t="str">
        <v>星期日</v>
      </c>
      <c r="P3" s="14"/>
      <c r="Q3" s="14"/>
    </row>
    <row r="4">
      <c r="A4" s="50">
        <v>1</v>
      </c>
      <c r="B4" s="70" t="str">
        <v>运维</v>
      </c>
      <c r="C4" s="70" t="str">
        <v>应用系统运维</v>
      </c>
      <c r="D4" s="70"/>
      <c r="E4" s="76" t="str">
        <v>韦庆生</v>
      </c>
      <c r="F4" s="73" t="s">
        <v>7</v>
      </c>
      <c r="G4" s="54">
        <v>1</v>
      </c>
      <c r="H4" s="56" t="str">
        <v>完成</v>
      </c>
      <c r="I4" s="68">
        <v>4</v>
      </c>
      <c r="J4" s="68">
        <v>6.5</v>
      </c>
      <c r="K4" s="68">
        <v>6.5</v>
      </c>
      <c r="L4" s="68">
        <v>6.5</v>
      </c>
      <c r="M4" s="68">
        <v>9</v>
      </c>
      <c r="N4" s="47"/>
      <c r="O4" s="47"/>
      <c r="P4" s="53">
        <f>SUM(I4:O4)</f>
      </c>
      <c r="Q4" s="11"/>
    </row>
    <row r="5">
      <c r="A5" s="50">
        <v>2</v>
      </c>
      <c r="B5" s="69" t="str">
        <v>通用</v>
      </c>
      <c r="C5" s="70" t="str">
        <v>其他任务</v>
      </c>
      <c r="D5" s="70"/>
      <c r="E5" s="76" t="str">
        <v>韦庆生</v>
      </c>
      <c r="F5" s="73" t="s">
        <v>5</v>
      </c>
      <c r="G5" s="54">
        <v>1</v>
      </c>
      <c r="H5" s="56" t="str">
        <v>完成</v>
      </c>
      <c r="I5" s="71"/>
      <c r="J5" s="71"/>
      <c r="K5" s="68">
        <v>1</v>
      </c>
      <c r="L5" s="68">
        <v>1</v>
      </c>
      <c r="M5" s="71"/>
      <c r="N5" s="47"/>
      <c r="O5" s="47"/>
      <c r="P5" s="53">
        <f>SUM(I5:O5)</f>
      </c>
      <c r="Q5" s="11"/>
    </row>
    <row r="6">
      <c r="A6" s="6">
        <v>3</v>
      </c>
      <c r="B6" s="69" t="str">
        <v>建设</v>
      </c>
      <c r="C6" s="70" t="str">
        <v>信息化系统推广覆盖</v>
      </c>
      <c r="D6" s="70"/>
      <c r="E6" s="76" t="str">
        <v>韦庆生</v>
      </c>
      <c r="F6" s="73" t="s">
        <v>6</v>
      </c>
      <c r="G6" s="54">
        <v>1</v>
      </c>
      <c r="H6" s="56" t="str">
        <v>完成</v>
      </c>
      <c r="I6" s="68">
        <v>3.5</v>
      </c>
      <c r="J6" s="68">
        <v>1</v>
      </c>
      <c r="K6" s="71"/>
      <c r="L6" s="68">
        <v>1</v>
      </c>
      <c r="M6" s="71"/>
      <c r="N6" s="47"/>
      <c r="O6" s="47"/>
      <c r="P6" s="53">
        <f>SUM(I6:O6)</f>
      </c>
      <c r="Q6" s="11"/>
    </row>
    <row r="7">
      <c r="A7" s="50">
        <v>4</v>
      </c>
      <c r="B7" s="84"/>
      <c r="C7" s="39"/>
      <c r="D7" s="6"/>
      <c r="E7" s="26"/>
      <c r="F7" s="85"/>
      <c r="G7" s="85"/>
      <c r="H7" s="56"/>
      <c r="I7" s="47"/>
      <c r="J7" s="47"/>
      <c r="K7" s="47"/>
      <c r="L7" s="47"/>
      <c r="M7" s="47"/>
      <c r="N7" s="47"/>
      <c r="O7" s="47"/>
      <c r="P7" s="53">
        <f>SUM(I7:O7)</f>
      </c>
      <c r="Q7" s="11"/>
    </row>
    <row r="8">
      <c r="A8" s="6">
        <v>5</v>
      </c>
      <c r="B8" s="86"/>
      <c r="C8" s="56"/>
      <c r="D8" s="6"/>
      <c r="E8" s="26"/>
      <c r="F8" s="85"/>
      <c r="G8" s="85"/>
      <c r="H8" s="56"/>
      <c r="I8" s="47"/>
      <c r="J8" s="47"/>
      <c r="K8" s="47"/>
      <c r="L8" s="47"/>
      <c r="M8" s="47"/>
      <c r="N8" s="47"/>
      <c r="O8" s="47"/>
      <c r="P8" s="53">
        <f>SUM(I8:O8)</f>
      </c>
      <c r="Q8" s="11"/>
    </row>
    <row r="9">
      <c r="A9" s="66" t="str">
        <v>小计</v>
      </c>
      <c r="B9" s="65"/>
      <c r="C9" s="65"/>
      <c r="D9" s="65"/>
      <c r="E9" s="65"/>
      <c r="F9" s="65"/>
      <c r="G9" s="65"/>
      <c r="H9" s="67"/>
      <c r="I9" s="64">
        <f>SUM(I4:I8)</f>
      </c>
      <c r="J9" s="64">
        <f>SUM(J4:J8)</f>
      </c>
      <c r="K9" s="64">
        <f>SUM(K4:K8)</f>
      </c>
      <c r="L9" s="64">
        <f>SUM(L4:L8)</f>
      </c>
      <c r="M9" s="64">
        <f>SUM(M4:M8)</f>
      </c>
      <c r="N9" s="64"/>
      <c r="O9" s="64">
        <f>SUM(O4:O8)</f>
      </c>
      <c r="P9" s="64">
        <f>SUM(P4:P8)</f>
      </c>
      <c r="Q9" s="11"/>
    </row>
    <row r="10">
      <c r="A10" s="41" t="str">
        <v>任务完成情况</v>
      </c>
      <c r="B10" s="40"/>
      <c r="C10" s="24" t="str">
        <v>上午</v>
      </c>
      <c r="D10" s="29"/>
      <c r="E10" s="25" t="str">
        <v>09:00 ~ 10:00</v>
      </c>
      <c r="F10" s="25"/>
      <c r="G10" s="25"/>
      <c r="H10" s="29"/>
      <c r="I10" s="78" t="str">
        <v>1、任务1：处理运维单：WO0000001280236
2、任务3：润鑫新材料系统设置</v>
      </c>
      <c r="J10" s="78" t="str">
        <v>1、任务1：跟进运维单：WO0000001280236、WO0000001280155
2、任务1：协助财务共享检查平南水泥采购订单数据异常问题</v>
      </c>
      <c r="K10" s="78" t="str">
        <v>1、任务2：上半年业绩合同编制；</v>
      </c>
      <c r="L10" s="78" t="str">
        <v>1、任务1：处理运维单：WO0000001280978、WO0000001281224</v>
      </c>
      <c r="M10" s="78" t="str">
        <v>1、任务1：防城港水泥结算指标调整咨询
2、任务1：润丰贸易盈启水泥入库数据异常检查
2、任务1：处理流程ITZH20220701003、ITZH20220630675
4、任务1：处理防城港水泥固定资产无法入库问题</v>
      </c>
      <c r="N10" s="11"/>
      <c r="O10" s="11"/>
      <c r="P10" s="11"/>
      <c r="Q10" s="11"/>
    </row>
    <row r="11">
      <c r="A11" s="27"/>
      <c r="B11" s="28"/>
      <c r="C11" s="24"/>
      <c r="D11" s="29"/>
      <c r="E11" s="25" t="str">
        <v>10:00 ~ 11:00</v>
      </c>
      <c r="F11" s="25"/>
      <c r="G11" s="25"/>
      <c r="H11" s="29"/>
      <c r="I11" s="74" t="str">
        <v>1、任务1：处理运维单：WO0000001280087</v>
      </c>
      <c r="J11" s="74" t="str">
        <v>1、任务1：润丰贸易用户权限申请咨询
2、任务1：云南大区用户无法登录ERP问题处理
3、任务1：富川水泥煤炭亏吨数据调整问题处理</v>
      </c>
      <c r="K11" s="74" t="str">
        <v>1、任务1：处流程：ITZH20220628598、ITZH20220628602、ITZH20220624517
2、任务1：封开水泥煤炭亏吨处理咨询
3、任务1：永定水泥采购员无法选择问题处理
4、任务1：平南水泥数据调整问题咨询</v>
      </c>
      <c r="L11" s="74" t="str">
        <v>1、任务1：处理运维单：WO0000001281224、WO0000001281080
2、任务3：参加装配式ERP对接方案沟通会</v>
      </c>
      <c r="M11" s="74" t="str">
        <v>1、任务1：处理海南大区内部结算原料无法结算问题
2、任务1：处理运维单WO0000001281527
3、任务1：处理贵港水泥包装袋入库失败问题
4、任务1：处理润丰贸易港口发货异常问题
5、任务1：处理雁石水泥无法打开采购订单问题</v>
      </c>
      <c r="N11" s="26"/>
      <c r="O11" s="26"/>
      <c r="P11" s="26"/>
      <c r="Q11" s="26"/>
    </row>
    <row r="12">
      <c r="A12" s="27"/>
      <c r="B12" s="28"/>
      <c r="C12" s="24"/>
      <c r="D12" s="29"/>
      <c r="E12" s="25" t="str">
        <v>11:00 ~ 12:00</v>
      </c>
      <c r="F12" s="25"/>
      <c r="G12" s="25"/>
      <c r="H12" s="29"/>
      <c r="I12" s="74" t="str">
        <v>1、任务3：润鑫新材料系统设置</v>
      </c>
      <c r="J12" s="74" t="str">
        <v>1、任务1：处理润丰贸易包装袋接收数据异常问题</v>
      </c>
      <c r="K12" s="74" t="str">
        <v>1、任务1：处理流程ITZH20220628602
2、任务1：协助检查辅材备件订单无法入库问题
3、任务1：贵州大区关于助磨剂质量审批咨询</v>
      </c>
      <c r="L12" s="74" t="str">
        <v>1、任务1：处理运维单：WO0000001281080
2、任务1：处理贵港水泥结算单无法进行金额调整问题
3、任务1：处理润丰贸易无法查询良田数据数据问题
</v>
      </c>
      <c r="M12" s="74" t="str">
        <v>1、任务1：处理南宁水泥供应商更名问题
2、任务1：处理广西研发无法创建发放问题</v>
      </c>
      <c r="N12" s="26"/>
      <c r="O12" s="26"/>
      <c r="P12" s="26"/>
      <c r="Q12" s="26"/>
    </row>
    <row r="13">
      <c r="A13" s="27"/>
      <c r="B13" s="28"/>
      <c r="C13" s="24" t="str">
        <v>下午</v>
      </c>
      <c r="D13" s="29"/>
      <c r="E13" s="58" t="str">
        <v>13:30 ~ 14:30</v>
      </c>
      <c r="F13" s="58"/>
      <c r="G13" s="58"/>
      <c r="H13" s="59"/>
      <c r="I13" s="74" t="str">
        <v>1、任务3：定安润丰系统设置</v>
      </c>
      <c r="J13" s="74" t="str">
        <v>1、任务1：平南水泥收发存异常数据咨询
2、任务1：贵州大区助磨剂检验问题咨询
3、任务1：处理应用系统数据维护流程SJWH20220628001</v>
      </c>
      <c r="K13" s="74" t="str">
        <v>1、任务1：红水河水泥亏吨调整问题操作指导
2、任务1：煤炭亏吨优化功能设计编写</v>
      </c>
      <c r="L13" s="74" t="str">
        <v>1、任务1：完善煤炭亏吨优化功能设计，邮件反馈润丰贸易公司
2、任务2：参加守正平台评委操作培训</v>
      </c>
      <c r="M13" s="74" t="str">
        <v>1、任务1：处理运维单WO0000001281799</v>
      </c>
      <c r="N13" s="26"/>
      <c r="O13" s="26"/>
      <c r="P13" s="26"/>
      <c r="Q13" s="26"/>
    </row>
    <row r="14">
      <c r="A14" s="27"/>
      <c r="B14" s="28"/>
      <c r="C14" s="24"/>
      <c r="D14" s="29"/>
      <c r="E14" s="25" t="str">
        <v>14:30 ~ 15:30</v>
      </c>
      <c r="F14" s="25"/>
      <c r="G14" s="25"/>
      <c r="H14" s="29"/>
      <c r="I14" s="74" t="str">
        <v>1、任务1：6月份煤炭亏吨数据检查，控股财务部邮件物料信息错误问题沟通</v>
      </c>
      <c r="J14" s="74" t="str">
        <v>1、任务1：处理应用系统数据维护流程SJWH20220628001</v>
      </c>
      <c r="K14" s="74" t="str">
        <v>1、任务1：处理流程ITZH20220628575、ITZH20220629624
2、任务1：煤炭亏吨优化功能设计编写</v>
      </c>
      <c r="L14" s="74" t="str">
        <v>1、任务2：参加守正平台评委操作培训
2、任务1：处理运维单WO0000001281407</v>
      </c>
      <c r="M14" s="74" t="str">
        <v>1、任务1：处理运维单WO0000001281837
2、任务1：跟进处理平南、惠州水泥煤炭亏吨调整问题</v>
      </c>
      <c r="N14" s="26"/>
      <c r="O14" s="26"/>
      <c r="P14" s="60"/>
      <c r="Q14" s="26"/>
    </row>
    <row r="15">
      <c r="A15" s="27"/>
      <c r="B15" s="28"/>
      <c r="C15" s="24"/>
      <c r="D15" s="29"/>
      <c r="E15" s="25" t="str">
        <v>15:30 ~ 16:30</v>
      </c>
      <c r="F15" s="25"/>
      <c r="G15" s="25"/>
      <c r="H15" s="29"/>
      <c r="I15" s="74" t="str">
        <v>1、任务1：润丰新材料材料入库操作指导
2、任务1：昌江水泥包装袋退货问题处理</v>
      </c>
      <c r="J15" s="74" t="str">
        <v>1、任务1：处理应用系统数据维护流程SJWH20220624004，提交变更单：CRQ000000039126
2、任务1：处理运维单WO0000001280747</v>
      </c>
      <c r="K15" s="74" t="str">
        <v>1、任务1：处理流程ITZH20220628582
2、任务1：处理运维单WO0000001281141
3、任务1：煤炭亏吨优化功能设计编写</v>
      </c>
      <c r="L15" s="74" t="str">
        <v>1、任务1：整理煤炭亏吨数据，提交变更单CRQ000000039233:2、任务2：处理良田水泥检验关联不上收货记录问题</v>
      </c>
      <c r="M15" s="74" t="str">
        <v>1、任务1：武平矿业退货异常处理
2、任务1：跟进处理平南、惠州水泥煤炭亏吨调整问题，提交数据修复变更单</v>
      </c>
      <c r="N15" s="26"/>
      <c r="O15" s="26"/>
      <c r="P15" s="26"/>
      <c r="Q15" s="26"/>
    </row>
    <row r="16">
      <c r="A16" s="27"/>
      <c r="B16" s="28"/>
      <c r="C16" s="24"/>
      <c r="D16" s="29"/>
      <c r="E16" s="25" t="str">
        <v>16:30 ~ 17:30</v>
      </c>
      <c r="F16" s="25"/>
      <c r="G16" s="25"/>
      <c r="H16" s="29"/>
      <c r="I16" s="74" t="str">
        <v>1、任务3：定安润丰系统设置</v>
      </c>
      <c r="J16" s="74" t="str">
        <v>1、任务3：定安润丰系统设置</v>
      </c>
      <c r="K16" s="74" t="str">
        <v>1、任务1：协助处理辅材备件订单同步问题
2、任务1：处理流程ITZH20220628583
3、任务1：处理武宣数据内部调拨疑问:
4、处理运维单WO0000001280978</v>
      </c>
      <c r="L16" s="74" t="str">
        <v>1、任务1：处理田阳水泥采购调价异常问题
2、任务1：长治水泥物料同步异常问题处理
3、任务1：处理运维单WO0000001281496
4、任务1：处理辅材备件平台入库失败问题</v>
      </c>
      <c r="M16" s="74" t="str">
        <v>1、处理应用系统数据维护流程SJWH20220701004，提交变更单CRQ000000039131
煤炭亏吨数据调整
2、处理运维单WO0000001281885</v>
      </c>
      <c r="N16" s="26"/>
      <c r="O16" s="26"/>
      <c r="P16" s="26"/>
      <c r="Q16" s="42"/>
    </row>
    <row r="17">
      <c r="A17" s="27"/>
      <c r="B17" s="28"/>
      <c r="C17" s="37" t="str">
        <v>加班</v>
      </c>
      <c r="D17" s="35"/>
      <c r="E17" s="36" t="str">
        <v>17:30 ~ 18:30</v>
      </c>
      <c r="F17" s="36"/>
      <c r="G17" s="36"/>
      <c r="H17" s="38"/>
      <c r="I17" s="75" t="str">
        <v>1、任务1：处理流程ITZH20220626532、ITZH20220623482
2、任务1：润丰新材料材料入库操作指导</v>
      </c>
      <c r="J17" s="75" t="str">
        <v>1、任务1：与润丰贸易沟通外销业务异常数据处理问题
2、任务1：处理流程ITZH20220624517</v>
      </c>
      <c r="K17" s="75" t="str">
        <v>1、任务1：处理运维单：WO0000001280978</v>
      </c>
      <c r="L17" s="75" t="str">
        <v>1、任务1：处理流程ITZH20220629624、ITZH20220629610、ITZH20220629623、ITZH20220629616、ITZH20220630659、ITZH20220628592</v>
      </c>
      <c r="M17" s="75" t="str">
        <v>1、处理流程：ITZH20220701001
2、处理运维单：WO0000001281598</v>
      </c>
      <c r="N17" s="31"/>
      <c r="O17" s="31"/>
      <c r="P17" s="31"/>
      <c r="Q17" s="32"/>
    </row>
    <row r="18">
      <c r="A18" s="27"/>
      <c r="B18" s="28"/>
      <c r="C18" s="37"/>
      <c r="D18" s="35"/>
      <c r="E18" s="36" t="str">
        <v>18:30 ~ 19:30</v>
      </c>
      <c r="F18" s="36"/>
      <c r="G18" s="36"/>
      <c r="H18" s="38"/>
      <c r="I18" s="75"/>
      <c r="J18" s="75"/>
      <c r="K18" s="75"/>
      <c r="L18" s="75" t="str">
        <v>1、任务1：处理流程ITZH20220629632、ITZH20220630666、ITZH20220630667、ITZH20220630654</v>
      </c>
      <c r="M18" s="75" t="str">
        <v>1、任务1：处理昌江水泥内部调拨数据不一致问题
2、任务1：处理南宁水泥原理退货问题</v>
      </c>
      <c r="N18" s="31"/>
      <c r="O18" s="31"/>
      <c r="P18" s="32"/>
      <c r="Q18" s="32"/>
    </row>
    <row r="19">
      <c r="A19" s="61"/>
      <c r="B19" s="63"/>
      <c r="C19" s="37"/>
      <c r="D19" s="35"/>
      <c r="E19" s="36" t="str">
        <v>19:30 ~ 20:30</v>
      </c>
      <c r="F19" s="36"/>
      <c r="G19" s="36"/>
      <c r="H19" s="38"/>
      <c r="I19" s="88"/>
      <c r="J19" s="88"/>
      <c r="K19" s="88"/>
      <c r="L19" s="88"/>
      <c r="M19" s="75" t="str">
        <v>1、任务1：处理昌江水泥内部调拨数据不一致问题</v>
      </c>
      <c r="N19" s="62"/>
      <c r="O19" s="62"/>
      <c r="P19" s="32"/>
      <c r="Q19" s="32"/>
    </row>
  </sheetData>
  <mergeCells>
    <mergeCell ref="A2:L2"/>
    <mergeCell ref="A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P2:P3"/>
    <mergeCell ref="Q2:Q3"/>
    <mergeCell ref="A10:B19"/>
    <mergeCell ref="C10:D12"/>
    <mergeCell ref="C13:D16"/>
    <mergeCell ref="C17:D19"/>
  </mergeCells>
  <dataValidations count="3"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