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<sst xmlns="http://schemas.openxmlformats.org/spreadsheetml/2006/main" count="20" uniqueCount="20">
  <si>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</si>
  <si>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</si>
  <si>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81%）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</si>
  <si>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：系统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>运维工作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</si>
  <si>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60%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</si>
  <si>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20%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</si>
  <si>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40%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</si>
  <si>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招标文档（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</si>
  <si>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101%）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</si>
  <si>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保障ERP系统运维正常运行
目标2：保障月结工作正常完成
目标3：编写明御数审平台转储方案
目标4：各系统数据库日常为运维工作
</t>
    </r>
    <r>
      <rPr>
        <b val="true"/>
        <sz val="9"/>
        <color rgb="FF000000"/>
        <rFont val="Calibri"/>
        <family val="2"/>
      </rPr>
      <t>交付件：转储方案PPT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</si>
  <si>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</si>
  <si>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</si>
  <si>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</si>
  <si>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</si>
  <si>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</si>
  <si>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</si>
  <si>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</si>
  <si>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13个）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</si>
  <si>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：支持系统</t>
    </r>
    <r>
      <rPr>
        <b val="true"/>
        <sz val="9"/>
        <color rgb="FF000000"/>
        <rFont val="Calibri"/>
        <family val="2"/>
      </rPr>
      <t xml:space="preserve"> </t>
    </r>
    <r>
      <rPr>
        <b val="true"/>
        <sz val="9"/>
        <color rgb="FF000000"/>
        <rFont val="Calibri"/>
        <family val="2"/>
      </rPr>
      <t xml:space="preserve">迁移上云上线工作
目标2：定期检查BI大屏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</si>
  <si>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个）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</si>
</sst>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3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.0_);[Red]\(0.0\)"/>
    <numFmt numFmtId="170" formatCode="0%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0.0_);[Red]\(0.0\)"/>
    <numFmt numFmtId="180" formatCode="[$-F800]dddd\,\ mmmm\ dd\,\ yyyy"/>
    <numFmt numFmtId="181" formatCode="[$-F800]dddd\,\ mmmm\ dd\,\ yyyy"/>
    <numFmt numFmtId="182" formatCode="0%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%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0.0_);[Red]\(0.0\)"/>
    <numFmt numFmtId="207" formatCode="m/d/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0%"/>
    <numFmt numFmtId="220" formatCode="[$-F800]dddd\,\ mmmm\ dd\,\ yyyy"/>
    <numFmt numFmtId="221" formatCode="[$-F800]dddd\,\ mmmm\ dd\,\ yyyy"/>
    <numFmt numFmtId="222" formatCode="0.0_);[Red]\(0.0\)"/>
    <numFmt numFmtId="223" formatCode="[$-F800]dddd\,\ mmmm\ dd\,\ yyyy"/>
    <numFmt numFmtId="224" formatCode="0%"/>
    <numFmt numFmtId="225" formatCode="[$-F800]dddd\,\ mmmm\ dd\,\ yyyy"/>
    <numFmt numFmtId="226" formatCode="[$-F800]dddd\,\ mmmm\ dd\,\ yyyy"/>
  </numFmts>
  <fonts count="93">
    <font>
      <sz val="10"/>
      <color theme="1"/>
      <name val="Calibri"/>
      <family val="2"/>
      <scheme val="minor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vertical="center" wrapText="true"/>
    </xf>
    <xf applyAlignment="true" applyBorder="false" applyFill="false" applyFont="true" applyNumberFormat="true" applyProtection="false" borderId="4" fillId="0" fontId="4" numFmtId="167" xfId="0">
      <alignment horizontal="left" vertical="center"/>
    </xf>
    <xf applyAlignment="true" applyBorder="false" applyFill="false" applyFont="true" applyNumberFormat="true" applyProtection="false" borderId="5" fillId="0" fontId="5" numFmtId="168" xfId="0">
      <alignment vertical="center"/>
    </xf>
    <xf applyAlignment="true" applyBorder="false" applyFill="false" applyFont="true" applyNumberFormat="true" applyProtection="false" borderId="6" fillId="0" fontId="6" numFmtId="169" xfId="0">
      <alignment horizontal="left" vertical="center" wrapText="true"/>
    </xf>
    <xf applyAlignment="true" applyBorder="false" applyFill="false" applyFont="true" applyNumberFormat="true" applyProtection="false" borderId="7" fillId="0" fontId="7" numFmtId="170" xfId="0">
      <alignment horizontal="center" vertical="center" wrapText="true"/>
    </xf>
    <xf applyAlignment="true" applyBorder="false" applyFill="false" applyFont="true" applyNumberFormat="true" applyProtection="false" borderId="8" fillId="0" fontId="8" numFmtId="171" xfId="0">
      <alignment vertical="center" wrapText="true"/>
    </xf>
    <xf applyAlignment="true" applyBorder="false" applyFill="false" applyFont="true" applyNumberFormat="true" applyProtection="false" borderId="9" fillId="0" fontId="9" numFmtId="172" xfId="0">
      <alignment horizontal="left"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3" fontId="12" numFmtId="173" xfId="0">
      <alignment horizontal="center" vertical="center"/>
    </xf>
    <xf applyAlignment="true" applyBorder="false" applyFill="false" applyFont="true" applyNumberFormat="true" applyProtection="false" borderId="13" fillId="4" fontId="13" numFmtId="174" xfId="0">
      <alignment horizontal="center" vertical="center"/>
    </xf>
    <xf applyAlignment="true" applyBorder="false" applyFill="false" applyFont="true" applyNumberFormat="true" applyProtection="false" borderId="14" fillId="5" fontId="14" numFmtId="175" xfId="0">
      <alignment horizontal="center" vertical="center"/>
    </xf>
    <xf applyAlignment="true" applyBorder="false" applyFill="false" applyFont="true" applyNumberFormat="true" applyProtection="false" borderId="15" fillId="6" fontId="15" numFmtId="176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true" applyProtection="false" borderId="19" fillId="7" fontId="19" numFmtId="177" xfId="0">
      <alignment horizontal="center" vertical="center"/>
    </xf>
    <xf applyAlignment="true" applyBorder="false" applyFill="false" applyFont="true" applyNumberFormat="true" applyProtection="false" borderId="20" fillId="8" fontId="20" numFmtId="178" xfId="0">
      <alignment horizontal="center" vertical="center"/>
    </xf>
    <xf applyAlignment="true" applyBorder="false" applyFill="false" applyFont="true" applyNumberFormat="true" applyProtection="false" borderId="21" fillId="9" fontId="21" numFmtId="179" xfId="0">
      <alignment horizontal="center" vertical="center"/>
    </xf>
    <xf applyAlignment="true" applyBorder="false" applyFill="false" applyFont="true" applyNumberFormat="true" applyProtection="false" borderId="22" fillId="0" fontId="22" numFmtId="180" xfId="0">
      <alignment horizontal="center" vertical="center" wrapText="true"/>
    </xf>
    <xf applyAlignment="true" applyBorder="false" applyFill="false" applyFont="true" applyNumberFormat="true" applyProtection="false" borderId="23" fillId="0" fontId="23" numFmtId="181" xfId="0">
      <alignment horizontal="center" vertical="center" wrapText="true"/>
    </xf>
    <xf applyAlignment="true" applyBorder="false" applyFill="false" applyFont="true" applyNumberFormat="true" applyProtection="false" borderId="24" fillId="0" fontId="24" numFmtId="182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10" fontId="27" numFmtId="183" xfId="0">
      <alignment horizontal="center" vertical="center"/>
    </xf>
    <xf applyAlignment="true" applyBorder="false" applyFill="false" applyFont="true" applyNumberFormat="true" applyProtection="false" borderId="28" fillId="11" fontId="28" numFmtId="184" xfId="0">
      <alignment horizontal="center" vertical="center" wrapText="true"/>
    </xf>
    <xf applyAlignment="true" applyBorder="false" applyFill="false" applyFont="true" applyNumberFormat="true" applyProtection="false" borderId="29" fillId="0" fontId="29" numFmtId="185" xfId="0">
      <alignment horizontal="center" vertical="center"/>
    </xf>
    <xf applyAlignment="true" applyBorder="false" applyFill="false" applyFont="true" applyNumberFormat="true" applyProtection="false" borderId="30" fillId="0" fontId="30" numFmtId="186" xfId="0">
      <alignment horizontal="center" vertical="center"/>
    </xf>
    <xf applyAlignment="true" applyBorder="false" applyFill="false" applyFont="true" applyNumberFormat="true" applyProtection="false" borderId="31" fillId="12" fontId="31" numFmtId="187" xfId="0">
      <alignment horizontal="center" vertical="center" wrapText="true"/>
    </xf>
    <xf applyAlignment="true" applyBorder="false" applyFill="false" applyFont="true" applyNumberFormat="true" applyProtection="false" borderId="32" fillId="0" fontId="32" numFmtId="188" xfId="0">
      <alignment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89" xfId="0">
      <alignment horizontal="center" vertical="center"/>
    </xf>
    <xf applyAlignment="true" applyBorder="false" applyFill="false" applyFont="true" applyNumberFormat="true" applyProtection="false" borderId="35" fillId="0" fontId="35" numFmtId="190" xfId="0">
      <alignment horizontal="center" vertical="center"/>
    </xf>
    <xf applyAlignment="true" applyBorder="false" applyFill="false" applyFont="true" applyNumberFormat="true" applyProtection="false" borderId="36" fillId="0" fontId="36" numFmtId="191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true" applyProtection="false" borderId="38" fillId="13" fontId="38" numFmtId="192" xfId="0">
      <alignment vertical="center" wrapText="true"/>
    </xf>
    <xf applyAlignment="true" applyBorder="false" applyFill="false" applyFont="true" applyNumberFormat="true" applyProtection="false" borderId="39" fillId="14" fontId="39" numFmtId="193" xfId="0">
      <alignment horizontal="center" vertical="center" wrapText="true"/>
    </xf>
    <xf applyAlignment="true" applyBorder="false" applyFill="false" applyFont="true" applyNumberFormat="true" applyProtection="false" borderId="40" fillId="0" fontId="40" numFmtId="194" xfId="0">
      <alignment vertical="center" wrapText="true"/>
    </xf>
    <xf applyAlignment="true" applyBorder="false" applyFill="false" applyFont="true" applyNumberFormat="true" applyProtection="false" borderId="41" fillId="0" fontId="41" numFmtId="195" xfId="0">
      <alignment horizontal="center" vertical="center" wrapText="true"/>
    </xf>
    <xf applyAlignment="true" applyBorder="false" applyFill="false" applyFont="true" applyNumberFormat="true" applyProtection="false" borderId="42" fillId="0" fontId="42" numFmtId="196" xfId="0">
      <alignment horizontal="center" vertical="center"/>
    </xf>
    <xf applyAlignment="true" applyBorder="false" applyFill="false" applyFont="true" applyNumberFormat="true" applyProtection="false" borderId="43" fillId="0" fontId="43" numFmtId="197" xfId="0">
      <alignment horizontal="left" vertical="center" wrapText="true"/>
    </xf>
    <xf applyAlignment="true" applyBorder="false" applyFill="false" applyFont="true" applyNumberFormat="true" applyProtection="false" borderId="44" fillId="15" fontId="44" numFmtId="198" xfId="0">
      <alignment horizontal="center" vertical="center"/>
    </xf>
    <xf applyAlignment="true" applyBorder="false" applyFill="false" applyFont="true" applyNumberFormat="true" applyProtection="false" borderId="45" fillId="16" fontId="45" numFmtId="199" xfId="0">
      <alignment vertical="center" wrapText="true"/>
    </xf>
    <xf applyAlignment="true" applyBorder="false" applyFill="false" applyFont="true" applyNumberFormat="true" applyProtection="false" borderId="46" fillId="17" fontId="46" numFmtId="200" xfId="0">
      <alignment horizontal="center" vertical="center"/>
    </xf>
    <xf applyAlignment="true" applyBorder="false" applyFill="false" applyFont="true" applyNumberFormat="true" applyProtection="false" borderId="47" fillId="18" fontId="47" numFmtId="201" xfId="0">
      <alignment horizontal="center" vertical="center"/>
    </xf>
    <xf applyAlignment="true" applyBorder="false" applyFill="false" applyFont="true" applyNumberFormat="true" applyProtection="false" borderId="48" fillId="19" fontId="48" numFmtId="202" xfId="0">
      <alignment vertical="center"/>
    </xf>
    <xf applyAlignment="true" applyBorder="false" applyFill="false" applyFont="true" applyNumberFormat="true" applyProtection="false" borderId="49" fillId="20" fontId="49" numFmtId="203" xfId="0">
      <alignment horizontal="center" vertical="center"/>
    </xf>
    <xf applyAlignment="true" applyBorder="false" applyFill="false" applyFont="true" applyNumberFormat="true" applyProtection="false" borderId="50" fillId="21" fontId="50" numFmtId="204" xfId="0">
      <alignment horizontal="center" vertical="center"/>
    </xf>
    <xf applyAlignment="true" applyBorder="false" applyFill="false" applyFont="true" applyNumberFormat="true" applyProtection="false" borderId="51" fillId="0" fontId="51" numFmtId="205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/>
    </xf>
    <xf applyAlignment="true" applyBorder="false" applyFill="false" applyFont="true" applyNumberFormat="false" applyProtection="false" borderId="53" fillId="22" fontId="53" numFmtId="0" xfId="0">
      <alignment horizontal="center" vertical="center"/>
    </xf>
    <xf applyAlignment="true" applyBorder="false" applyFill="false" applyFont="true" applyNumberFormat="true" applyProtection="false" borderId="54" fillId="23" fontId="54" numFmtId="206" xfId="0">
      <alignment horizontal="center" vertical="center"/>
    </xf>
    <xf applyAlignment="true" applyBorder="false" applyFill="false" applyFont="true" applyNumberFormat="false" applyProtection="false" borderId="55" fillId="24" fontId="55" numFmtId="0" xfId="0">
      <alignment horizontal="center" vertical="center"/>
    </xf>
    <xf applyAlignment="true" applyBorder="false" applyFill="false" applyFont="true" applyNumberFormat="false" applyProtection="false" borderId="56" fillId="25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true" applyProtection="false" borderId="59" fillId="0" fontId="59" numFmtId="207" xfId="0">
      <alignment horizontal="center" vertical="center"/>
    </xf>
    <xf applyAlignment="true" applyBorder="false" applyFill="false" applyFont="true" applyNumberFormat="true" applyProtection="false" borderId="60" fillId="0" fontId="60" numFmtId="208" xfId="0">
      <alignment vertical="center"/>
    </xf>
    <xf applyAlignment="true" applyBorder="false" applyFill="false" applyFont="true" applyNumberFormat="true" applyProtection="false" borderId="61" fillId="0" fontId="61" numFmtId="209" xfId="0">
      <alignment horizontal="center" vertical="center"/>
    </xf>
    <xf applyAlignment="true" applyBorder="false" applyFill="false" applyFont="true" applyNumberFormat="true" applyProtection="false" borderId="62" fillId="0" fontId="62" numFmtId="210" xfId="0">
      <alignment vertical="center"/>
    </xf>
    <xf applyAlignment="true" applyBorder="false" applyFill="false" applyFont="true" applyNumberFormat="true" applyProtection="false" borderId="63" fillId="26" fontId="63" numFmtId="211" xfId="0">
      <alignment horizontal="center" vertical="center"/>
    </xf>
    <xf applyAlignment="true" applyBorder="false" applyFill="false" applyFont="true" applyNumberFormat="true" applyProtection="false" borderId="64" fillId="27" fontId="64" numFmtId="212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28" fontId="66" numFmtId="213" xfId="0">
      <alignment horizontal="center" vertical="center" wrapText="true"/>
    </xf>
    <xf applyAlignment="true" applyBorder="false" applyFill="false" applyFont="true" applyNumberFormat="true" applyProtection="false" borderId="67" fillId="29" fontId="67" numFmtId="214" xfId="0">
      <alignment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 wrapText="true"/>
    </xf>
    <xf applyAlignment="true" applyBorder="false" applyFill="false" applyFont="true" applyNumberFormat="true" applyProtection="false" borderId="70" fillId="0" fontId="70" numFmtId="215" xfId="0">
      <alignment horizontal="center" vertical="center" wrapText="true"/>
    </xf>
    <xf applyAlignment="true" applyBorder="false" applyFill="false" applyFont="true" applyNumberFormat="true" applyProtection="false" borderId="71" fillId="0" fontId="71" numFmtId="216" xfId="0">
      <alignment horizontal="center" vertical="center" wrapText="true"/>
    </xf>
    <xf applyAlignment="true" applyBorder="false" applyFill="false" applyFont="true" applyNumberFormat="true" applyProtection="false" borderId="72" fillId="0" fontId="72" numFmtId="217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center"/>
    </xf>
    <xf applyAlignment="true" applyBorder="false" applyFill="false" applyFont="true" applyNumberFormat="false" applyProtection="false" borderId="74" fillId="0" fontId="74" numFmtId="0" xfId="0">
      <alignment horizontal="center" vertical="center" wrapText="true"/>
    </xf>
    <xf applyAlignment="true" applyBorder="false" applyFill="false" applyFont="true" applyNumberFormat="false" applyProtection="false" borderId="75" fillId="0" fontId="75" numFmtId="0" xfId="0">
      <alignment horizontal="left" vertical="center" wrapText="true"/>
    </xf>
    <xf applyAlignment="true" applyBorder="false" applyFill="false" applyFont="true" applyNumberFormat="true" applyProtection="false" borderId="76" fillId="0" fontId="76" numFmtId="218" xfId="0">
      <alignment vertical="center" wrapText="true"/>
    </xf>
    <xf applyAlignment="true" applyBorder="false" applyFill="false" applyFont="true" applyNumberFormat="true" applyProtection="false" borderId="77" fillId="0" fontId="77" numFmtId="219" xfId="0">
      <alignment horizontal="center" vertical="center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0" fontId="79" numFmtId="0" xfId="0">
      <alignment horizontal="center" vertical="center"/>
    </xf>
    <xf applyAlignment="true" applyBorder="false" applyFill="false" applyFont="true" applyNumberFormat="true" applyProtection="false" borderId="80" fillId="0" fontId="80" numFmtId="220" xfId="0">
      <alignment horizontal="center"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center"/>
    </xf>
    <xf applyAlignment="true" applyBorder="false" applyFill="false" applyFont="true" applyNumberFormat="true" applyProtection="false" borderId="82" fillId="0" fontId="82" numFmtId="221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horizontal="left" vertical="center"/>
    </xf>
    <xf applyAlignment="true" applyBorder="false" applyFill="false" applyFont="true" applyNumberFormat="true" applyProtection="false" borderId="84" fillId="0" fontId="84" numFmtId="222" xfId="0">
      <alignment horizontal="center" vertical="center"/>
    </xf>
    <xf applyAlignment="true" applyBorder="false" applyFill="false" applyFont="true" applyNumberFormat="false" applyProtection="false" borderId="85" fillId="0" fontId="85" numFmtId="0" xfId="0">
      <alignment horizontal="left" vertical="center"/>
    </xf>
    <xf applyAlignment="true" applyBorder="false" applyFill="false" applyFont="true" applyNumberFormat="true" applyProtection="false" borderId="86" fillId="0" fontId="86" numFmtId="223" xfId="0">
      <alignment vertical="center" wrapText="true"/>
    </xf>
    <xf applyAlignment="true" applyBorder="false" applyFill="false" applyFont="true" applyNumberFormat="true" applyProtection="false" borderId="87" fillId="0" fontId="87" numFmtId="224" xfId="0">
      <alignment horizontal="center" vertical="center"/>
    </xf>
    <xf applyAlignment="true" applyBorder="false" applyFill="false" applyFont="true" applyNumberFormat="true" applyProtection="false" borderId="88" fillId="0" fontId="88" numFmtId="225" xfId="0">
      <alignment horizontal="center" vertical="center" wrapText="true"/>
    </xf>
    <xf applyAlignment="true" applyBorder="false" applyFill="false" applyFont="true" applyNumberFormat="false" applyProtection="false" borderId="89" fillId="0" fontId="89" numFmtId="0" xfId="0">
      <alignment horizontal="center" vertical="center"/>
    </xf>
    <xf applyAlignment="true" applyBorder="false" applyFill="false" applyFont="true" applyNumberFormat="false" applyProtection="false" borderId="90" fillId="0" fontId="90" numFmtId="0" xfId="0">
      <alignment horizontal="left" vertical="center" wrapText="true"/>
    </xf>
    <xf applyAlignment="true" applyBorder="false" applyFill="false" applyFont="true" applyNumberFormat="true" applyProtection="false" borderId="91" fillId="0" fontId="91" numFmtId="226" xfId="0">
      <alignment vertical="center" wrapText="true"/>
    </xf>
    <xf applyAlignment="true" applyBorder="false" applyFill="false" applyFont="true" applyNumberFormat="false" applyProtection="false" borderId="92" fillId="0" fontId="92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1" t="str">
        <v>项目分类</v>
      </c>
      <c r="B1" s="1" t="str">
        <v>项目名称</v>
      </c>
    </row>
    <row customHeight="true" ht="15" r="2">
      <c r="A2" s="1"/>
      <c r="B2" s="1"/>
    </row>
    <row customHeight="true" ht="15" r="3">
      <c r="A3" s="1"/>
      <c r="B3" s="1"/>
    </row>
    <row customHeight="true" ht="15" r="4">
      <c r="A4" s="2" t="str">
        <v>国企改革三年行动任务</v>
      </c>
      <c r="B4" s="5" t="str">
        <v>全流程先进过程控制</v>
      </c>
    </row>
    <row customHeight="true" ht="15" r="5">
      <c r="A5" s="2"/>
      <c r="B5" s="5" t="str">
        <v>质量管理系统</v>
      </c>
    </row>
    <row customHeight="true" ht="15" r="6">
      <c r="A6" s="2"/>
      <c r="B6" s="5" t="str">
        <v>数字化矿山</v>
      </c>
    </row>
    <row customHeight="true" ht="15" r="7">
      <c r="A7" s="2"/>
      <c r="B7" s="5" t="str">
        <v>智能化验室</v>
      </c>
    </row>
    <row customHeight="true" ht="15" r="8">
      <c r="A8" s="2"/>
      <c r="B8" s="5" t="str">
        <v>混凝土智能制造试点</v>
      </c>
    </row>
    <row customHeight="true" ht="15" r="9">
      <c r="A9" s="2"/>
      <c r="B9" s="5" t="str">
        <v>基地报表线上化</v>
      </c>
    </row>
    <row customHeight="true" ht="15" r="10">
      <c r="A10" s="2"/>
      <c r="B10" s="3" t="str">
        <v>智能物流（系统迭代及推广）</v>
      </c>
    </row>
    <row customHeight="true" ht="15" r="11">
      <c r="A11" s="2"/>
      <c r="B11" s="5" t="str">
        <v>新业务（装配式）数字化堆场</v>
      </c>
    </row>
    <row customHeight="true" ht="15" r="12">
      <c r="A12" s="2"/>
      <c r="B12" s="5" t="str">
        <v>信息化系统推广覆盖</v>
      </c>
    </row>
    <row customHeight="true" ht="15" r="13">
      <c r="A13" s="2" t="str">
        <v>控股经营业绩合同任务</v>
      </c>
      <c r="B13" s="5" t="str">
        <v>5G专网建设</v>
      </c>
    </row>
    <row customHeight="true" ht="15" r="14">
      <c r="A14" s="2"/>
      <c r="B14" s="5" t="str">
        <v>5G终端接入</v>
      </c>
    </row>
    <row customHeight="true" ht="15" r="15">
      <c r="A15" s="2"/>
      <c r="B15" s="5" t="str">
        <v>设备在线监测</v>
      </c>
    </row>
    <row customHeight="true" ht="15" r="16">
      <c r="A16" s="4" t="str">
        <v>商业计划工作</v>
      </c>
      <c r="B16" s="5" t="str">
        <v>封开灯塔工厂（一期）项目</v>
      </c>
    </row>
    <row customHeight="true" ht="15" r="17">
      <c r="A17" s="4"/>
      <c r="B17" s="5" t="str">
        <v>能源管理系统推广（家）</v>
      </c>
    </row>
    <row customHeight="true" ht="15" r="18">
      <c r="A18" s="4"/>
      <c r="B18" s="5" t="str">
        <v>财务系统优化</v>
      </c>
    </row>
    <row customHeight="true" ht="15" r="19">
      <c r="A19" s="4"/>
      <c r="B19" s="5" t="str">
        <v>财务系统优化</v>
      </c>
    </row>
    <row customHeight="true" ht="15" r="20">
      <c r="A20" s="4"/>
      <c r="B20" s="5" t="str">
        <v>财务报表自助分析</v>
      </c>
    </row>
    <row customHeight="true" ht="15" r="21">
      <c r="A21" s="4"/>
      <c r="B21" s="5" t="str">
        <v>档案管理系统</v>
      </c>
    </row>
    <row customHeight="true" ht="15" r="22">
      <c r="A22" s="4"/>
      <c r="B22" s="5" t="str">
        <v>集团督办系统</v>
      </c>
    </row>
    <row customHeight="true" ht="15" r="23">
      <c r="A23" s="4"/>
      <c r="B23" s="5" t="str">
        <v>集团非现场审计系统推广</v>
      </c>
    </row>
    <row customHeight="true" ht="15" r="24">
      <c r="A24" s="4"/>
      <c r="B24" s="5" t="str">
        <v>智慧审计平台优化</v>
      </c>
    </row>
    <row customHeight="true" ht="15" r="25">
      <c r="A25" s="4"/>
      <c r="B25" s="5" t="str">
        <v>人力资源系统优化</v>
      </c>
    </row>
    <row customHeight="true" ht="15" r="26">
      <c r="A26" s="4"/>
      <c r="B26" s="5" t="str">
        <v>人力资源数据分析</v>
      </c>
    </row>
    <row customHeight="true" ht="15" r="27">
      <c r="A27" s="4"/>
      <c r="B27" s="5" t="str">
        <v>共享运营指标及大屏展示</v>
      </c>
    </row>
    <row customHeight="true" ht="15" r="28">
      <c r="A28" s="4"/>
      <c r="B28" s="5" t="str">
        <v>控股组织管控模式优化配套系统改造</v>
      </c>
    </row>
    <row customHeight="true" ht="15" r="29">
      <c r="A29" s="4"/>
      <c r="B29" s="5" t="str">
        <v>汽运调度管理系统升级项目</v>
      </c>
    </row>
    <row customHeight="true" ht="15" r="30">
      <c r="A30" s="4"/>
      <c r="B30" s="5" t="str">
        <v>智能物流推广
 （系统迭代及推广）</v>
      </c>
    </row>
    <row customHeight="true" ht="15" r="31">
      <c r="A31" s="4"/>
      <c r="B31" s="5" t="str">
        <v>辅材备件共享平台优化项目</v>
      </c>
    </row>
    <row customHeight="true" ht="15" r="32">
      <c r="A32" s="4"/>
      <c r="B32" s="5" t="str">
        <v>数字化采购平台</v>
      </c>
    </row>
    <row customHeight="true" ht="15" r="33">
      <c r="A33" s="4"/>
      <c r="B33" s="5" t="str">
        <v>装配式生产管理系统推广及系统集成项目</v>
      </c>
    </row>
    <row customHeight="true" ht="15" r="34">
      <c r="A34" s="4"/>
      <c r="B34" s="5" t="str">
        <v>新业态基础信息化系统改造项目</v>
      </c>
    </row>
    <row customHeight="true" ht="15" r="35">
      <c r="A35" s="4"/>
      <c r="B35" s="5" t="str">
        <v>石材ERP一期建设项目</v>
      </c>
    </row>
    <row customHeight="true" ht="15" r="36">
      <c r="A36" s="4"/>
      <c r="B36" s="5" t="str">
        <v>CRM客户关系管理系统项目二期</v>
      </c>
    </row>
    <row customHeight="true" ht="15" r="37">
      <c r="A37" s="4"/>
      <c r="B37" s="5" t="str">
        <v>研发项目管理系统</v>
      </c>
    </row>
    <row customHeight="true" ht="15" r="38">
      <c r="A38" s="4"/>
      <c r="B38" s="5" t="str">
        <v>BI人民币报表优化</v>
      </c>
    </row>
    <row customHeight="true" ht="15" r="39">
      <c r="A39" s="4"/>
      <c r="B39" s="5" t="str">
        <v>数据标准化（含数据资产目录梳理）</v>
      </c>
    </row>
    <row customHeight="true" ht="15" r="40">
      <c r="A40" s="4"/>
      <c r="B40" s="5" t="str">
        <v>应用系统运维</v>
      </c>
    </row>
    <row customHeight="true" ht="15" r="41">
      <c r="A41" s="4"/>
      <c r="B41" s="5" t="str">
        <v>信创终端
（办公终端）</v>
      </c>
    </row>
    <row customHeight="true" ht="15" r="42">
      <c r="A42" s="4"/>
      <c r="B42" s="5" t="str">
        <v>IOT对接-基础设施建设</v>
      </c>
    </row>
    <row customHeight="true" ht="15" r="43">
      <c r="A43" s="4"/>
      <c r="B43" s="5" t="str">
        <v>IOT对接-田阳安全加固</v>
      </c>
    </row>
    <row customHeight="true" ht="15" r="44">
      <c r="A44" s="4"/>
      <c r="B44" s="5" t="str">
        <v>IOT对接-超融合试点</v>
      </c>
    </row>
    <row customHeight="true" ht="15" r="45">
      <c r="A45" s="4"/>
      <c r="B45" s="5" t="str">
        <v>基础设施运维</v>
      </c>
    </row>
    <row customHeight="true" ht="15" r="46">
      <c r="A46" s="4" t="str">
        <v>智数化管理工作</v>
      </c>
      <c r="B46" s="5" t="str">
        <v>数字化转型进展情况填报</v>
      </c>
    </row>
    <row customHeight="true" ht="15" r="47">
      <c r="A47" s="4"/>
      <c r="B47" s="5" t="str">
        <v>国企改革三年行动总结</v>
      </c>
    </row>
    <row customHeight="true" ht="15" r="48">
      <c r="A48" s="4"/>
      <c r="B48" s="5" t="str">
        <v>世界一流对标提升总结</v>
      </c>
    </row>
    <row customHeight="true" ht="15" r="49">
      <c r="A49" s="4"/>
      <c r="B49" s="5" t="str">
        <v>组织开展事业部智数化解决方案编制与评审</v>
      </c>
    </row>
    <row customHeight="true" ht="15" r="50">
      <c r="A50" s="4"/>
      <c r="B50" s="5" t="str">
        <v>承办集团年度IT经理人会议</v>
      </c>
    </row>
    <row customHeight="true" ht="15" r="51">
      <c r="A51" s="4"/>
      <c r="B51" s="5" t="str">
        <v>智数化工作简报（集团，季度）</v>
      </c>
    </row>
    <row customHeight="true" ht="15" r="52">
      <c r="A52" s="4"/>
      <c r="B52" s="5" t="str">
        <v>智数化工作简报（内部，月度）</v>
      </c>
    </row>
    <row customHeight="true" ht="15" r="53">
      <c r="A53" s="4"/>
      <c r="B53" s="5" t="str">
        <v>2022年度商业计划项目统一立项</v>
      </c>
    </row>
    <row customHeight="true" ht="15" r="54">
      <c r="A54" s="4"/>
      <c r="B54" s="3" t="str">
        <v>2021年度控股、部门业绩合同自评</v>
      </c>
    </row>
    <row customHeight="true" ht="15" r="55">
      <c r="A55" s="4"/>
      <c r="B55" s="5" t="str">
        <v>2021年度智能线业绩合同自评</v>
      </c>
    </row>
    <row customHeight="true" ht="15" r="56">
      <c r="A56" s="4"/>
      <c r="B56" s="5" t="str">
        <v>系统运维管理</v>
      </c>
    </row>
    <row customHeight="true" ht="15" r="57">
      <c r="A57" s="4"/>
      <c r="B57" s="5" t="str">
        <v>基础设施管理</v>
      </c>
    </row>
    <row customHeight="true" ht="15" r="58">
      <c r="A58" s="4"/>
      <c r="B58" s="5" t="str">
        <v>信创工作规划与推进</v>
      </c>
    </row>
    <row customHeight="true" ht="15" r="59">
      <c r="A59" s="4"/>
      <c r="B59" s="5" t="str">
        <v>保密技术支持</v>
      </c>
    </row>
    <row customHeight="true" ht="15" r="60">
      <c r="A60" s="4"/>
      <c r="B60" s="5" t="str">
        <v>会议管理</v>
      </c>
    </row>
    <row customHeight="true" ht="15" r="61">
      <c r="A61" s="4"/>
      <c r="B61" s="5" t="str">
        <v>档案管理</v>
      </c>
    </row>
    <row customHeight="true" ht="15" r="62">
      <c r="A62" s="4"/>
      <c r="B62" s="5" t="str">
        <v>IT采购支持</v>
      </c>
    </row>
    <row customHeight="true" ht="15" r="63">
      <c r="A63" s="4"/>
      <c r="B63" s="5" t="str">
        <v>内部公文管理</v>
      </c>
    </row>
    <row customHeight="true" ht="15" r="64">
      <c r="A64" s="4"/>
      <c r="B64" s="5" t="str">
        <v>行政工作</v>
      </c>
    </row>
    <row customHeight="true" ht="15" r="65">
      <c r="A65" s="4"/>
      <c r="B65" s="5" t="str">
        <v>专项任务</v>
      </c>
    </row>
    <row customHeight="true" ht="15" r="66">
      <c r="A66" s="4"/>
      <c r="B66" s="5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2" t="str">
        <v>月度计划性工作&lt;2022年05月30日-2022年07月01日&gt;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4" t="str">
        <v>备注</v>
      </c>
    </row>
    <row customHeight="true" ht="31" r="2">
      <c r="A2" s="14" t="str">
        <v>任务编号</v>
      </c>
      <c r="B2" s="14" t="str">
        <v>任务属性</v>
      </c>
      <c r="C2" s="15" t="s">
        <v>1</v>
      </c>
      <c r="D2" s="14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4" t="str">
        <v>第1周</v>
      </c>
      <c r="K2" s="14" t="str">
        <v>第2周</v>
      </c>
      <c r="L2" s="14" t="str">
        <v>第3周</v>
      </c>
      <c r="M2" s="14" t="str">
        <v>第4周</v>
      </c>
      <c r="N2" s="14" t="str">
        <v>第5周</v>
      </c>
      <c r="O2" s="14"/>
    </row>
    <row customHeight="true" ht="38" r="3">
      <c r="A3" s="11">
        <v>1</v>
      </c>
      <c r="B3" s="11" t="str">
        <v>运维</v>
      </c>
      <c r="C3" s="16" t="str">
        <v>基地报表线上化</v>
      </c>
      <c r="D3" s="17"/>
      <c r="E3" s="8" t="s">
        <v>3</v>
      </c>
      <c r="F3" s="10" t="str">
        <v>黄嘉杰</v>
      </c>
      <c r="G3" s="16"/>
      <c r="H3" s="7">
        <v>1</v>
      </c>
      <c r="I3" s="7"/>
      <c r="J3" s="8" t="s">
        <v>5</v>
      </c>
      <c r="K3" s="8" t="s">
        <v>6</v>
      </c>
      <c r="L3" s="8" t="s">
        <v>4</v>
      </c>
      <c r="M3" s="8" t="s">
        <v>7</v>
      </c>
      <c r="N3" s="8" t="s">
        <v>2</v>
      </c>
      <c r="O3" s="8"/>
    </row>
    <row customHeight="true" ht="60" r="4">
      <c r="A4" s="11">
        <v>2</v>
      </c>
      <c r="B4" s="11" t="str">
        <v>运维</v>
      </c>
      <c r="C4" s="16" t="str">
        <v>系统运维管理</v>
      </c>
      <c r="D4" s="17"/>
      <c r="E4" s="8" t="s">
        <v>9</v>
      </c>
      <c r="F4" s="10" t="str">
        <v>黄嘉杰</v>
      </c>
      <c r="G4" s="10"/>
      <c r="H4" s="7">
        <v>1</v>
      </c>
      <c r="I4" s="7"/>
      <c r="J4" s="8" t="s">
        <v>11</v>
      </c>
      <c r="K4" s="8" t="s">
        <v>12</v>
      </c>
      <c r="L4" s="8" t="s">
        <v>13</v>
      </c>
      <c r="M4" s="8" t="s">
        <v>10</v>
      </c>
      <c r="N4" s="8" t="s">
        <v>8</v>
      </c>
      <c r="O4" s="8"/>
    </row>
    <row customHeight="true" ht="49" r="5">
      <c r="A5" s="11">
        <v>4</v>
      </c>
      <c r="B5" s="11" t="str">
        <v>其它</v>
      </c>
      <c r="C5" s="18" t="str">
        <v>其他任务</v>
      </c>
      <c r="D5" s="18"/>
      <c r="E5" s="8" t="s">
        <v>18</v>
      </c>
      <c r="F5" s="10" t="str">
        <v>黄嘉杰</v>
      </c>
      <c r="G5" s="10"/>
      <c r="H5" s="7" t="str">
        <v>12个</v>
      </c>
      <c r="I5" s="7"/>
      <c r="J5" s="8" t="s">
        <v>14</v>
      </c>
      <c r="K5" s="8" t="s">
        <v>19</v>
      </c>
      <c r="L5" s="8" t="s">
        <v>16</v>
      </c>
      <c r="M5" s="8" t="s">
        <v>15</v>
      </c>
      <c r="N5" s="8" t="s">
        <v>17</v>
      </c>
      <c r="O5" s="8"/>
    </row>
    <row customHeight="true" ht="16" r="6">
      <c r="A6" s="11">
        <v>5</v>
      </c>
      <c r="B6" s="11"/>
      <c r="C6" s="9"/>
      <c r="D6" s="9"/>
      <c r="E6" s="9"/>
      <c r="F6" s="10"/>
      <c r="G6" s="10"/>
      <c r="H6" s="7"/>
      <c r="I6" s="7"/>
      <c r="J6" s="6"/>
      <c r="K6" s="6"/>
      <c r="L6" s="6"/>
      <c r="M6" s="6"/>
      <c r="N6" s="6"/>
      <c r="O6" s="8"/>
    </row>
    <row customHeight="true" ht="16" r="7">
      <c r="A7" s="11">
        <v>6</v>
      </c>
      <c r="B7" s="11"/>
      <c r="C7" s="9"/>
      <c r="D7" s="9"/>
      <c r="E7" s="9"/>
      <c r="F7" s="10"/>
      <c r="G7" s="10"/>
      <c r="H7" s="7"/>
      <c r="I7" s="7"/>
      <c r="J7" s="6"/>
      <c r="K7" s="6"/>
      <c r="L7" s="6"/>
      <c r="M7" s="6"/>
      <c r="N7" s="6"/>
      <c r="O7" s="8"/>
    </row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2" type="list">
      <formula1>"建设,运维,通用"</formula1>
    </dataValidation>
    <dataValidation allowBlank="true" operator="equal" sqref="B3:B7" type="list">
      <formula1>"建设,开发,运维,通用"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2" t="str">
        <v>填报日期-周五</v>
      </c>
      <c r="B1" s="62"/>
      <c r="C1" s="59">
        <v>44717</v>
      </c>
      <c r="D1" s="60"/>
      <c r="G1" s="61"/>
      <c r="H1" s="60"/>
    </row>
    <row customHeight="true" ht="19" r="2">
      <c r="A2" s="12">
        <f>CONCATENATE("周总结&lt;",TEXT($C$1-6,"yyyy年mm月dd日"),"-",TEXT($C$1,"yyyy年mm月dd日"),"&gt;")</f>
      </c>
      <c r="B2" s="12"/>
      <c r="C2" s="20"/>
      <c r="D2" s="13"/>
      <c r="E2" s="13"/>
      <c r="F2" s="13"/>
      <c r="G2" s="13"/>
      <c r="H2" s="13"/>
      <c r="I2" s="13"/>
      <c r="J2" s="13"/>
      <c r="K2" s="13"/>
      <c r="L2" s="19"/>
      <c r="M2" s="19"/>
      <c r="N2" s="19"/>
      <c r="O2" s="19"/>
      <c r="P2" s="19"/>
      <c r="Q2" s="15" t="str">
        <v>项目用时统计
（小时）</v>
      </c>
      <c r="R2" s="14" t="str">
        <v>备注</v>
      </c>
    </row>
    <row customHeight="true" ht="31" r="3">
      <c r="A3" s="63" t="str">
        <v>任务编号</v>
      </c>
      <c r="B3" s="63" t="str">
        <v>任务分类</v>
      </c>
      <c r="C3" s="15" t="str">
        <v>项目名称
</v>
      </c>
      <c r="D3" s="15" t="str">
        <v>当前进度</v>
      </c>
      <c r="E3" s="64" t="str">
        <v>负责人</v>
      </c>
      <c r="F3" s="15" t="str">
        <v>协助人</v>
      </c>
      <c r="G3" s="14" t="str">
        <v>交付件/工作文档</v>
      </c>
      <c r="H3" s="15" t="str">
        <v>目标
完成</v>
      </c>
      <c r="I3" s="15" t="str">
        <v>实际
完成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customHeight="true" ht="32" r="4">
      <c r="A4" s="25">
        <v>1</v>
      </c>
      <c r="B4" s="11" t="str">
        <v>运维</v>
      </c>
      <c r="C4" s="16" t="str">
        <v>基地报表线上化</v>
      </c>
      <c r="D4" s="65"/>
      <c r="E4" s="10" t="str">
        <v>黄嘉杰</v>
      </c>
      <c r="F4" s="25"/>
      <c r="G4" s="8" t="s">
        <v>3</v>
      </c>
      <c r="H4" s="42"/>
      <c r="I4" s="42"/>
      <c r="J4" s="21">
        <v>3</v>
      </c>
      <c r="K4" s="21">
        <v>3</v>
      </c>
      <c r="L4" s="21"/>
      <c r="M4" s="21"/>
      <c r="N4" s="21"/>
      <c r="O4" s="21"/>
      <c r="P4" s="21"/>
      <c r="Q4" s="27">
        <f>SUM(J4:P4)</f>
      </c>
      <c r="R4" s="8"/>
    </row>
    <row customHeight="true" ht="32" r="5">
      <c r="A5" s="25">
        <v>2</v>
      </c>
      <c r="B5" s="11" t="str">
        <v>运维</v>
      </c>
      <c r="C5" s="16" t="str">
        <v>系统运维管理</v>
      </c>
      <c r="D5" s="17"/>
      <c r="E5" s="10" t="str">
        <v>黄嘉杰</v>
      </c>
      <c r="F5" s="41"/>
      <c r="G5" s="8" t="s">
        <v>9</v>
      </c>
      <c r="H5" s="42"/>
      <c r="I5" s="42"/>
      <c r="J5" s="21">
        <v>2</v>
      </c>
      <c r="K5" s="21">
        <v>3</v>
      </c>
      <c r="L5" s="21">
        <v>7</v>
      </c>
      <c r="M5" s="21">
        <v>7</v>
      </c>
      <c r="N5" s="21"/>
      <c r="O5" s="21"/>
      <c r="P5" s="21"/>
      <c r="Q5" s="27">
        <f>SUM(J5:P5)</f>
      </c>
      <c r="R5" s="8"/>
    </row>
    <row customHeight="true" ht="32" r="6">
      <c r="A6" s="11">
        <v>3</v>
      </c>
      <c r="B6" s="11" t="str">
        <v>其它</v>
      </c>
      <c r="C6" s="18" t="str">
        <v>其他任务</v>
      </c>
      <c r="D6" s="17"/>
      <c r="E6" s="10" t="str">
        <v>黄嘉杰</v>
      </c>
      <c r="F6" s="22"/>
      <c r="G6" s="8" t="s">
        <v>18</v>
      </c>
      <c r="H6" s="42"/>
      <c r="I6" s="42"/>
      <c r="J6" s="21">
        <v>2</v>
      </c>
      <c r="K6" s="21">
        <v>1</v>
      </c>
      <c r="L6" s="21"/>
      <c r="M6" s="21"/>
      <c r="N6" s="21"/>
      <c r="O6" s="21"/>
      <c r="P6" s="21"/>
      <c r="Q6" s="27">
        <f>SUM(J6:P6)</f>
      </c>
      <c r="R6" s="8"/>
    </row>
    <row customHeight="true" ht="32" r="7">
      <c r="A7" s="25">
        <v>4</v>
      </c>
      <c r="B7" s="26"/>
      <c r="C7" s="23"/>
      <c r="D7" s="23"/>
      <c r="E7" s="11"/>
      <c r="F7" s="22"/>
      <c r="G7" s="8"/>
      <c r="H7" s="24"/>
      <c r="I7" s="24"/>
      <c r="J7" s="21"/>
      <c r="K7" s="21"/>
      <c r="L7" s="21"/>
      <c r="M7" s="21"/>
      <c r="N7" s="21"/>
      <c r="O7" s="21"/>
      <c r="P7" s="21"/>
      <c r="Q7" s="27">
        <f>SUM(J7:P7)</f>
      </c>
      <c r="R7" s="8"/>
    </row>
    <row customHeight="true" ht="26" r="8">
      <c r="A8" s="11">
        <v>5</v>
      </c>
      <c r="B8" s="52"/>
      <c r="C8" s="41"/>
      <c r="D8" s="41"/>
      <c r="E8" s="11"/>
      <c r="F8" s="32"/>
      <c r="G8" s="24"/>
      <c r="H8" s="24"/>
      <c r="I8" s="41"/>
      <c r="J8" s="51"/>
      <c r="K8" s="51"/>
      <c r="L8" s="51"/>
      <c r="M8" s="51"/>
      <c r="N8" s="51"/>
      <c r="O8" s="51"/>
      <c r="P8" s="51"/>
      <c r="Q8" s="27">
        <f>SUM(I8:P8)</f>
      </c>
      <c r="R8" s="8"/>
    </row>
    <row customHeight="true" ht="25" r="9">
      <c r="A9" s="55" t="str">
        <v>小计</v>
      </c>
      <c r="B9" s="53"/>
      <c r="C9" s="53"/>
      <c r="D9" s="53"/>
      <c r="E9" s="53"/>
      <c r="F9" s="53"/>
      <c r="G9" s="53"/>
      <c r="H9" s="53"/>
      <c r="I9" s="56"/>
      <c r="J9" s="54">
        <f>SUM(J4:J8)</f>
      </c>
      <c r="K9" s="54">
        <f>SUM(K4:K8)</f>
      </c>
      <c r="L9" s="54">
        <f>SUM(L4:L8)</f>
      </c>
      <c r="M9" s="54">
        <f>SUM(M4:M8)</f>
      </c>
      <c r="N9" s="54">
        <f>SUM(N4:N8)</f>
      </c>
      <c r="O9" s="54">
        <f>SUM(O4:O8)</f>
      </c>
      <c r="P9" s="54">
        <f>SUM(P4:P8)</f>
      </c>
      <c r="Q9" s="54">
        <f>SUM(Q4:Q7)</f>
      </c>
      <c r="R9" s="8"/>
    </row>
    <row customHeight="true" ht="17" r="10">
      <c r="A10" s="58" t="str">
        <v>任务完成情况</v>
      </c>
      <c r="B10" s="57"/>
      <c r="C10" s="34" t="str">
        <v>上午</v>
      </c>
      <c r="D10" s="36"/>
      <c r="E10" s="29"/>
      <c r="F10" s="36" t="str">
        <v>09:00 ~ 10:00</v>
      </c>
      <c r="G10" s="36"/>
      <c r="H10" s="36"/>
      <c r="I10" s="29"/>
      <c r="J10" s="31" t="str">
        <v>任务1：财务报账迁移上云工作会议</v>
      </c>
      <c r="K10" s="31" t="str">
        <v>任务1：基地报表线上化数据同步到开发环境</v>
      </c>
      <c r="L10" s="31" t="str">
        <v>任务1：支持ERP月结工作，检查系统运行，优化运行异常的SQL语句</v>
      </c>
      <c r="M10" s="31" t="str">
        <v>任务1：支持ERP月结工作，检查系统运行，优化运行异常的SQL语句</v>
      </c>
      <c r="N10" s="31"/>
      <c r="O10" s="31"/>
      <c r="P10" s="31"/>
      <c r="Q10" s="8"/>
      <c r="R10" s="8"/>
    </row>
    <row customHeight="true" ht="17" r="11">
      <c r="A11" s="33"/>
      <c r="B11" s="37"/>
      <c r="C11" s="34"/>
      <c r="D11" s="36"/>
      <c r="E11" s="29"/>
      <c r="F11" s="36" t="str">
        <v>10:00 ~ 11:00</v>
      </c>
      <c r="G11" s="36"/>
      <c r="H11" s="36"/>
      <c r="I11" s="29"/>
      <c r="J11" s="28"/>
      <c r="K11" s="28"/>
      <c r="L11" s="28"/>
      <c r="M11" s="28"/>
      <c r="N11" s="28"/>
      <c r="O11" s="28"/>
      <c r="P11" s="28"/>
      <c r="Q11" s="32"/>
      <c r="R11" s="32"/>
    </row>
    <row customHeight="true" ht="17" r="12">
      <c r="A12" s="33"/>
      <c r="B12" s="37"/>
      <c r="C12" s="34"/>
      <c r="D12" s="36"/>
      <c r="E12" s="29"/>
      <c r="F12" s="36" t="str">
        <v>11:00 ~ 12:00</v>
      </c>
      <c r="G12" s="36"/>
      <c r="H12" s="36"/>
      <c r="I12" s="29"/>
      <c r="J12" s="38" t="str">
        <v>任务2：ERP SIT环境克隆</v>
      </c>
      <c r="K12" s="39"/>
      <c r="L12" s="28"/>
      <c r="M12" s="28"/>
      <c r="N12" s="39"/>
      <c r="O12" s="39"/>
      <c r="P12" s="39"/>
      <c r="Q12" s="32"/>
      <c r="R12" s="32"/>
    </row>
    <row customHeight="true" ht="17" r="13">
      <c r="A13" s="33"/>
      <c r="B13" s="37"/>
      <c r="C13" s="34" t="str">
        <v>下午</v>
      </c>
      <c r="D13" s="36"/>
      <c r="E13" s="29"/>
      <c r="F13" s="30" t="str">
        <v>13:30 ~ 14:30</v>
      </c>
      <c r="G13" s="30"/>
      <c r="H13" s="30"/>
      <c r="I13" s="35"/>
      <c r="J13" s="31" t="str">
        <v>任务3：基地报表线上化HADDOP平台配置MAPREDUCE</v>
      </c>
      <c r="K13" s="31" t="str">
        <v>任务2：ERP系统 运维工作</v>
      </c>
      <c r="L13" s="28"/>
      <c r="M13" s="28"/>
      <c r="N13" s="31"/>
      <c r="O13" s="31"/>
      <c r="P13" s="31"/>
      <c r="Q13" s="32"/>
      <c r="R13" s="32"/>
    </row>
    <row customHeight="true" ht="18" r="14">
      <c r="A14" s="33"/>
      <c r="B14" s="37"/>
      <c r="C14" s="34"/>
      <c r="D14" s="36"/>
      <c r="E14" s="29"/>
      <c r="F14" s="36" t="str">
        <v>14:30 ~ 15:30</v>
      </c>
      <c r="G14" s="36"/>
      <c r="H14" s="36"/>
      <c r="I14" s="29"/>
      <c r="J14" s="28"/>
      <c r="K14" s="28"/>
      <c r="L14" s="28"/>
      <c r="M14" s="28"/>
      <c r="N14" s="39"/>
      <c r="O14" s="39"/>
      <c r="P14" s="39"/>
      <c r="Q14" s="43"/>
      <c r="R14" s="32"/>
    </row>
    <row customHeight="true" ht="17" r="15">
      <c r="A15" s="33"/>
      <c r="B15" s="37"/>
      <c r="C15" s="34"/>
      <c r="D15" s="36"/>
      <c r="E15" s="29"/>
      <c r="F15" s="36" t="str">
        <v>15:30 ~ 16:30</v>
      </c>
      <c r="G15" s="36"/>
      <c r="H15" s="36"/>
      <c r="I15" s="29"/>
      <c r="J15" s="28"/>
      <c r="K15" s="28"/>
      <c r="L15" s="28"/>
      <c r="M15" s="28"/>
      <c r="N15" s="31"/>
      <c r="O15" s="31"/>
      <c r="P15" s="31"/>
      <c r="Q15" s="32"/>
      <c r="R15" s="32"/>
    </row>
    <row customHeight="true" ht="18" r="16">
      <c r="A16" s="33"/>
      <c r="B16" s="37"/>
      <c r="C16" s="34"/>
      <c r="D16" s="36"/>
      <c r="E16" s="29"/>
      <c r="F16" s="36" t="str">
        <v>16:30 ~ 17:30</v>
      </c>
      <c r="G16" s="36"/>
      <c r="H16" s="36"/>
      <c r="I16" s="29"/>
      <c r="J16" s="38" t="str">
        <v>任务4：ERP系统运维工作</v>
      </c>
      <c r="K16" s="38" t="str">
        <v>任务3：BI大屏定期检查</v>
      </c>
      <c r="L16" s="39"/>
      <c r="M16" s="39"/>
      <c r="N16" s="39"/>
      <c r="O16" s="39"/>
      <c r="P16" s="39"/>
      <c r="Q16" s="32"/>
      <c r="R16" s="40"/>
    </row>
    <row customHeight="true" ht="19" r="17">
      <c r="A17" s="33"/>
      <c r="B17" s="37"/>
      <c r="C17" s="50" t="str">
        <v>加班</v>
      </c>
      <c r="D17" s="49"/>
      <c r="E17" s="44"/>
      <c r="F17" s="46" t="str">
        <v>17:30 ~ 18:30</v>
      </c>
      <c r="G17" s="46"/>
      <c r="H17" s="46"/>
      <c r="I17" s="47"/>
      <c r="J17" s="66"/>
      <c r="K17" s="66"/>
      <c r="L17" s="66"/>
      <c r="M17" s="66"/>
      <c r="N17" s="66"/>
      <c r="O17" s="66"/>
      <c r="P17" s="66"/>
      <c r="Q17" s="45"/>
      <c r="R17" s="48"/>
    </row>
    <row customHeight="true" ht="19" r="18">
      <c r="A18" s="33"/>
      <c r="B18" s="37"/>
      <c r="C18" s="50"/>
      <c r="D18" s="49"/>
      <c r="E18" s="44"/>
      <c r="F18" s="46" t="str">
        <v>18:30 ~ 19:30</v>
      </c>
      <c r="G18" s="46"/>
      <c r="H18" s="46"/>
      <c r="I18" s="47"/>
      <c r="J18" s="45"/>
      <c r="K18" s="45"/>
      <c r="L18" s="45"/>
      <c r="M18" s="45"/>
      <c r="N18" s="45"/>
      <c r="O18" s="45"/>
      <c r="P18" s="45"/>
      <c r="Q18" s="48"/>
      <c r="R18" s="48"/>
    </row>
    <row customHeight="true" ht="19" r="19">
      <c r="A19" s="69"/>
      <c r="B19" s="68"/>
      <c r="C19" s="50"/>
      <c r="D19" s="49"/>
      <c r="E19" s="44"/>
      <c r="F19" s="46" t="str">
        <v>19:30 ~ 20:30</v>
      </c>
      <c r="G19" s="46"/>
      <c r="H19" s="46"/>
      <c r="I19" s="47"/>
      <c r="J19" s="67"/>
      <c r="K19" s="67"/>
      <c r="L19" s="67"/>
      <c r="M19" s="67"/>
      <c r="N19" s="67"/>
      <c r="O19" s="67"/>
      <c r="P19" s="67"/>
      <c r="Q19" s="48"/>
      <c r="R19" s="48"/>
    </row>
    <row customHeight="true" ht="19" r="20"/>
  </sheetData>
  <mergeCells>
    <mergeCell ref="P15:P16"/>
    <mergeCell ref="K10:K12"/>
    <mergeCell ref="P10:P12"/>
    <mergeCell ref="P13:P14"/>
    <mergeCell ref="N10:N12"/>
    <mergeCell ref="N13:N14"/>
    <mergeCell ref="N15:N16"/>
    <mergeCell ref="K13:K15"/>
    <mergeCell ref="L10:L16"/>
    <mergeCell ref="M10:M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A2:L2"/>
    <mergeCell ref="F12:I12"/>
    <mergeCell ref="C13:E16"/>
    <mergeCell ref="F13:I13"/>
    <mergeCell ref="F14:I14"/>
    <mergeCell ref="F15:I15"/>
    <mergeCell ref="F16:I16"/>
    <mergeCell ref="J10:J11"/>
    <mergeCell ref="J13:J15"/>
  </mergeCells>
  <dataValidations count="3">
    <dataValidation allowBlank="true" operator="equal" sqref="I8" type="list">
      <formula1>"完成,延迟"</formula1>
    </dataValidation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2" t="str">
        <v>填报日期-周五</v>
      </c>
      <c r="B1" s="62"/>
      <c r="C1" s="59">
        <v>44724</v>
      </c>
      <c r="D1" s="59"/>
    </row>
    <row customHeight="true" ht="19" r="2">
      <c r="A2" s="12">
        <f>CONCATENATE("周总结&lt;",TEXT('第1周工作计划'!$C$1-6,"yyyy年mm月dd日"),"-",TEXT('第1周工作计划'!$C$1,"yyyy年mm月dd日"),"&gt;")</f>
      </c>
      <c r="B2" s="12"/>
      <c r="C2" s="20"/>
      <c r="D2" s="20"/>
      <c r="E2" s="13"/>
      <c r="F2" s="13"/>
      <c r="G2" s="13"/>
      <c r="H2" s="13"/>
      <c r="I2" s="13"/>
      <c r="J2" s="13"/>
      <c r="K2" s="13"/>
      <c r="L2" s="13"/>
      <c r="M2" s="19"/>
      <c r="N2" s="19"/>
      <c r="O2" s="19"/>
      <c r="P2" s="19"/>
      <c r="Q2" s="15" t="str">
        <v>项目用时统计
（小时）</v>
      </c>
      <c r="R2" s="14" t="str">
        <v>备注</v>
      </c>
    </row>
    <row customHeight="true" ht="47" r="3">
      <c r="A3" s="63" t="str">
        <v>任务编号</v>
      </c>
      <c r="B3" s="63" t="str">
        <v>任务分类</v>
      </c>
      <c r="C3" s="15" t="str">
        <v>项目名称
</v>
      </c>
      <c r="D3" s="64" t="str">
        <v>当前进度</v>
      </c>
      <c r="E3" s="64" t="str">
        <v>负责人</v>
      </c>
      <c r="F3" s="15" t="str">
        <v>协助人</v>
      </c>
      <c r="G3" s="14" t="str">
        <v>交付件/工作文档</v>
      </c>
      <c r="H3" s="15" t="str">
        <v>计划
完成比例</v>
      </c>
      <c r="I3" s="15" t="str">
        <v>实际
完成比例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customHeight="true" ht="17" r="4">
      <c r="A4" s="25">
        <v>1</v>
      </c>
      <c r="B4" s="74" t="str">
        <v>运维</v>
      </c>
      <c r="C4" s="75" t="str">
        <v>系统运维管理</v>
      </c>
      <c r="D4" s="78"/>
      <c r="E4" s="79"/>
      <c r="F4" s="76"/>
      <c r="G4" s="77"/>
      <c r="H4" s="77"/>
      <c r="I4" s="80"/>
      <c r="J4" s="73">
        <v>7</v>
      </c>
      <c r="K4" s="73">
        <v>4</v>
      </c>
      <c r="L4" s="73">
        <v>7</v>
      </c>
      <c r="M4" s="73">
        <v>5</v>
      </c>
      <c r="N4" s="73">
        <v>2</v>
      </c>
      <c r="O4" s="51"/>
      <c r="P4" s="51"/>
      <c r="Q4" s="27">
        <f>SUM(J4:P4)</f>
      </c>
      <c r="R4" s="8"/>
    </row>
    <row customHeight="true" ht="16" r="5">
      <c r="A5" s="25">
        <v>2</v>
      </c>
      <c r="B5" s="25" t="str">
        <v>通用</v>
      </c>
      <c r="C5" s="83" t="str">
        <v>其他任务</v>
      </c>
      <c r="D5" s="85"/>
      <c r="E5" s="89"/>
      <c r="F5" s="86"/>
      <c r="G5" s="87"/>
      <c r="H5" s="87"/>
      <c r="I5" s="88"/>
      <c r="J5" s="84"/>
      <c r="K5" s="73">
        <v>3</v>
      </c>
      <c r="L5" s="84"/>
      <c r="M5" s="73">
        <v>2</v>
      </c>
      <c r="N5" s="73">
        <v>5</v>
      </c>
      <c r="O5" s="51"/>
      <c r="P5" s="51"/>
      <c r="Q5" s="27">
        <f>SUM(J5:P5)</f>
      </c>
      <c r="R5" s="8"/>
    </row>
    <row customHeight="true" ht="16" r="6">
      <c r="A6" s="11">
        <v>3</v>
      </c>
      <c r="B6" s="11" t="str">
        <v>运维</v>
      </c>
      <c r="C6" s="81"/>
      <c r="D6" s="81"/>
      <c r="E6" s="11"/>
      <c r="F6" s="32"/>
      <c r="G6" s="24"/>
      <c r="H6" s="24"/>
      <c r="I6" s="41"/>
      <c r="J6" s="51"/>
      <c r="K6" s="51"/>
      <c r="L6" s="51"/>
      <c r="M6" s="51"/>
      <c r="N6" s="51"/>
      <c r="O6" s="51"/>
      <c r="P6" s="51"/>
      <c r="Q6" s="27">
        <f>SUM(J6:P6)</f>
      </c>
      <c r="R6" s="8"/>
    </row>
    <row customHeight="true" ht="16" r="7">
      <c r="A7" s="25">
        <v>4</v>
      </c>
      <c r="B7" s="26" t="str">
        <v>通用</v>
      </c>
      <c r="C7" s="23"/>
      <c r="D7" s="23"/>
      <c r="E7" s="11"/>
      <c r="F7" s="32"/>
      <c r="G7" s="24"/>
      <c r="H7" s="24"/>
      <c r="I7" s="41"/>
      <c r="J7" s="51"/>
      <c r="K7" s="51"/>
      <c r="L7" s="51"/>
      <c r="M7" s="51"/>
      <c r="N7" s="51"/>
      <c r="O7" s="51"/>
      <c r="P7" s="51"/>
      <c r="Q7" s="27">
        <f>SUM(J7:P7)</f>
      </c>
      <c r="R7" s="8"/>
    </row>
    <row customHeight="true" ht="16" r="8">
      <c r="A8" s="11">
        <v>5</v>
      </c>
      <c r="B8" s="52"/>
      <c r="C8" s="41"/>
      <c r="D8" s="41"/>
      <c r="E8" s="11"/>
      <c r="F8" s="32"/>
      <c r="G8" s="24"/>
      <c r="H8" s="24"/>
      <c r="I8" s="41"/>
      <c r="J8" s="51"/>
      <c r="K8" s="51"/>
      <c r="L8" s="51"/>
      <c r="M8" s="51"/>
      <c r="N8" s="51"/>
      <c r="O8" s="51"/>
      <c r="P8" s="51"/>
      <c r="Q8" s="27">
        <f>SUM(J8:P8)</f>
      </c>
      <c r="R8" s="8"/>
    </row>
    <row customHeight="true" ht="25" r="9">
      <c r="A9" s="55" t="str">
        <v>小计</v>
      </c>
      <c r="B9" s="53"/>
      <c r="C9" s="53"/>
      <c r="D9" s="53"/>
      <c r="E9" s="53"/>
      <c r="F9" s="53"/>
      <c r="G9" s="53"/>
      <c r="H9" s="53"/>
      <c r="I9" s="56"/>
      <c r="J9" s="54">
        <f>SUM(J4:J8)</f>
      </c>
      <c r="K9" s="54">
        <f>SUM(K4:K8)</f>
      </c>
      <c r="L9" s="54">
        <f>SUM(L4:L8)</f>
      </c>
      <c r="M9" s="54">
        <f>SUM(M4:M8)</f>
      </c>
      <c r="N9" s="54">
        <f>SUM(N4:N8)</f>
      </c>
      <c r="O9" s="54">
        <f>SUM(O4:O8)</f>
      </c>
      <c r="P9" s="54">
        <f>SUM(P4:P8)</f>
      </c>
      <c r="Q9" s="54">
        <f>SUM(Q4:Q8)</f>
      </c>
      <c r="R9" s="8"/>
    </row>
    <row customHeight="true" ht="17" r="10">
      <c r="A10" s="58" t="str">
        <v>任务完成情况</v>
      </c>
      <c r="B10" s="57"/>
      <c r="C10" s="34" t="str">
        <v>上午</v>
      </c>
      <c r="D10" s="36"/>
      <c r="E10" s="29"/>
      <c r="F10" s="36" t="str">
        <v>09:00 ~ 10:00</v>
      </c>
      <c r="G10" s="36"/>
      <c r="H10" s="36"/>
      <c r="I10" s="29"/>
      <c r="J10" s="70" t="str">
        <v>任务1：ERP日常运维工作，检查系统，优化异常SQL</v>
      </c>
      <c r="K10" s="71" t="str">
        <v>任务1：报账系统上云方案沟通会</v>
      </c>
      <c r="L10" s="71" t="str">
        <v>任务1：ERP日常运维工作，系统 检查，变更单执行
 任务2：数据库日常检查</v>
      </c>
      <c r="M10" s="71" t="str">
        <v>任务1：现场数据化管理系统恢复误删除数据
 任务2：数据库运维工作，日常检查、变更单执行</v>
      </c>
      <c r="N10" s="71" t="str">
        <v>任务1：大屏参观支持</v>
      </c>
      <c r="O10" s="8"/>
      <c r="P10" s="8"/>
      <c r="Q10" s="8"/>
      <c r="R10" s="8"/>
    </row>
    <row customHeight="true" ht="17" r="11">
      <c r="A11" s="33"/>
      <c r="B11" s="37"/>
      <c r="C11" s="34"/>
      <c r="D11" s="36"/>
      <c r="E11" s="29"/>
      <c r="F11" s="36" t="str">
        <v>10:00 ~ 11:00</v>
      </c>
      <c r="G11" s="36"/>
      <c r="H11" s="36"/>
      <c r="I11" s="29"/>
      <c r="J11" s="71"/>
      <c r="K11" s="71"/>
      <c r="L11" s="71"/>
      <c r="M11" s="71"/>
      <c r="N11" s="71"/>
      <c r="O11" s="32"/>
      <c r="P11" s="32"/>
      <c r="Q11" s="32"/>
      <c r="R11" s="32"/>
    </row>
    <row customHeight="true" ht="17" r="12">
      <c r="A12" s="33"/>
      <c r="B12" s="37"/>
      <c r="C12" s="34"/>
      <c r="D12" s="36"/>
      <c r="E12" s="29"/>
      <c r="F12" s="36" t="str">
        <v>11:00 ~ 12:00</v>
      </c>
      <c r="G12" s="36"/>
      <c r="H12" s="36"/>
      <c r="I12" s="29"/>
      <c r="J12" s="71"/>
      <c r="K12" s="82" t="str">
        <v>任务2：基地报表线上化漏洞修复</v>
      </c>
      <c r="L12" s="71"/>
      <c r="M12" s="71"/>
      <c r="N12" s="71"/>
      <c r="O12" s="32"/>
      <c r="P12" s="32"/>
      <c r="Q12" s="32"/>
      <c r="R12" s="32"/>
    </row>
    <row customHeight="true" ht="17" r="13">
      <c r="A13" s="33"/>
      <c r="B13" s="37"/>
      <c r="C13" s="34" t="str">
        <v>下午</v>
      </c>
      <c r="D13" s="36"/>
      <c r="E13" s="29"/>
      <c r="F13" s="30" t="str">
        <v>13:30 ~ 14:30</v>
      </c>
      <c r="G13" s="30"/>
      <c r="H13" s="30"/>
      <c r="I13" s="35"/>
      <c r="J13" s="72" t="str">
        <v>任务2：ERP日常运维工作，检查系统，优化异常SQL
 任务3：销项系统测试环境数据库备份</v>
      </c>
      <c r="K13" s="72" t="str">
        <v>任务3：信息安全培训</v>
      </c>
      <c r="L13" s="72" t="str">
        <v>任务3：现场数据化管理系统恢复误删除数据
 任务4：ERP日常运维工作，UAT发版，变更单执行
 任务5：一卡通基地MYSQL数据库配置
 任务6：主数据平台数据库服务器漏洞修复</v>
      </c>
      <c r="M13" s="72" t="str">
        <v>任务3：大屏检查</v>
      </c>
      <c r="N13" s="71"/>
      <c r="O13" s="32"/>
      <c r="P13" s="32"/>
      <c r="Q13" s="32"/>
      <c r="R13" s="32"/>
    </row>
    <row customHeight="true" ht="17" r="14">
      <c r="A14" s="33"/>
      <c r="B14" s="37"/>
      <c r="C14" s="34"/>
      <c r="D14" s="36"/>
      <c r="E14" s="29"/>
      <c r="F14" s="36" t="str">
        <v>14:30 ~ 15:30</v>
      </c>
      <c r="G14" s="36"/>
      <c r="H14" s="36"/>
      <c r="I14" s="29"/>
      <c r="J14" s="72"/>
      <c r="K14" s="72"/>
      <c r="L14" s="72"/>
      <c r="M14" s="72"/>
      <c r="N14" s="71"/>
      <c r="O14" s="32"/>
      <c r="P14" s="32"/>
      <c r="Q14" s="43"/>
      <c r="R14" s="32"/>
    </row>
    <row customHeight="true" ht="17" r="15">
      <c r="A15" s="33"/>
      <c r="B15" s="37"/>
      <c r="C15" s="34"/>
      <c r="D15" s="36"/>
      <c r="E15" s="29"/>
      <c r="F15" s="36" t="str">
        <v>15:30 ~ 16:30</v>
      </c>
      <c r="G15" s="36"/>
      <c r="H15" s="36"/>
      <c r="I15" s="29"/>
      <c r="J15" s="72"/>
      <c r="K15" s="72"/>
      <c r="L15" s="72"/>
      <c r="M15" s="72" t="str">
        <v>任务4：ERP日常运维工作</v>
      </c>
      <c r="N15" s="71"/>
      <c r="O15" s="32"/>
      <c r="P15" s="32"/>
      <c r="Q15" s="32"/>
      <c r="R15" s="32"/>
    </row>
    <row customHeight="true" ht="17" r="16">
      <c r="A16" s="33"/>
      <c r="B16" s="37"/>
      <c r="C16" s="34"/>
      <c r="D16" s="36"/>
      <c r="E16" s="29"/>
      <c r="F16" s="36" t="str">
        <v>16:30 ~ 17:30</v>
      </c>
      <c r="G16" s="36"/>
      <c r="H16" s="36"/>
      <c r="I16" s="29"/>
      <c r="J16" s="72"/>
      <c r="K16" s="82" t="str">
        <v>任务4：ERP日常运维工作，执行数据变更</v>
      </c>
      <c r="L16" s="72"/>
      <c r="M16" s="72"/>
      <c r="N16" s="82" t="str">
        <v>任务2：数据库运维工作</v>
      </c>
      <c r="O16" s="32"/>
      <c r="P16" s="32"/>
      <c r="Q16" s="32"/>
      <c r="R16" s="40"/>
    </row>
    <row customHeight="true" ht="19" r="17">
      <c r="A17" s="33"/>
      <c r="B17" s="37"/>
      <c r="C17" s="50" t="str">
        <v>加班</v>
      </c>
      <c r="D17" s="49"/>
      <c r="E17" s="44"/>
      <c r="F17" s="46" t="str">
        <v>17:30 ~ 18:30</v>
      </c>
      <c r="G17" s="46"/>
      <c r="H17" s="46"/>
      <c r="I17" s="47"/>
      <c r="J17" s="45"/>
      <c r="K17" s="45"/>
      <c r="L17" s="45"/>
      <c r="M17" s="45"/>
      <c r="N17" s="45"/>
      <c r="O17" s="45"/>
      <c r="P17" s="45"/>
      <c r="Q17" s="45"/>
      <c r="R17" s="48"/>
    </row>
    <row customHeight="true" ht="19" r="18">
      <c r="A18" s="33"/>
      <c r="B18" s="37"/>
      <c r="C18" s="50"/>
      <c r="D18" s="49"/>
      <c r="E18" s="44"/>
      <c r="F18" s="46" t="str">
        <v>18:30 ~ 19:30</v>
      </c>
      <c r="G18" s="46"/>
      <c r="H18" s="46"/>
      <c r="I18" s="47"/>
      <c r="J18" s="45"/>
      <c r="K18" s="45"/>
      <c r="L18" s="45"/>
      <c r="M18" s="45"/>
      <c r="N18" s="45"/>
      <c r="O18" s="45"/>
      <c r="P18" s="45"/>
      <c r="Q18" s="48"/>
      <c r="R18" s="48"/>
    </row>
    <row customHeight="true" ht="19" r="19">
      <c r="A19" s="69"/>
      <c r="B19" s="68"/>
      <c r="C19" s="50"/>
      <c r="D19" s="49"/>
      <c r="E19" s="44"/>
      <c r="F19" s="46" t="str">
        <v>19:30 ~ 20:30</v>
      </c>
      <c r="G19" s="46"/>
      <c r="H19" s="46"/>
      <c r="I19" s="47"/>
      <c r="J19" s="67"/>
      <c r="K19" s="67"/>
      <c r="L19" s="67"/>
      <c r="M19" s="67"/>
      <c r="N19" s="67"/>
      <c r="O19" s="67"/>
      <c r="P19" s="67"/>
      <c r="Q19" s="48"/>
      <c r="R19" s="48"/>
    </row>
    <row customHeight="true" ht="19" r="20"/>
  </sheetData>
  <mergeCells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J10:J12"/>
    <mergeCell ref="K10:K11"/>
    <mergeCell ref="L10:L12"/>
    <mergeCell ref="M10:M12"/>
    <mergeCell ref="N10:N15"/>
    <mergeCell ref="J13:J16"/>
    <mergeCell ref="K13:K15"/>
    <mergeCell ref="L13:L16"/>
    <mergeCell ref="M13:M14"/>
    <mergeCell ref="M15:M16"/>
  </mergeCells>
  <dataValidations count="3">
    <dataValidation allowBlank="true" operator="equal" sqref="B4:B8" type="list">
      <formula1>"建设,开发,运维,通用"</formula1>
    </dataValidation>
    <dataValidation allowBlank="true" operator="equal" sqref="B1:B3 B9:B20" type="list">
      <formula1>"建设,运维,通用"</formula1>
    </dataValidation>
    <dataValidation allowBlank="true" operator="equal" sqref="I4:I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2" t="str">
        <v>填报日期-周五</v>
      </c>
      <c r="B1" s="62"/>
      <c r="C1" s="59">
        <v>44731</v>
      </c>
      <c r="D1" s="59"/>
    </row>
    <row customHeight="true" ht="19" r="2">
      <c r="A2" s="12">
        <f>CONCATENATE("周总结&lt;",TEXT('第1周工作计划'!$C$1-6,"yyyy年mm月dd日"),"-",TEXT('第1周工作计划'!$C$1,"yyyy年mm月dd日"),"&gt;")</f>
      </c>
      <c r="B2" s="12"/>
      <c r="C2" s="20"/>
      <c r="D2" s="20"/>
      <c r="E2" s="13"/>
      <c r="F2" s="13"/>
      <c r="G2" s="13"/>
      <c r="H2" s="13"/>
      <c r="I2" s="13"/>
      <c r="J2" s="13"/>
      <c r="K2" s="13"/>
      <c r="L2" s="13"/>
      <c r="M2" s="19"/>
      <c r="N2" s="19"/>
      <c r="O2" s="19"/>
      <c r="P2" s="19"/>
      <c r="Q2" s="15" t="str">
        <v>项目用时统计
（小时）</v>
      </c>
      <c r="R2" s="14" t="str">
        <v>备注</v>
      </c>
    </row>
    <row customHeight="true" ht="47" r="3">
      <c r="A3" s="63" t="str">
        <v>任务编号</v>
      </c>
      <c r="B3" s="63" t="str">
        <v>任务分类</v>
      </c>
      <c r="C3" s="15" t="str">
        <v>项目名称
</v>
      </c>
      <c r="D3" s="64" t="str">
        <v>当前进度</v>
      </c>
      <c r="E3" s="64" t="str">
        <v>负责人</v>
      </c>
      <c r="F3" s="15" t="str">
        <v>协助人</v>
      </c>
      <c r="G3" s="14" t="str">
        <v>交付件/工作文档</v>
      </c>
      <c r="H3" s="15" t="str">
        <v>计划
完成比例</v>
      </c>
      <c r="I3" s="15" t="str">
        <v>实际
完成比例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customHeight="true" ht="17" r="4">
      <c r="A4" s="25">
        <v>1</v>
      </c>
      <c r="B4" s="74" t="str">
        <v>运维</v>
      </c>
      <c r="C4" s="75" t="str">
        <v>系统运维管理</v>
      </c>
      <c r="D4" s="90"/>
      <c r="E4" s="25"/>
      <c r="F4" s="91"/>
      <c r="G4" s="42"/>
      <c r="H4" s="42"/>
      <c r="I4" s="41"/>
      <c r="J4" s="51">
        <v>5</v>
      </c>
      <c r="K4" s="51">
        <v>4</v>
      </c>
      <c r="L4" s="51">
        <v>3</v>
      </c>
      <c r="M4" s="51">
        <v>10</v>
      </c>
      <c r="N4" s="51">
        <v>6</v>
      </c>
      <c r="O4" s="51"/>
      <c r="P4" s="51"/>
      <c r="Q4" s="27">
        <f>SUM(J4:P4)</f>
      </c>
      <c r="R4" s="8"/>
    </row>
    <row customHeight="true" ht="16" r="5">
      <c r="A5" s="25">
        <v>2</v>
      </c>
      <c r="B5" s="25" t="str">
        <v>通用</v>
      </c>
      <c r="C5" s="83" t="str">
        <v>其他任务</v>
      </c>
      <c r="D5" s="92"/>
      <c r="E5" s="11"/>
      <c r="F5" s="8"/>
      <c r="G5" s="24"/>
      <c r="H5" s="24"/>
      <c r="I5" s="41"/>
      <c r="J5" s="51">
        <v>2</v>
      </c>
      <c r="K5" s="51">
        <v>3</v>
      </c>
      <c r="L5" s="51">
        <v>4</v>
      </c>
      <c r="M5" s="51"/>
      <c r="N5" s="51">
        <v>1</v>
      </c>
      <c r="O5" s="51"/>
      <c r="P5" s="51"/>
      <c r="Q5" s="27">
        <f>SUM(J5:P5)</f>
      </c>
      <c r="R5" s="8"/>
    </row>
    <row customHeight="true" ht="16" r="6">
      <c r="A6" s="11">
        <v>3</v>
      </c>
      <c r="B6" s="11" t="str">
        <v>运维</v>
      </c>
      <c r="C6" s="81"/>
      <c r="D6" s="81"/>
      <c r="E6" s="11"/>
      <c r="F6" s="32"/>
      <c r="G6" s="24"/>
      <c r="H6" s="24"/>
      <c r="I6" s="41"/>
      <c r="J6" s="51"/>
      <c r="K6" s="51"/>
      <c r="L6" s="51"/>
      <c r="M6" s="51"/>
      <c r="N6" s="51"/>
      <c r="O6" s="51"/>
      <c r="P6" s="51"/>
      <c r="Q6" s="27">
        <f>SUM(J6:P6)</f>
      </c>
      <c r="R6" s="8"/>
    </row>
    <row customHeight="true" ht="16" r="7">
      <c r="A7" s="25">
        <v>4</v>
      </c>
      <c r="B7" s="26" t="str">
        <v>通用</v>
      </c>
      <c r="C7" s="23"/>
      <c r="D7" s="23"/>
      <c r="E7" s="11"/>
      <c r="F7" s="32"/>
      <c r="G7" s="24"/>
      <c r="H7" s="24"/>
      <c r="I7" s="41"/>
      <c r="J7" s="51"/>
      <c r="K7" s="51"/>
      <c r="L7" s="51"/>
      <c r="M7" s="51"/>
      <c r="N7" s="51"/>
      <c r="O7" s="51"/>
      <c r="P7" s="51"/>
      <c r="Q7" s="27">
        <f>SUM(J7:P7)</f>
      </c>
      <c r="R7" s="8"/>
    </row>
    <row customHeight="true" ht="16" r="8">
      <c r="A8" s="11">
        <v>5</v>
      </c>
      <c r="B8" s="52"/>
      <c r="C8" s="41"/>
      <c r="D8" s="41"/>
      <c r="E8" s="11"/>
      <c r="F8" s="32"/>
      <c r="G8" s="24"/>
      <c r="H8" s="24"/>
      <c r="I8" s="41"/>
      <c r="J8" s="51"/>
      <c r="K8" s="51"/>
      <c r="L8" s="51"/>
      <c r="M8" s="51"/>
      <c r="N8" s="51"/>
      <c r="O8" s="51"/>
      <c r="P8" s="51"/>
      <c r="Q8" s="27">
        <f>SUM(J8:P8)</f>
      </c>
      <c r="R8" s="8"/>
    </row>
    <row customHeight="true" ht="25" r="9">
      <c r="A9" s="55" t="str">
        <v>小计</v>
      </c>
      <c r="B9" s="53"/>
      <c r="C9" s="53"/>
      <c r="D9" s="53"/>
      <c r="E9" s="53"/>
      <c r="F9" s="53"/>
      <c r="G9" s="53"/>
      <c r="H9" s="53"/>
      <c r="I9" s="56"/>
      <c r="J9" s="54">
        <f>SUM(J4:J8)</f>
      </c>
      <c r="K9" s="54">
        <f>SUM(K4:K8)</f>
      </c>
      <c r="L9" s="54">
        <f>SUM(L4:L8)</f>
      </c>
      <c r="M9" s="54">
        <f>SUM(M4:M8)</f>
      </c>
      <c r="N9" s="54">
        <f>SUM(N4:N8)</f>
      </c>
      <c r="O9" s="54">
        <f>SUM(O4:O8)</f>
      </c>
      <c r="P9" s="54">
        <f>SUM(P4:P8)</f>
      </c>
      <c r="Q9" s="54">
        <f>SUM(Q4:Q8)</f>
      </c>
      <c r="R9" s="8"/>
    </row>
    <row customHeight="true" ht="17" r="10">
      <c r="A10" s="58" t="str">
        <v>任务完成情况</v>
      </c>
      <c r="B10" s="57"/>
      <c r="C10" s="34" t="str">
        <v>上午</v>
      </c>
      <c r="D10" s="36"/>
      <c r="E10" s="29"/>
      <c r="F10" s="36" t="str">
        <v>09:00 ~ 10:00</v>
      </c>
      <c r="G10" s="36"/>
      <c r="H10" s="36"/>
      <c r="I10" s="29"/>
      <c r="J10" s="8" t="str">
        <v>任务1：数据库运维工作，日常巡检，数据修复，系统配置
任务2：ERP日常运维工作，数据修复，系统 监控
任务3：明御数审数据转储方案编写</v>
      </c>
      <c r="K10" s="8" t="str">
        <v>任务1：数据库运维工作，日常巡检，数据修复，系统配置
任务2：ERP日常运维工作，数据修复，系统 监控
任务3：明御数审数据转储方案编写
任务4：华润化学项目数据库安装准备工作</v>
      </c>
      <c r="L10" s="8" t="str">
        <v>任务1：数据库巡检工作，日常数据库维护，数据变更
任务2：ERP日常运维工作，数据修复，日常检查监控</v>
      </c>
      <c r="M10" s="8" t="str">
        <v>任务1：ERP日常运维工作，系统监控，数据变更，UAT发版
任务2：SRM数据库变更准备工作</v>
      </c>
      <c r="N10" s="8" t="str">
        <v>任务1：ERP日常运维工作，系统检查监控，数据修复</v>
      </c>
      <c r="O10" s="8"/>
      <c r="P10" s="8"/>
      <c r="Q10" s="8"/>
      <c r="R10" s="8"/>
    </row>
    <row customHeight="true" ht="17" r="11">
      <c r="A11" s="33"/>
      <c r="B11" s="37"/>
      <c r="C11" s="34"/>
      <c r="D11" s="36"/>
      <c r="E11" s="29"/>
      <c r="F11" s="36" t="str">
        <v>10:00 ~ 11:00</v>
      </c>
      <c r="G11" s="36"/>
      <c r="H11" s="36"/>
      <c r="I11" s="29"/>
      <c r="J11" s="8"/>
      <c r="K11" s="8"/>
      <c r="L11" s="8"/>
      <c r="M11" s="8"/>
      <c r="N11" s="8"/>
      <c r="O11" s="32"/>
      <c r="P11" s="32"/>
      <c r="Q11" s="32"/>
      <c r="R11" s="32"/>
    </row>
    <row customHeight="true" ht="17" r="12">
      <c r="A12" s="33"/>
      <c r="B12" s="37"/>
      <c r="C12" s="34"/>
      <c r="D12" s="36"/>
      <c r="E12" s="29"/>
      <c r="F12" s="36" t="str">
        <v>11:00 ~ 12:00</v>
      </c>
      <c r="G12" s="36"/>
      <c r="H12" s="36"/>
      <c r="I12" s="29"/>
      <c r="J12" s="8"/>
      <c r="K12" s="8"/>
      <c r="L12" s="8"/>
      <c r="M12" s="8"/>
      <c r="N12" s="8"/>
      <c r="O12" s="32"/>
      <c r="P12" s="32"/>
      <c r="Q12" s="32"/>
      <c r="R12" s="32"/>
    </row>
    <row customHeight="true" ht="17" r="13">
      <c r="A13" s="33"/>
      <c r="B13" s="37"/>
      <c r="C13" s="34" t="str">
        <v>下午</v>
      </c>
      <c r="D13" s="36"/>
      <c r="E13" s="29"/>
      <c r="F13" s="30" t="str">
        <v>13:30 ~ 14:30</v>
      </c>
      <c r="G13" s="30"/>
      <c r="H13" s="30"/>
      <c r="I13" s="35"/>
      <c r="J13" s="8"/>
      <c r="K13" s="8"/>
      <c r="L13" s="32" t="str">
        <v>任务3：华润化学项目数据库安装，高可用配置
任务4：明御数审数据转储方案编写</v>
      </c>
      <c r="M13" s="8"/>
      <c r="N13" s="32" t="str">
        <v>任务2：数据库巡检工作
任务3：BI大屏检查</v>
      </c>
      <c r="O13" s="32"/>
      <c r="P13" s="32"/>
      <c r="Q13" s="32"/>
      <c r="R13" s="32"/>
    </row>
    <row customHeight="true" ht="17" r="14">
      <c r="A14" s="33"/>
      <c r="B14" s="37"/>
      <c r="C14" s="34"/>
      <c r="D14" s="36"/>
      <c r="E14" s="29"/>
      <c r="F14" s="36" t="str">
        <v>14:30 ~ 15:30</v>
      </c>
      <c r="G14" s="36"/>
      <c r="H14" s="36"/>
      <c r="I14" s="29"/>
      <c r="J14" s="8"/>
      <c r="K14" s="8"/>
      <c r="L14" s="32"/>
      <c r="M14" s="8"/>
      <c r="N14" s="32"/>
      <c r="O14" s="32"/>
      <c r="P14" s="32"/>
      <c r="Q14" s="43"/>
      <c r="R14" s="32"/>
    </row>
    <row customHeight="true" ht="17" r="15">
      <c r="A15" s="33"/>
      <c r="B15" s="37"/>
      <c r="C15" s="34"/>
      <c r="D15" s="36"/>
      <c r="E15" s="29"/>
      <c r="F15" s="36" t="str">
        <v>15:30 ~ 16:30</v>
      </c>
      <c r="G15" s="36"/>
      <c r="H15" s="36"/>
      <c r="I15" s="29"/>
      <c r="J15" s="8"/>
      <c r="K15" s="8"/>
      <c r="L15" s="32"/>
      <c r="M15" s="8"/>
      <c r="N15" s="32"/>
      <c r="O15" s="32"/>
      <c r="P15" s="32"/>
      <c r="Q15" s="32"/>
      <c r="R15" s="32"/>
    </row>
    <row customHeight="true" ht="17" r="16">
      <c r="A16" s="33"/>
      <c r="B16" s="37"/>
      <c r="C16" s="34"/>
      <c r="D16" s="36"/>
      <c r="E16" s="29"/>
      <c r="F16" s="36" t="str">
        <v>16:30 ~ 17:30</v>
      </c>
      <c r="G16" s="36"/>
      <c r="H16" s="36"/>
      <c r="I16" s="29"/>
      <c r="J16" s="8"/>
      <c r="K16" s="8"/>
      <c r="L16" s="32"/>
      <c r="M16" s="32" t="str">
        <v>任务3：SRM数据库更换存储
任务4：ERP发版</v>
      </c>
      <c r="N16" s="32"/>
      <c r="O16" s="32"/>
      <c r="P16" s="32"/>
      <c r="Q16" s="32"/>
      <c r="R16" s="40"/>
    </row>
    <row customHeight="true" ht="19" r="17">
      <c r="A17" s="33"/>
      <c r="B17" s="37"/>
      <c r="C17" s="50" t="str">
        <v>加班</v>
      </c>
      <c r="D17" s="49"/>
      <c r="E17" s="44"/>
      <c r="F17" s="46" t="str">
        <v>17:30 ~ 18:30</v>
      </c>
      <c r="G17" s="46"/>
      <c r="H17" s="46"/>
      <c r="I17" s="47"/>
      <c r="J17" s="45"/>
      <c r="K17" s="45"/>
      <c r="L17" s="45"/>
      <c r="M17" s="32"/>
      <c r="N17" s="45"/>
      <c r="O17" s="45"/>
      <c r="P17" s="45"/>
      <c r="Q17" s="45"/>
      <c r="R17" s="48"/>
    </row>
    <row customHeight="true" ht="19" r="18">
      <c r="A18" s="33"/>
      <c r="B18" s="37"/>
      <c r="C18" s="50"/>
      <c r="D18" s="49"/>
      <c r="E18" s="44"/>
      <c r="F18" s="46" t="str">
        <v>18:30 ~ 19:30</v>
      </c>
      <c r="G18" s="46"/>
      <c r="H18" s="46"/>
      <c r="I18" s="47"/>
      <c r="J18" s="45"/>
      <c r="K18" s="45"/>
      <c r="L18" s="45"/>
      <c r="M18" s="32"/>
      <c r="N18" s="45"/>
      <c r="O18" s="45"/>
      <c r="P18" s="45"/>
      <c r="Q18" s="48"/>
      <c r="R18" s="48"/>
    </row>
    <row customHeight="true" ht="19" r="19">
      <c r="A19" s="69"/>
      <c r="B19" s="68"/>
      <c r="C19" s="50"/>
      <c r="D19" s="49"/>
      <c r="E19" s="44"/>
      <c r="F19" s="46" t="str">
        <v>19:30 ~ 20:30</v>
      </c>
      <c r="G19" s="46"/>
      <c r="H19" s="46"/>
      <c r="I19" s="47"/>
      <c r="J19" s="67"/>
      <c r="K19" s="67"/>
      <c r="L19" s="67"/>
      <c r="M19" s="32"/>
      <c r="N19" s="67"/>
      <c r="O19" s="67"/>
      <c r="P19" s="67"/>
      <c r="Q19" s="48"/>
      <c r="R19" s="48"/>
    </row>
    <row customHeight="true" ht="19" r="20"/>
  </sheetData>
  <mergeCells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N10:N12"/>
    <mergeCell ref="N13:N16"/>
    <mergeCell ref="M16:M19"/>
    <mergeCell ref="M10:M15"/>
    <mergeCell ref="L10:L12"/>
    <mergeCell ref="L13:L16"/>
    <mergeCell ref="J10:J16"/>
    <mergeCell ref="K10:K16"/>
  </mergeCells>
  <dataValidations count="3">
    <dataValidation allowBlank="true" operator="equal" sqref="B1:B3 B9:B20" type="list">
      <formula1>"建设,运维,通用"</formula1>
    </dataValidation>
    <dataValidation allowBlank="true" operator="equal" sqref="I4:I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2" t="str">
        <v>填报日期-周五</v>
      </c>
      <c r="B1" s="62"/>
      <c r="C1" s="59">
        <v>44738</v>
      </c>
    </row>
    <row customHeight="true" ht="19" r="2">
      <c r="A2" s="12">
        <f>CONCATENATE("周总结&lt;",TEXT('第1周工作计划'!$C$1-6,"yyyy年mm月dd日"),"-",TEXT('第1周工作计划'!$C$1,"yyyy年mm月dd日"),"&gt;")</f>
      </c>
      <c r="B2" s="12"/>
      <c r="C2" s="20"/>
      <c r="D2" s="13"/>
      <c r="E2" s="13"/>
      <c r="F2" s="13"/>
      <c r="G2" s="13"/>
      <c r="H2" s="13"/>
      <c r="I2" s="13"/>
      <c r="J2" s="13"/>
      <c r="K2" s="13"/>
      <c r="L2" s="19"/>
      <c r="M2" s="19"/>
      <c r="N2" s="19"/>
      <c r="O2" s="19"/>
      <c r="P2" s="15" t="str">
        <v>项目用时统计
（小时）</v>
      </c>
      <c r="Q2" s="14" t="str">
        <v>备注</v>
      </c>
    </row>
    <row customHeight="true" ht="47" r="3">
      <c r="A3" s="63" t="str">
        <v>任务编号</v>
      </c>
      <c r="B3" s="63" t="str">
        <v>任务分类</v>
      </c>
      <c r="C3" s="15" t="str">
        <v>项目名称</v>
      </c>
      <c r="D3" s="64" t="str">
        <v>负责人</v>
      </c>
      <c r="E3" s="15" t="str">
        <v>协助人</v>
      </c>
      <c r="F3" s="14" t="str">
        <v>交付件/工作文档</v>
      </c>
      <c r="G3" s="15" t="str">
        <v>计划
完成比例</v>
      </c>
      <c r="H3" s="15" t="str">
        <v>实际
完成比例</v>
      </c>
      <c r="I3" s="14" t="str">
        <v>星期一</v>
      </c>
      <c r="J3" s="14" t="str">
        <v>星期二</v>
      </c>
      <c r="K3" s="14" t="str">
        <v>星期三</v>
      </c>
      <c r="L3" s="14" t="str">
        <v>星期四</v>
      </c>
      <c r="M3" s="14" t="str">
        <v>星期五</v>
      </c>
      <c r="N3" s="14" t="str">
        <v>星期六</v>
      </c>
      <c r="O3" s="14" t="str">
        <v>星期日</v>
      </c>
      <c r="P3" s="14"/>
      <c r="Q3" s="14"/>
    </row>
    <row customHeight="true" ht="17" r="4">
      <c r="A4" s="25">
        <v>1</v>
      </c>
      <c r="B4" s="74" t="str">
        <v>运维</v>
      </c>
      <c r="C4" s="75" t="str">
        <v>系统运维管理</v>
      </c>
      <c r="D4" s="25"/>
      <c r="E4" s="91"/>
      <c r="F4" s="42"/>
      <c r="G4" s="42"/>
      <c r="H4" s="41"/>
      <c r="I4" s="51">
        <v>6</v>
      </c>
      <c r="J4" s="51">
        <v>7</v>
      </c>
      <c r="K4" s="51">
        <v>10</v>
      </c>
      <c r="L4" s="51">
        <v>10</v>
      </c>
      <c r="M4" s="51"/>
      <c r="N4" s="51"/>
      <c r="O4" s="51"/>
      <c r="P4" s="27">
        <f>SUM(I4:O4)</f>
      </c>
      <c r="Q4" s="8"/>
    </row>
    <row customHeight="true" ht="16" r="5">
      <c r="A5" s="25">
        <v>2</v>
      </c>
      <c r="B5" s="25" t="str">
        <v>通用</v>
      </c>
      <c r="C5" s="83" t="str">
        <v>其他任务</v>
      </c>
      <c r="D5" s="11"/>
      <c r="E5" s="8"/>
      <c r="F5" s="24"/>
      <c r="G5" s="24"/>
      <c r="H5" s="41"/>
      <c r="I5" s="51">
        <v>1</v>
      </c>
      <c r="J5" s="51"/>
      <c r="K5" s="51"/>
      <c r="L5" s="51"/>
      <c r="M5" s="51"/>
      <c r="N5" s="51"/>
      <c r="O5" s="51"/>
      <c r="P5" s="27">
        <f>SUM(I5:O5)</f>
      </c>
      <c r="Q5" s="8"/>
    </row>
    <row customHeight="true" ht="16" r="6">
      <c r="A6" s="11">
        <v>3</v>
      </c>
      <c r="B6" s="11" t="str">
        <v>运维</v>
      </c>
      <c r="C6" s="81"/>
      <c r="D6" s="11"/>
      <c r="E6" s="32"/>
      <c r="F6" s="24"/>
      <c r="G6" s="24"/>
      <c r="H6" s="41"/>
      <c r="I6" s="51"/>
      <c r="J6" s="51"/>
      <c r="K6" s="51"/>
      <c r="L6" s="51"/>
      <c r="M6" s="51"/>
      <c r="N6" s="51"/>
      <c r="O6" s="51"/>
      <c r="P6" s="27">
        <f>SUM(I6:O6)</f>
      </c>
      <c r="Q6" s="8"/>
    </row>
    <row customHeight="true" ht="16" r="7">
      <c r="A7" s="25">
        <v>4</v>
      </c>
      <c r="B7" s="26" t="str">
        <v>通用</v>
      </c>
      <c r="C7" s="23"/>
      <c r="D7" s="11"/>
      <c r="E7" s="32"/>
      <c r="F7" s="24"/>
      <c r="G7" s="24"/>
      <c r="H7" s="41"/>
      <c r="I7" s="51"/>
      <c r="J7" s="51"/>
      <c r="K7" s="51"/>
      <c r="L7" s="51"/>
      <c r="M7" s="51"/>
      <c r="N7" s="51"/>
      <c r="O7" s="51"/>
      <c r="P7" s="27">
        <f>SUM(I7:O7)</f>
      </c>
      <c r="Q7" s="8"/>
    </row>
    <row customHeight="true" ht="16" r="8">
      <c r="A8" s="11">
        <v>5</v>
      </c>
      <c r="B8" s="52"/>
      <c r="C8" s="41"/>
      <c r="D8" s="11"/>
      <c r="E8" s="32"/>
      <c r="F8" s="24"/>
      <c r="G8" s="24"/>
      <c r="H8" s="41"/>
      <c r="I8" s="51"/>
      <c r="J8" s="51"/>
      <c r="K8" s="51"/>
      <c r="L8" s="51"/>
      <c r="M8" s="51"/>
      <c r="N8" s="51"/>
      <c r="O8" s="51"/>
      <c r="P8" s="27">
        <f>SUM(I8:O8)</f>
      </c>
      <c r="Q8" s="8"/>
    </row>
    <row customHeight="true" ht="25" r="9">
      <c r="A9" s="55" t="str">
        <v>小计</v>
      </c>
      <c r="B9" s="53"/>
      <c r="C9" s="53"/>
      <c r="D9" s="53"/>
      <c r="E9" s="53"/>
      <c r="F9" s="53"/>
      <c r="G9" s="53"/>
      <c r="H9" s="56"/>
      <c r="I9" s="54">
        <f>SUM(I4:I8)</f>
      </c>
      <c r="J9" s="54">
        <f>SUM(J4:J8)</f>
      </c>
      <c r="K9" s="54">
        <f>SUM(K4:K8)</f>
      </c>
      <c r="L9" s="54">
        <f>SUM(L4:L8)</f>
      </c>
      <c r="M9" s="54">
        <f>SUM(M4:M8)</f>
      </c>
      <c r="N9" s="54">
        <f>SUM(N4:N8)</f>
      </c>
      <c r="O9" s="54">
        <f>SUM(O4:O8)</f>
      </c>
      <c r="P9" s="54">
        <f>SUM(P4:P8)</f>
      </c>
      <c r="Q9" s="8"/>
    </row>
    <row customHeight="true" ht="17" r="10">
      <c r="A10" s="58" t="str">
        <v>任务完成情况</v>
      </c>
      <c r="B10" s="57"/>
      <c r="C10" s="34" t="str">
        <v>上午</v>
      </c>
      <c r="D10" s="29"/>
      <c r="E10" s="36" t="str">
        <v>09:00 ~ 10:00</v>
      </c>
      <c r="F10" s="36"/>
      <c r="G10" s="36"/>
      <c r="H10" s="29"/>
      <c r="I10" s="8" t="str">
        <v>任务1：ERP日常运维工作，变更单执行，系统 监控
任务2：田阳大屏运维</v>
      </c>
      <c r="J10" s="8" t="str">
        <v>任务1：ERP日常运维工作，变更单执行，系统 监控
任务2：数据库运维工作及巡检，综合调度数据库存储更换</v>
      </c>
      <c r="K10" s="8" t="str">
        <v>任务1：ERP运维工作
任务2：一卡通存储迁移准备工作</v>
      </c>
      <c r="L10" s="8" t="str">
        <v>任务1：ERP日常运维工作，变更单执行，系统监控
任务2：财务报账存储迁移准备工作</v>
      </c>
      <c r="M10" s="8"/>
      <c r="N10" s="8"/>
      <c r="O10" s="8"/>
      <c r="P10" s="8"/>
      <c r="Q10" s="8"/>
    </row>
    <row customHeight="true" ht="17" r="11">
      <c r="A11" s="33"/>
      <c r="B11" s="37"/>
      <c r="C11" s="34"/>
      <c r="D11" s="29"/>
      <c r="E11" s="36" t="str">
        <v>10:00 ~ 11:00</v>
      </c>
      <c r="F11" s="36"/>
      <c r="G11" s="36"/>
      <c r="H11" s="29"/>
      <c r="I11" s="8"/>
      <c r="J11" s="8"/>
      <c r="K11" s="8"/>
      <c r="L11" s="8"/>
      <c r="M11" s="32"/>
      <c r="N11" s="32"/>
      <c r="O11" s="32"/>
      <c r="P11" s="32"/>
      <c r="Q11" s="32"/>
    </row>
    <row customHeight="true" ht="17" r="12">
      <c r="A12" s="33"/>
      <c r="B12" s="37"/>
      <c r="C12" s="34"/>
      <c r="D12" s="29"/>
      <c r="E12" s="36" t="str">
        <v>11:00 ~ 12:00</v>
      </c>
      <c r="F12" s="36"/>
      <c r="G12" s="36"/>
      <c r="H12" s="29"/>
      <c r="I12" s="8"/>
      <c r="J12" s="8"/>
      <c r="K12" s="8"/>
      <c r="L12" s="8"/>
      <c r="M12" s="32"/>
      <c r="N12" s="32"/>
      <c r="O12" s="32"/>
      <c r="P12" s="32"/>
      <c r="Q12" s="32"/>
    </row>
    <row customHeight="true" ht="17" r="13">
      <c r="A13" s="33"/>
      <c r="B13" s="37"/>
      <c r="C13" s="34" t="str">
        <v>下午</v>
      </c>
      <c r="D13" s="29"/>
      <c r="E13" s="30" t="str">
        <v>13:30 ~ 14:30</v>
      </c>
      <c r="F13" s="30"/>
      <c r="G13" s="30"/>
      <c r="H13" s="35"/>
      <c r="I13" s="8"/>
      <c r="J13" s="8"/>
      <c r="K13" s="8"/>
      <c r="L13" s="8"/>
      <c r="M13" s="32"/>
      <c r="N13" s="32"/>
      <c r="O13" s="32"/>
      <c r="P13" s="32"/>
      <c r="Q13" s="32"/>
    </row>
    <row customHeight="true" ht="17" r="14">
      <c r="A14" s="33"/>
      <c r="B14" s="37"/>
      <c r="C14" s="34"/>
      <c r="D14" s="29"/>
      <c r="E14" s="36" t="str">
        <v>14:30 ~ 15:30</v>
      </c>
      <c r="F14" s="36"/>
      <c r="G14" s="36"/>
      <c r="H14" s="29"/>
      <c r="I14" s="8"/>
      <c r="J14" s="8"/>
      <c r="K14" s="8"/>
      <c r="L14" s="8"/>
      <c r="M14" s="32"/>
      <c r="N14" s="32"/>
      <c r="O14" s="32"/>
      <c r="P14" s="43"/>
      <c r="Q14" s="32"/>
    </row>
    <row customHeight="true" ht="17" r="15">
      <c r="A15" s="33"/>
      <c r="B15" s="37"/>
      <c r="C15" s="34"/>
      <c r="D15" s="29"/>
      <c r="E15" s="36" t="str">
        <v>15:30 ~ 16:30</v>
      </c>
      <c r="F15" s="36"/>
      <c r="G15" s="36"/>
      <c r="H15" s="29"/>
      <c r="I15" s="8"/>
      <c r="J15" s="8"/>
      <c r="K15" s="8"/>
      <c r="L15" s="8"/>
      <c r="M15" s="32"/>
      <c r="N15" s="32"/>
      <c r="O15" s="32"/>
      <c r="P15" s="32"/>
      <c r="Q15" s="32"/>
    </row>
    <row customHeight="true" ht="17" r="16">
      <c r="A16" s="33"/>
      <c r="B16" s="37"/>
      <c r="C16" s="34"/>
      <c r="D16" s="29"/>
      <c r="E16" s="36" t="str">
        <v>16:30 ~ 17:30</v>
      </c>
      <c r="F16" s="36"/>
      <c r="G16" s="36"/>
      <c r="H16" s="29"/>
      <c r="I16" s="8"/>
      <c r="J16" s="8"/>
      <c r="K16" s="8"/>
      <c r="L16" s="32" t="str">
        <v>任务3：BI大屏检查</v>
      </c>
      <c r="M16" s="32"/>
      <c r="N16" s="32"/>
      <c r="O16" s="32"/>
      <c r="P16" s="32"/>
      <c r="Q16" s="40"/>
    </row>
    <row customHeight="true" ht="19" r="17">
      <c r="A17" s="33"/>
      <c r="B17" s="37"/>
      <c r="C17" s="50" t="str">
        <v>加班</v>
      </c>
      <c r="D17" s="44"/>
      <c r="E17" s="46" t="str">
        <v>17:30 ~ 18:30</v>
      </c>
      <c r="F17" s="46"/>
      <c r="G17" s="46"/>
      <c r="H17" s="47"/>
      <c r="I17" s="45"/>
      <c r="J17" s="45"/>
      <c r="K17" s="45" t="str">
        <v>任务3：一卡通存储在线迁移</v>
      </c>
      <c r="L17" s="45" t="str">
        <v>任务4：ERP发版
任务5：财务报账系统存储在线迁移
任务6：西南大区弦乐切换上线业务数据导入</v>
      </c>
      <c r="M17" s="45"/>
      <c r="N17" s="45"/>
      <c r="O17" s="45"/>
      <c r="P17" s="45"/>
      <c r="Q17" s="48"/>
    </row>
    <row customHeight="true" ht="19" r="18">
      <c r="A18" s="33"/>
      <c r="B18" s="37"/>
      <c r="C18" s="50"/>
      <c r="D18" s="44"/>
      <c r="E18" s="46" t="str">
        <v>18:30 ~ 19:30</v>
      </c>
      <c r="F18" s="46"/>
      <c r="G18" s="46"/>
      <c r="H18" s="47"/>
      <c r="I18" s="45"/>
      <c r="J18" s="45"/>
      <c r="K18" s="45"/>
      <c r="L18" s="45"/>
      <c r="M18" s="45"/>
      <c r="N18" s="45"/>
      <c r="O18" s="45"/>
      <c r="P18" s="48"/>
      <c r="Q18" s="48"/>
    </row>
    <row customHeight="true" ht="19" r="19">
      <c r="A19" s="69"/>
      <c r="B19" s="68"/>
      <c r="C19" s="50"/>
      <c r="D19" s="44"/>
      <c r="E19" s="46" t="str">
        <v>19:30 ~ 20:30</v>
      </c>
      <c r="F19" s="46"/>
      <c r="G19" s="46"/>
      <c r="H19" s="47"/>
      <c r="I19" s="67"/>
      <c r="J19" s="67"/>
      <c r="K19" s="45"/>
      <c r="L19" s="45"/>
      <c r="M19" s="67"/>
      <c r="N19" s="67"/>
      <c r="O19" s="67"/>
      <c r="P19" s="48"/>
      <c r="Q19" s="48"/>
    </row>
    <row customHeight="true" ht="19" r="20"/>
  </sheetData>
  <mergeCells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I10:I16"/>
    <mergeCell ref="J10:J16"/>
    <mergeCell ref="K10:K16"/>
    <mergeCell ref="K17:K19"/>
    <mergeCell ref="L10:L15"/>
    <mergeCell ref="L17:L19"/>
  </mergeCells>
  <dataValidations count="3">
    <dataValidation allowBlank="true" operator="equal" sqref="B1:B3 B9:B20" type="list">
      <formula1>"建设,运维,通用"</formula1>
    </dataValidation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2" t="str">
        <v>填报日期-周五</v>
      </c>
      <c r="B1" s="62"/>
      <c r="C1" s="59">
        <v>44745</v>
      </c>
    </row>
    <row customHeight="true" ht="19" r="2">
      <c r="A2" s="12">
        <f>CONCATENATE("周总结&lt;",TEXT('第1周工作计划'!$C$1-6,"yyyy年mm月dd日"),"-",TEXT('第1周工作计划'!$C$1,"yyyy年mm月dd日"),"&gt;")</f>
      </c>
      <c r="B2" s="12"/>
      <c r="C2" s="20"/>
      <c r="D2" s="13"/>
      <c r="E2" s="13"/>
      <c r="F2" s="13"/>
      <c r="G2" s="13"/>
      <c r="H2" s="13"/>
      <c r="I2" s="13"/>
      <c r="J2" s="13"/>
      <c r="K2" s="13"/>
      <c r="L2" s="19"/>
      <c r="M2" s="19"/>
      <c r="N2" s="19"/>
      <c r="O2" s="19"/>
      <c r="P2" s="15" t="str">
        <v>项目用时统计
（小时）</v>
      </c>
      <c r="Q2" s="14" t="str">
        <v>备注</v>
      </c>
    </row>
    <row customHeight="true" ht="47" r="3">
      <c r="A3" s="63" t="str">
        <v>任务编号</v>
      </c>
      <c r="B3" s="63" t="str">
        <v>任务分类</v>
      </c>
      <c r="C3" s="15" t="str">
        <v>项目名称</v>
      </c>
      <c r="D3" s="64" t="str">
        <v>负责人</v>
      </c>
      <c r="E3" s="15" t="str">
        <v>协助人</v>
      </c>
      <c r="F3" s="14" t="str">
        <v>交付件/工作文档</v>
      </c>
      <c r="G3" s="15" t="str">
        <v>计划
完成比例</v>
      </c>
      <c r="H3" s="15" t="str">
        <v>实际
完成比例</v>
      </c>
      <c r="I3" s="14" t="str">
        <v>星期一</v>
      </c>
      <c r="J3" s="14" t="str">
        <v>星期二</v>
      </c>
      <c r="K3" s="14" t="str">
        <v>星期三</v>
      </c>
      <c r="L3" s="14" t="str">
        <v>星期四</v>
      </c>
      <c r="M3" s="14" t="str">
        <v>星期五</v>
      </c>
      <c r="N3" s="14" t="str">
        <v>星期六</v>
      </c>
      <c r="O3" s="14" t="str">
        <v>星期日</v>
      </c>
      <c r="P3" s="14"/>
      <c r="Q3" s="14"/>
    </row>
    <row customHeight="true" ht="17" r="4">
      <c r="A4" s="25">
        <v>1</v>
      </c>
      <c r="B4" s="74" t="str">
        <v>建设</v>
      </c>
      <c r="C4" s="75" t="str">
        <v>系统运维管理</v>
      </c>
      <c r="D4" s="25"/>
      <c r="E4" s="91"/>
      <c r="F4" s="42"/>
      <c r="G4" s="42"/>
      <c r="H4" s="41"/>
      <c r="I4" s="51">
        <v>6</v>
      </c>
      <c r="J4" s="51">
        <v>6</v>
      </c>
      <c r="K4" s="51">
        <v>6</v>
      </c>
      <c r="L4" s="51">
        <v>9</v>
      </c>
      <c r="M4" s="51">
        <v>4</v>
      </c>
      <c r="N4" s="51"/>
      <c r="O4" s="51"/>
      <c r="P4" s="27">
        <f>SUM(I4:O4)</f>
      </c>
      <c r="Q4" s="8"/>
    </row>
    <row customHeight="true" ht="16" r="5">
      <c r="A5" s="25">
        <v>2</v>
      </c>
      <c r="B5" s="25" t="str">
        <v>开发</v>
      </c>
      <c r="C5" s="83" t="str">
        <v>其他任务</v>
      </c>
      <c r="D5" s="11"/>
      <c r="E5" s="8"/>
      <c r="F5" s="24"/>
      <c r="G5" s="24"/>
      <c r="H5" s="41"/>
      <c r="I5" s="51">
        <v>1</v>
      </c>
      <c r="J5" s="51">
        <v>1</v>
      </c>
      <c r="K5" s="51">
        <v>1</v>
      </c>
      <c r="L5" s="51"/>
      <c r="M5" s="51">
        <v>3</v>
      </c>
      <c r="N5" s="51"/>
      <c r="O5" s="51"/>
      <c r="P5" s="27">
        <f>SUM(I5:O5)</f>
      </c>
      <c r="Q5" s="8"/>
    </row>
    <row customHeight="true" ht="16" r="6">
      <c r="A6" s="11">
        <v>3</v>
      </c>
      <c r="B6" s="11" t="str">
        <v>运维</v>
      </c>
      <c r="C6" s="81"/>
      <c r="D6" s="11"/>
      <c r="E6" s="32"/>
      <c r="F6" s="24"/>
      <c r="G6" s="24"/>
      <c r="H6" s="41"/>
      <c r="I6" s="51"/>
      <c r="J6" s="51"/>
      <c r="K6" s="51"/>
      <c r="L6" s="51"/>
      <c r="M6" s="51"/>
      <c r="N6" s="51"/>
      <c r="O6" s="51"/>
      <c r="P6" s="27">
        <f>SUM(I6:O6)</f>
      </c>
      <c r="Q6" s="8"/>
    </row>
    <row customHeight="true" ht="16" r="7">
      <c r="A7" s="25">
        <v>4</v>
      </c>
      <c r="B7" s="26" t="str">
        <v>通用</v>
      </c>
      <c r="C7" s="23"/>
      <c r="D7" s="11"/>
      <c r="E7" s="32"/>
      <c r="F7" s="24"/>
      <c r="G7" s="24"/>
      <c r="H7" s="41"/>
      <c r="I7" s="51"/>
      <c r="J7" s="51"/>
      <c r="K7" s="51"/>
      <c r="L7" s="51"/>
      <c r="M7" s="51"/>
      <c r="N7" s="51"/>
      <c r="O7" s="51"/>
      <c r="P7" s="27">
        <f>SUM(I7:O7)</f>
      </c>
      <c r="Q7" s="8"/>
    </row>
    <row customHeight="true" ht="16" r="8">
      <c r="A8" s="11">
        <v>5</v>
      </c>
      <c r="B8" s="52"/>
      <c r="C8" s="41"/>
      <c r="D8" s="11"/>
      <c r="E8" s="32"/>
      <c r="F8" s="24"/>
      <c r="G8" s="24"/>
      <c r="H8" s="41"/>
      <c r="I8" s="51"/>
      <c r="J8" s="51"/>
      <c r="K8" s="51"/>
      <c r="L8" s="51"/>
      <c r="M8" s="51"/>
      <c r="N8" s="51"/>
      <c r="O8" s="51"/>
      <c r="P8" s="27">
        <f>SUM(I8:O8)</f>
      </c>
      <c r="Q8" s="8"/>
    </row>
    <row customHeight="true" ht="25" r="9">
      <c r="A9" s="55" t="str">
        <v>小计</v>
      </c>
      <c r="B9" s="53"/>
      <c r="C9" s="53"/>
      <c r="D9" s="53"/>
      <c r="E9" s="53"/>
      <c r="F9" s="53"/>
      <c r="G9" s="53"/>
      <c r="H9" s="56"/>
      <c r="I9" s="54">
        <f>SUM(I4:I8)</f>
      </c>
      <c r="J9" s="54">
        <f>SUM(J4:J8)</f>
      </c>
      <c r="K9" s="54">
        <f>SUM(K4:K8)</f>
      </c>
      <c r="L9" s="54">
        <f>SUM(L4:L8)</f>
      </c>
      <c r="M9" s="54">
        <f>SUM(M4:M8)</f>
      </c>
      <c r="N9" s="54"/>
      <c r="O9" s="54">
        <f>SUM(O4:O8)</f>
      </c>
      <c r="P9" s="54">
        <f>SUM(P4:P8)</f>
      </c>
      <c r="Q9" s="8"/>
    </row>
    <row customHeight="true" ht="17" r="10">
      <c r="A10" s="58" t="str">
        <v>任务完成情况</v>
      </c>
      <c r="B10" s="57"/>
      <c r="C10" s="34" t="str">
        <v>上午</v>
      </c>
      <c r="D10" s="29"/>
      <c r="E10" s="36" t="str">
        <v>09:00 ~ 10:00</v>
      </c>
      <c r="F10" s="36"/>
      <c r="G10" s="36"/>
      <c r="H10" s="29"/>
      <c r="I10" s="8" t="str">
        <v>任务1：BI大屏检查</v>
      </c>
      <c r="J10" s="8" t="str">
        <v>任务1：数据库巡检，日志检查
任务2：大数据平台维护，检查系统运行状况
任务3：ERP日常巡检，变更脚本执行
任务4：大数据应用会议</v>
      </c>
      <c r="K10" s="22" t="str">
        <v>任务1：基地报表线上化抽数性能问题优化
任务2：田阳调度大屏无法访问问题处理
任务3：明御数审平台数据转储方案讨论
</v>
      </c>
      <c r="L10" s="22" t="str">
        <v>任务1：一卡通物化视图问题处理</v>
      </c>
      <c r="M10" s="22" t="str">
        <v>任务1：大数据方案分享
任务2：ERP运行监控，月结支持
任务3：大屏参观支持</v>
      </c>
      <c r="N10" s="8"/>
      <c r="O10" s="8"/>
      <c r="P10" s="8"/>
      <c r="Q10" s="8"/>
    </row>
    <row customHeight="true" ht="17" r="11">
      <c r="A11" s="33"/>
      <c r="B11" s="37"/>
      <c r="C11" s="34"/>
      <c r="D11" s="29"/>
      <c r="E11" s="36" t="str">
        <v>10:00 ~ 11:00</v>
      </c>
      <c r="F11" s="36"/>
      <c r="G11" s="36"/>
      <c r="H11" s="29"/>
      <c r="I11" s="32" t="str">
        <v>任务2：数据库巡检，表空间检查、创建账号等
任务3：审计平台抓取ERP数据性能问题优化</v>
      </c>
      <c r="J11" s="8"/>
      <c r="K11" s="22"/>
      <c r="L11" s="22"/>
      <c r="M11" s="22"/>
      <c r="N11" s="32"/>
      <c r="O11" s="32"/>
      <c r="P11" s="32"/>
      <c r="Q11" s="32"/>
    </row>
    <row customHeight="true" ht="17" r="12">
      <c r="A12" s="33"/>
      <c r="B12" s="37"/>
      <c r="C12" s="34"/>
      <c r="D12" s="29"/>
      <c r="E12" s="36" t="str">
        <v>11:00 ~ 12:00</v>
      </c>
      <c r="F12" s="36"/>
      <c r="G12" s="36"/>
      <c r="H12" s="29"/>
      <c r="I12" s="32"/>
      <c r="J12" s="8"/>
      <c r="K12" s="22"/>
      <c r="L12" s="32" t="str">
        <v>任务2：数据库运维，日常巡查，质量系统问题处理
任务3：ERP日常运维，变更单执行</v>
      </c>
      <c r="M12" s="22"/>
      <c r="N12" s="32"/>
      <c r="O12" s="32"/>
      <c r="P12" s="32"/>
      <c r="Q12" s="32"/>
    </row>
    <row customHeight="true" ht="17" r="13">
      <c r="A13" s="33"/>
      <c r="B13" s="37"/>
      <c r="C13" s="34" t="str">
        <v>下午</v>
      </c>
      <c r="D13" s="29"/>
      <c r="E13" s="30" t="str">
        <v>13:30 ~ 14:30</v>
      </c>
      <c r="F13" s="30"/>
      <c r="G13" s="30"/>
      <c r="H13" s="35"/>
      <c r="I13" s="32"/>
      <c r="J13" s="8"/>
      <c r="K13" s="22"/>
      <c r="L13" s="32"/>
      <c r="M13" s="22"/>
      <c r="N13" s="32"/>
      <c r="O13" s="32"/>
      <c r="P13" s="32"/>
      <c r="Q13" s="32"/>
    </row>
    <row customHeight="true" ht="17" r="14">
      <c r="A14" s="33"/>
      <c r="B14" s="37"/>
      <c r="C14" s="34"/>
      <c r="D14" s="29"/>
      <c r="E14" s="36" t="str">
        <v>14:30 ~ 15:30</v>
      </c>
      <c r="F14" s="36"/>
      <c r="G14" s="36"/>
      <c r="H14" s="29"/>
      <c r="I14" s="32"/>
      <c r="J14" s="8"/>
      <c r="K14" s="22"/>
      <c r="L14" s="32"/>
      <c r="M14" s="22"/>
      <c r="N14" s="32"/>
      <c r="O14" s="32"/>
      <c r="P14" s="43"/>
      <c r="Q14" s="32"/>
    </row>
    <row customHeight="true" ht="17" r="15">
      <c r="A15" s="33"/>
      <c r="B15" s="37"/>
      <c r="C15" s="34"/>
      <c r="D15" s="29"/>
      <c r="E15" s="36" t="str">
        <v>15:30 ~ 16:30</v>
      </c>
      <c r="F15" s="36"/>
      <c r="G15" s="36"/>
      <c r="H15" s="29"/>
      <c r="I15" s="32"/>
      <c r="J15" s="8"/>
      <c r="K15" s="22"/>
      <c r="L15" s="32"/>
      <c r="M15" s="22"/>
      <c r="N15" s="32"/>
      <c r="O15" s="32"/>
      <c r="P15" s="32"/>
      <c r="Q15" s="32"/>
    </row>
    <row customHeight="true" ht="17" r="16">
      <c r="A16" s="33"/>
      <c r="B16" s="37"/>
      <c r="C16" s="34"/>
      <c r="D16" s="29"/>
      <c r="E16" s="36" t="str">
        <v>16:30 ~ 17:30</v>
      </c>
      <c r="F16" s="36"/>
      <c r="G16" s="36"/>
      <c r="H16" s="29"/>
      <c r="I16" s="32"/>
      <c r="J16" s="8"/>
      <c r="K16" s="22"/>
      <c r="L16" s="32"/>
      <c r="M16" s="22"/>
      <c r="N16" s="32"/>
      <c r="O16" s="32"/>
      <c r="P16" s="32"/>
      <c r="Q16" s="40"/>
    </row>
    <row customHeight="true" ht="19" r="17">
      <c r="A17" s="33"/>
      <c r="B17" s="37"/>
      <c r="C17" s="50" t="str">
        <v>加班</v>
      </c>
      <c r="D17" s="44"/>
      <c r="E17" s="46" t="str">
        <v>17:30 ~ 18:30</v>
      </c>
      <c r="F17" s="46"/>
      <c r="G17" s="46"/>
      <c r="H17" s="47"/>
      <c r="I17" s="45"/>
      <c r="J17" s="45"/>
      <c r="K17" s="45"/>
      <c r="L17" s="45" t="str">
        <v>任务4：基地报表线上化日报展示数据问题处理</v>
      </c>
      <c r="M17" s="45"/>
      <c r="N17" s="45"/>
      <c r="O17" s="45"/>
      <c r="P17" s="45"/>
      <c r="Q17" s="48"/>
    </row>
    <row customHeight="true" ht="19" r="18">
      <c r="A18" s="33"/>
      <c r="B18" s="37"/>
      <c r="C18" s="50"/>
      <c r="D18" s="44"/>
      <c r="E18" s="46" t="str">
        <v>18:30 ~ 19:30</v>
      </c>
      <c r="F18" s="46"/>
      <c r="G18" s="46"/>
      <c r="H18" s="47"/>
      <c r="I18" s="45"/>
      <c r="J18" s="45"/>
      <c r="K18" s="45"/>
      <c r="L18" s="45"/>
      <c r="M18" s="45"/>
      <c r="N18" s="45"/>
      <c r="O18" s="45"/>
      <c r="P18" s="48"/>
      <c r="Q18" s="48"/>
    </row>
    <row customHeight="true" ht="19" r="19">
      <c r="A19" s="69"/>
      <c r="B19" s="68"/>
      <c r="C19" s="50"/>
      <c r="D19" s="44"/>
      <c r="E19" s="46" t="str">
        <v>19:30 ~ 20:30</v>
      </c>
      <c r="F19" s="46"/>
      <c r="G19" s="46"/>
      <c r="H19" s="47"/>
      <c r="I19" s="67"/>
      <c r="J19" s="67"/>
      <c r="K19" s="45"/>
      <c r="L19" s="45"/>
      <c r="M19" s="67"/>
      <c r="N19" s="67"/>
      <c r="O19" s="67"/>
      <c r="P19" s="48"/>
      <c r="Q19" s="48"/>
    </row>
    <row customHeight="true" ht="19" r="20"/>
  </sheetData>
  <mergeCells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I11:I16"/>
    <mergeCell ref="J10:J16"/>
    <mergeCell ref="K10:K16"/>
    <mergeCell ref="L10:L11"/>
    <mergeCell ref="L12:L16"/>
    <mergeCell ref="L17:L19"/>
    <mergeCell ref="M10:M16"/>
  </mergeCells>
  <dataValidations count="3">
    <dataValidation allowBlank="true" operator="equal" sqref="B1:B3 B9:B20" type="list">
      <formula1>"建设,运维,通用"</formula1>
    </dataValidation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