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附表-1" sheetId="2" r:id="rId5"/>
    <sheet name="本月工作要点" sheetId="3" r:id="rId6"/>
    <sheet name="第1周工作计划" sheetId="4" r:id="rId7"/>
    <sheet name="第2周工作计划 " sheetId="5" r:id="rId8"/>
    <sheet name="第3周工作计划 " sheetId="6" r:id="rId9"/>
    <sheet name="第4周工作计划 " sheetId="7" r:id="rId10"/>
    <sheet name="第5周工作计划 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<sst xmlns="http://schemas.openxmlformats.org/spreadsheetml/2006/main" count="34" uniqueCount="34">
  <si>
    <t>  </t>
  </si>
  <si>
    <t/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新基地日常运维及月结支持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</t>
    </r>
  </si>
  <si>
    <t/>
    <r>
      <rPr>
        <b val="true"/>
        <sz val="9"/>
        <color rgb="FF000000"/>
        <rFont val="Calibri"/>
        <family val="2"/>
      </rPr>
      <t xml:space="preserve">目标3：新基地日常运维及月结支持
交付件：问题清单</t>
    </r>
    <r>
      <rPr>
        <sz val="9"/>
        <color rgb="FF00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</si>
  <si>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新基地日常运维及月结支持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问题清单（已解决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</si>
  <si>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新基地日常运维及月结支持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</si>
  <si>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日常问题处理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问题清单（已解决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个）</t>
    </r>
  </si>
  <si>
    <t/>
    <r>
      <rPr>
        <b val="true"/>
        <strike val="true"/>
        <sz val="9"/>
        <color rgb="FF000000"/>
        <rFont val="Calibri"/>
        <family val="2"/>
      </rPr>
      <t>目标1：</t>
    </r>
    <r>
      <rPr>
        <strike val="true"/>
        <sz val="9"/>
        <color rgb="FF000000"/>
        <rFont val="Calibri"/>
        <family val="2"/>
      </rPr>
      <t xml:space="preserve">功能优化及日常问题处理
</t>
    </r>
    <r>
      <rPr>
        <b val="true"/>
        <strike val="true"/>
        <sz val="9"/>
        <color rgb="FF000000"/>
        <rFont val="Calibri"/>
        <family val="2"/>
      </rPr>
      <t>交付件：</t>
    </r>
    <r>
      <rPr>
        <strike val="true"/>
        <sz val="9"/>
        <color rgb="FF000000"/>
        <rFont val="Calibri"/>
        <family val="2"/>
      </rPr>
      <t>功能设计文档、问题清单</t>
    </r>
  </si>
  <si>
    <t/>
    <r>
      <t>目标1：</t>
    </r>
    <r>
      <rPr>
        <sz val="9"/>
        <color rgb="FF000000"/>
        <rFont val="Calibri"/>
        <family val="2"/>
      </rPr>
      <t>功能优化及日常问题处理</t>
    </r>
    <r>
      <rPr>
        <b val="true"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功能设计文档、问题清单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</si>
  <si>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周报、月报材料整理
</t>
    </r>
    <r>
      <rPr>
        <b val="true"/>
        <sz val="9"/>
        <color rgb="FF000000"/>
        <rFont val="Calibri"/>
        <family val="2"/>
      </rPr>
      <t xml:space="preserve"> 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周报、工作方案、管理事项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</si>
  <si>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周报、月报材料整理、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月度工作方案、管理事项</t>
    </r>
  </si>
  <si>
    <t/>
    <r>
      <rPr>
        <b val="true"/>
        <strike val="true"/>
        <sz val="9"/>
        <color rgb="FF000000"/>
        <rFont val="Calibri"/>
        <family val="2"/>
      </rPr>
      <t>目标</t>
    </r>
    <r>
      <rPr>
        <b val="true"/>
        <strike val="true"/>
        <sz val="9"/>
        <color rgb="FF000000"/>
        <rFont val="Calibri"/>
        <family val="2"/>
      </rPr>
      <t>2</t>
    </r>
    <r>
      <rPr>
        <b val="true"/>
        <strike val="true"/>
        <sz val="9"/>
        <color rgb="FF000000"/>
        <rFont val="Calibri"/>
        <family val="2"/>
      </rPr>
      <t>：</t>
    </r>
    <r>
      <rPr>
        <strike val="true"/>
        <sz val="9"/>
        <color rgb="FF000000"/>
        <rFont val="Calibri"/>
        <family val="2"/>
      </rPr>
      <t xml:space="preserve">系统集成接口文档整理
</t>
    </r>
    <r>
      <rPr>
        <b val="true"/>
        <strike val="true"/>
        <sz val="9"/>
        <color rgb="FF000000"/>
        <rFont val="Calibri"/>
        <family val="2"/>
      </rPr>
      <t>交付件：</t>
    </r>
    <r>
      <rPr>
        <strike val="true"/>
        <sz val="9"/>
        <color rgb="FF000000"/>
        <rFont val="Calibri"/>
        <family val="2"/>
      </rPr>
      <t>接口文档（</t>
    </r>
    <r>
      <rPr>
        <strike val="true"/>
        <sz val="9"/>
        <color rgb="FF000000"/>
        <rFont val="Calibri"/>
        <family val="2"/>
      </rPr>
      <t>3</t>
    </r>
    <r>
      <rPr>
        <strike val="true"/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</si>
  <si>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</si>
  <si>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接口文档（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个）</t>
    </r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</si>
  <si>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</si>
  <si>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定标公示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</si>
  <si>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招标文档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</si>
  <si>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招采合同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</si>
  <si>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项目商务招采，定标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定标流程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</si>
  <si>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西南大区统销切换工作、装配式建筑销售方案整理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工作计划、系统解决方案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</si>
  <si>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调研纪要（</t>
    </r>
    <r>
      <rPr>
        <sz val="9"/>
        <color rgb="FF000000"/>
        <rFont val="Calibri"/>
        <family val="2"/>
      </rPr>
      <t>101%）</t>
    </r>
    <r>
      <rPr>
        <sz val="9"/>
        <color rgb="FF00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</si>
  <si>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西南大区统销切换工作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数据导入脚本、系统配置文档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</si>
  <si>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调研问卷、调研纪要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</si>
  <si>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周例会、日常问题跟踪处理
</t>
    </r>
    <r>
      <rPr>
        <b val="true"/>
        <sz val="9"/>
        <color rgb="FF000000"/>
        <rFont val="Calibri"/>
        <family val="2"/>
      </rPr>
      <t xml:space="preserve"> 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周报、问题清单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</si>
  <si>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周例会、后续运维工作计划
</t>
    </r>
    <r>
      <rPr>
        <b val="true"/>
        <sz val="9"/>
        <color rgb="FF000000"/>
        <rFont val="Calibri"/>
        <family val="2"/>
      </rPr>
      <t xml:space="preserve"> 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周报、运维工作计划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</si>
  <si>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周例会、混凝土管理制度变更应对方案讨论
</t>
    </r>
    <r>
      <rPr>
        <b val="true"/>
        <sz val="9"/>
        <color rgb="FF000000"/>
        <rFont val="Calibri"/>
        <family val="2"/>
      </rPr>
      <t xml:space="preserve"> 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周报、工作计划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</si>
  <si>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3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临时会议、其他临时事项
</t>
    </r>
    <r>
      <rPr>
        <b val="true"/>
        <sz val="9"/>
        <color rgb="FF000000"/>
        <rFont val="Calibri"/>
        <family val="2"/>
      </rPr>
      <t xml:space="preserve"> 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会议通知等</t>
    </r>
  </si>
  <si>
    <t/>
    <r>
      <rPr>
        <b val="true"/>
        <sz val="9"/>
        <color rgb="FF000000"/>
        <rFont val="Calibri"/>
        <family val="2"/>
      </rPr>
      <t>目标3：</t>
    </r>
    <r>
      <rPr>
        <sz val="9"/>
        <color rgb="FF000000"/>
        <rFont val="Calibri"/>
        <family val="2"/>
      </rPr>
      <t xml:space="preserve">临时会议、其他临时事项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会议通知等</t>
    </r>
  </si>
  <si>
    <t/>
    <r>
      <t>目标1：</t>
    </r>
    <r>
      <rPr>
        <sz val="9"/>
        <color rgb="FF000000"/>
        <rFont val="Calibri"/>
        <family val="2"/>
      </rPr>
      <t>周例会、日常问题跟踪处理</t>
    </r>
    <r>
      <rPr>
        <b val="true"/>
        <sz val="9"/>
        <color rgb="FF000000"/>
        <rFont val="Calibri"/>
        <family val="2"/>
      </rPr>
      <t xml:space="preserve">
 交付件：</t>
    </r>
    <r>
      <rPr>
        <sz val="9"/>
        <color rgb="FF000000"/>
        <rFont val="Calibri"/>
        <family val="2"/>
      </rPr>
      <t>周报、问题清单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</si>
  <si>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西南大区统销切换、装配式建筑销售解决方案整理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工作计划、系统解决方案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</si>
  <si>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周例会、后续运维工作计划
</t>
    </r>
    <r>
      <rPr>
        <b val="true"/>
        <sz val="9"/>
        <color rgb="FF000000"/>
        <rFont val="Calibri"/>
        <family val="2"/>
      </rPr>
      <t xml:space="preserve"> 交付件：</t>
    </r>
    <r>
      <rPr>
        <sz val="9"/>
        <color rgb="FF000000"/>
        <rFont val="Calibri"/>
        <family val="2"/>
      </rPr>
      <t>周报、运维工作计划</t>
    </r>
  </si>
  <si>
    <t/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湖南良田水泥信息化上线需求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会议通知、ERP上线计划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</si>
  <si>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西南大区统销切换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数据导入脚本、系统配置文档
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</si>
  <si>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西南大区统销切换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数据关闭脚本、切换上线计划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</si>
  <si>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装配式建筑系统集成方案
 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系统解决方案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</si>
</sst>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9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[$-F800]dddd\,\ mmmm\ dd\,\ yyyy"/>
    <numFmt numFmtId="172" formatCode="[$-F800]dddd\,\ mmmm\ dd\,\ yyyy"/>
    <numFmt numFmtId="173" formatCode="0.0_);[Red]\(0.0\)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m/d/yy"/>
    <numFmt numFmtId="195" formatCode="[$-F800]dddd\,\ mmmm\ dd\,\ yyyy"/>
    <numFmt numFmtId="196" formatCode="[$-F800]dddd\,\ mmmm\ dd\,\ yyyy"/>
    <numFmt numFmtId="197" formatCode="0.0_);[Red]\(0.0\)"/>
    <numFmt numFmtId="198" formatCode="0%"/>
    <numFmt numFmtId="199" formatCode="0.0_);[Red]\(0.0\)"/>
    <numFmt numFmtId="200" formatCode="0%"/>
    <numFmt numFmtId="201" formatCode="0.0_);[Red]\(0.0\)"/>
    <numFmt numFmtId="202" formatCode="[$-F800]dddd\,\ mmmm\ dd\,\ yyyy"/>
    <numFmt numFmtId="203" formatCode="[$-F800]dddd\,\ mmmm\ dd\,\ yyyy"/>
    <numFmt numFmtId="204" formatCode="0.0_);[Red]\(0.0\)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@"/>
    <numFmt numFmtId="223" formatCode="[$-F800]dddd\,\ mmmm\ dd\,\ yyyy"/>
    <numFmt numFmtId="224" formatCode="[$-F800]dddd\,\ mmmm\ dd\,\ yyyy"/>
    <numFmt numFmtId="225" formatCode="[$-F800]dddd\,\ mmmm\ dd\,\ yyyy"/>
    <numFmt numFmtId="226" formatCode="[$-F800]dddd\,\ mmmm\ dd\,\ yyyy"/>
    <numFmt numFmtId="227" formatCode="[$-F800]dddd\,\ mmmm\ dd\,\ yyyy"/>
    <numFmt numFmtId="228" formatCode="0"/>
    <numFmt numFmtId="229" formatCode="0"/>
    <numFmt numFmtId="230" formatCode="0.0_);[Red]\(0.0\)"/>
    <numFmt numFmtId="231" formatCode="[$-F800]dddd\,\ mmmm\ dd\,\ yyyy"/>
    <numFmt numFmtId="232" formatCode="[$-F800]dddd\,\ mmmm\ dd\,\ yyyy"/>
    <numFmt numFmtId="233" formatCode="[$-F800]dddd\,\ mmmm\ dd\,\ yyyy"/>
    <numFmt numFmtId="234" formatCode="[$-F800]dddd\,\ mmmm\ dd\,\ yyyy"/>
    <numFmt numFmtId="235" formatCode="[$-F800]dddd\,\ mmmm\ dd\,\ yyyy"/>
    <numFmt numFmtId="236" formatCode="[$-F800]dddd\,\ mmmm\ dd\,\ yyyy"/>
    <numFmt numFmtId="237" formatCode="[$-F800]dddd\,\ mmmm\ dd\,\ yyyy"/>
    <numFmt numFmtId="238" formatCode="[$-F800]dddd\,\ mmmm\ dd\,\ yyyy"/>
    <numFmt numFmtId="239" formatCode="[$-F800]dddd\,\ mmmm\ dd\,\ yyyy"/>
    <numFmt numFmtId="240" formatCode="[$-F800]dddd\,\ mmmm\ dd\,\ yyyy"/>
    <numFmt numFmtId="241" formatCode="[$-F800]dddd\,\ mmmm\ dd\,\ yyyy"/>
    <numFmt numFmtId="242" formatCode="[$-F800]dddd\,\ mmmm\ dd\,\ yyyy"/>
  </numFmts>
  <fonts count="109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trike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trike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8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</fonts>
  <fills count="4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C0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B05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D8D8D8"/>
        <bgColor/>
      </patternFill>
    </fill>
    <fill>
      <patternFill patternType="solid">
        <fgColor rgb="FFFFFF00"/>
        <bgColor/>
      </patternFill>
    </fill>
    <fill>
      <patternFill patternType="solid">
        <fgColor rgb="FFD8D8D8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D8D8D8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0B050"/>
        <bgColor/>
      </patternFill>
    </fill>
    <fill>
      <patternFill patternType="solid">
        <fgColor rgb="FF00B050"/>
        <bgColor/>
      </patternFill>
    </fill>
    <fill>
      <patternFill patternType="solid">
        <fgColor rgb="FF00B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10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0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/>
    </xf>
    <xf applyAlignment="true" applyBorder="false" applyFill="false" applyFont="true" applyNumberFormat="true" applyProtection="false" borderId="2" fillId="0" fontId="2" numFmtId="165" xfId="0">
      <alignment horizontal="left" vertical="center"/>
    </xf>
    <xf applyAlignment="true" applyBorder="false" applyFill="false" applyFont="true" applyNumberFormat="true" applyProtection="false" borderId="3" fillId="0" fontId="3" numFmtId="166" xfId="0">
      <alignment vertical="center" wrapText="true"/>
    </xf>
    <xf applyAlignment="true" applyBorder="false" applyFill="false" applyFont="true" applyNumberFormat="true" applyProtection="false" borderId="4" fillId="2" fontId="4" numFmtId="167" xfId="0">
      <alignment horizontal="center" vertical="center"/>
    </xf>
    <xf applyAlignment="true" applyBorder="false" applyFill="false" applyFont="true" applyNumberFormat="true" applyProtection="false" borderId="5" fillId="0" fontId="5" numFmtId="168" xfId="0">
      <alignment horizontal="center" vertical="center"/>
    </xf>
    <xf applyAlignment="true" applyBorder="false" applyFill="false" applyFont="true" applyNumberFormat="true" applyProtection="false" borderId="6" fillId="0" fontId="6" numFmtId="169" xfId="0">
      <alignment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false" applyProtection="false" borderId="8" fillId="0" fontId="8" numFmtId="0" xfId="0">
      <alignment vertical="center" wrapText="true"/>
    </xf>
    <xf applyAlignment="true" applyBorder="false" applyFill="false" applyFont="true" applyNumberFormat="false" applyProtection="false" borderId="9" fillId="0" fontId="9" numFmtId="0" xfId="0">
      <alignment vertical="center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0" xfId="0">
      <alignment horizontal="center" vertical="center" wrapText="true"/>
    </xf>
    <xf applyAlignment="true" applyBorder="false" applyFill="false" applyFont="true" applyNumberFormat="true" applyProtection="false" borderId="12" fillId="0" fontId="12" numFmtId="171" xfId="0">
      <alignment vertical="center" wrapText="true"/>
    </xf>
    <xf applyAlignment="true" applyBorder="false" applyFill="false" applyFont="true" applyNumberFormat="true" applyProtection="false" borderId="13" fillId="0" fontId="13" numFmtId="172" xfId="0">
      <alignment vertical="center" wrapText="true"/>
    </xf>
    <xf applyAlignment="true" applyBorder="false" applyFill="false" applyFont="true" applyNumberFormat="false" applyProtection="false" borderId="14" fillId="0" fontId="14" numFmtId="0" xfId="0">
      <alignment horizontal="left" vertical="center" wrapText="true"/>
    </xf>
    <xf applyAlignment="true" applyBorder="false" applyFill="false" applyFont="true" applyNumberFormat="true" applyProtection="false" borderId="15" fillId="0" fontId="15" numFmtId="173" xfId="0">
      <alignment horizontal="left" vertical="center" wrapText="true"/>
    </xf>
    <xf applyAlignment="true" applyBorder="false" applyFill="false" applyFont="true" applyNumberFormat="false" applyProtection="false" borderId="16" fillId="0" fontId="16" numFmtId="0" xfId="0">
      <alignment horizontal="center" vertical="center"/>
    </xf>
    <xf applyAlignment="true" applyBorder="false" applyFill="false" applyFont="true" applyNumberFormat="false" applyProtection="false" borderId="17" fillId="0" fontId="17" numFmtId="0" xfId="0">
      <alignment horizontal="left" vertical="center" wrapText="true"/>
    </xf>
    <xf applyAlignment="true" applyBorder="false" applyFill="false" applyFont="true" applyNumberFormat="false" applyProtection="false" borderId="18" fillId="0" fontId="18" numFmtId="0" xfId="0">
      <alignment horizontal="center" vertical="center"/>
    </xf>
    <xf applyAlignment="true" applyBorder="false" applyFill="false" applyFont="true" applyNumberFormat="true" applyProtection="false" borderId="19" fillId="0" fontId="19" numFmtId="174" xfId="0">
      <alignment vertical="center" wrapText="true"/>
    </xf>
    <xf applyAlignment="true" applyBorder="false" applyFill="false" applyFont="true" applyNumberFormat="true" applyProtection="false" borderId="20" fillId="0" fontId="20" numFmtId="175" xfId="0">
      <alignment horizontal="left" vertical="center" wrapText="true"/>
    </xf>
    <xf applyAlignment="true" applyBorder="false" applyFill="false" applyFont="true" applyNumberFormat="false" applyProtection="false" borderId="21" fillId="0" fontId="21" numFmtId="0" xfId="0">
      <alignment horizontal="left" vertical="center" wrapText="true"/>
    </xf>
    <xf applyAlignment="true" applyBorder="false" applyFill="false" applyFont="true" applyNumberFormat="true" applyProtection="false" borderId="22" fillId="3" fontId="22" numFmtId="176" xfId="0">
      <alignment horizontal="center" vertical="center" wrapText="true"/>
    </xf>
    <xf applyAlignment="true" applyBorder="false" applyFill="false" applyFont="true" applyNumberFormat="true" applyProtection="false" borderId="23" fillId="4" fontId="23" numFmtId="177" xfId="0">
      <alignment horizontal="center" vertical="center"/>
    </xf>
    <xf applyAlignment="true" applyBorder="false" applyFill="false" applyFont="true" applyNumberFormat="true" applyProtection="false" borderId="24" fillId="5" fontId="24" numFmtId="178" xfId="0">
      <alignment horizontal="center" vertical="center"/>
    </xf>
    <xf applyAlignment="true" applyBorder="false" applyFill="false" applyFont="true" applyNumberFormat="true" applyProtection="false" borderId="25" fillId="6" fontId="25" numFmtId="179" xfId="0">
      <alignment horizontal="center" vertical="center"/>
    </xf>
    <xf applyAlignment="true" applyBorder="false" applyFill="false" applyFont="true" applyNumberFormat="false" applyProtection="false" borderId="26" fillId="0" fontId="26" numFmtId="0" xfId="0">
      <alignment horizontal="left" vertical="center" wrapText="true"/>
    </xf>
    <xf applyAlignment="true" applyBorder="false" applyFill="false" applyFont="true" applyNumberFormat="false" applyProtection="false" borderId="27" fillId="0" fontId="27" numFmtId="0" xfId="0">
      <alignment horizontal="center" vertical="center"/>
    </xf>
    <xf applyAlignment="true" applyBorder="false" applyFill="false" applyFont="true" applyNumberFormat="true" applyProtection="false" borderId="28" fillId="0" fontId="28" numFmtId="180" xfId="0">
      <alignment vertical="center" wrapText="true"/>
    </xf>
    <xf applyAlignment="true" applyBorder="false" applyFill="false" applyFont="true" applyNumberFormat="true" applyProtection="false" borderId="29" fillId="7" fontId="29" numFmtId="181" xfId="0">
      <alignment horizontal="center" vertical="center" wrapText="true"/>
    </xf>
    <xf applyAlignment="true" applyBorder="false" applyFill="false" applyFont="true" applyNumberFormat="true" applyProtection="false" borderId="30" fillId="8" fontId="30" numFmtId="182" xfId="0">
      <alignment horizontal="center" vertical="center"/>
    </xf>
    <xf applyAlignment="true" applyBorder="false" applyFill="false" applyFont="true" applyNumberFormat="true" applyProtection="false" borderId="31" fillId="0" fontId="31" numFmtId="183" xfId="0">
      <alignment vertical="center" wrapText="true"/>
    </xf>
    <xf applyAlignment="true" applyBorder="false" applyFill="false" applyFont="true" applyNumberFormat="true" applyProtection="false" borderId="32" fillId="0" fontId="32" numFmtId="184" xfId="0">
      <alignment horizontal="center" vertical="center"/>
    </xf>
    <xf applyAlignment="true" applyBorder="false" applyFill="false" applyFont="true" applyNumberFormat="true" applyProtection="false" borderId="33" fillId="0" fontId="33" numFmtId="185" xfId="0">
      <alignment horizontal="center" vertical="center"/>
    </xf>
    <xf applyAlignment="true" applyBorder="false" applyFill="false" applyFont="true" applyNumberFormat="true" applyProtection="false" borderId="34" fillId="0" fontId="34" numFmtId="186" xfId="0">
      <alignment horizontal="center" vertical="center"/>
    </xf>
    <xf applyAlignment="true" applyBorder="false" applyFill="false" applyFont="true" applyNumberFormat="false" applyProtection="false" borderId="35" fillId="0" fontId="35" numFmtId="0" xfId="0">
      <alignment horizontal="center" vertical="center" wrapText="true"/>
    </xf>
    <xf applyAlignment="true" applyBorder="false" applyFill="false" applyFont="true" applyNumberFormat="true" applyProtection="false" borderId="36" fillId="9" fontId="36" numFmtId="187" xfId="0">
      <alignment horizontal="center" vertical="center" wrapText="true"/>
    </xf>
    <xf applyAlignment="true" applyBorder="false" applyFill="false" applyFont="true" applyNumberFormat="false" applyProtection="false" borderId="37" fillId="0" fontId="37" numFmtId="0" xfId="0">
      <alignment horizontal="center" vertical="center" wrapText="true"/>
    </xf>
    <xf applyAlignment="true" applyBorder="false" applyFill="false" applyFont="true" applyNumberFormat="true" applyProtection="false" borderId="38" fillId="0" fontId="38" numFmtId="188" xfId="0">
      <alignment horizontal="left" vertical="center" wrapText="true"/>
    </xf>
    <xf applyAlignment="true" applyBorder="false" applyFill="false" applyFont="true" applyNumberFormat="true" applyProtection="false" borderId="39" fillId="10" fontId="39" numFmtId="189" xfId="0">
      <alignment vertical="center" wrapText="true"/>
    </xf>
    <xf applyAlignment="true" applyBorder="false" applyFill="false" applyFont="true" applyNumberFormat="true" applyProtection="false" borderId="40" fillId="0" fontId="40" numFmtId="190" xfId="0">
      <alignment vertical="center" wrapText="true"/>
    </xf>
    <xf applyAlignment="true" applyBorder="false" applyFill="false" applyFont="true" applyNumberFormat="true" applyProtection="false" borderId="41" fillId="0" fontId="41" numFmtId="191" xfId="0">
      <alignment horizontal="center" vertical="center"/>
    </xf>
    <xf applyAlignment="true" applyBorder="false" applyFill="false" applyFont="true" applyNumberFormat="true" applyProtection="false" borderId="42" fillId="0" fontId="42" numFmtId="192" xfId="0">
      <alignment vertical="center"/>
    </xf>
    <xf applyAlignment="true" applyBorder="false" applyFill="false" applyFont="true" applyNumberFormat="true" applyProtection="false" borderId="43" fillId="0" fontId="43" numFmtId="193" xfId="0">
      <alignment vertical="center"/>
    </xf>
    <xf applyAlignment="true" applyBorder="false" applyFill="false" applyFont="true" applyNumberFormat="true" applyProtection="false" borderId="44" fillId="0" fontId="44" numFmtId="194" xfId="0">
      <alignment horizontal="center" vertical="center"/>
    </xf>
    <xf applyAlignment="true" applyBorder="false" applyFill="false" applyFont="true" applyNumberFormat="true" applyProtection="false" borderId="45" fillId="11" fontId="45" numFmtId="195" xfId="0">
      <alignment horizontal="center" vertical="center"/>
    </xf>
    <xf applyAlignment="true" applyBorder="false" applyFill="false" applyFont="true" applyNumberFormat="true" applyProtection="false" borderId="46" fillId="12" fontId="46" numFmtId="196" xfId="0">
      <alignment horizontal="center" vertical="center"/>
    </xf>
    <xf applyAlignment="true" applyBorder="false" applyFill="false" applyFont="true" applyNumberFormat="false" applyProtection="false" borderId="47" fillId="0" fontId="47" numFmtId="0" xfId="0">
      <alignment vertical="center" wrapText="true"/>
    </xf>
    <xf applyAlignment="true" applyBorder="false" applyFill="false" applyFont="true" applyNumberFormat="true" applyProtection="false" borderId="48" fillId="0" fontId="48" numFmtId="197" xfId="0">
      <alignment horizontal="center" vertical="center"/>
    </xf>
    <xf applyAlignment="true" applyBorder="false" applyFill="false" applyFont="true" applyNumberFormat="true" applyProtection="false" borderId="49" fillId="0" fontId="49" numFmtId="198" xfId="0">
      <alignment horizontal="center" vertical="center"/>
    </xf>
    <xf applyAlignment="true" applyBorder="false" applyFill="false" applyFont="true" applyNumberFormat="true" applyProtection="false" borderId="50" fillId="13" fontId="50" numFmtId="199" xfId="0">
      <alignment horizontal="center" vertical="center"/>
    </xf>
    <xf applyAlignment="true" applyBorder="false" applyFill="false" applyFont="true" applyNumberFormat="true" applyProtection="false" borderId="51" fillId="0" fontId="51" numFmtId="200" xfId="0">
      <alignment horizontal="center" vertical="center"/>
    </xf>
    <xf applyAlignment="true" applyBorder="false" applyFill="false" applyFont="true" applyNumberFormat="true" applyProtection="false" borderId="52" fillId="14" fontId="52" numFmtId="201" xfId="0">
      <alignment horizontal="center" vertical="center"/>
    </xf>
    <xf applyAlignment="true" applyBorder="false" applyFill="false" applyFont="true" applyNumberFormat="true" applyProtection="false" borderId="53" fillId="0" fontId="53" numFmtId="202" xfId="0">
      <alignment horizontal="center" vertical="center" wrapText="true"/>
    </xf>
    <xf applyAlignment="true" applyBorder="false" applyFill="false" applyFont="true" applyNumberFormat="true" applyProtection="false" borderId="54" fillId="0" fontId="54" numFmtId="203" xfId="0">
      <alignment horizontal="center" vertical="center" wrapText="true"/>
    </xf>
    <xf applyAlignment="true" applyBorder="false" applyFill="false" applyFont="true" applyNumberFormat="false" applyProtection="false" borderId="55" fillId="0" fontId="55" numFmtId="0" xfId="0">
      <alignment horizontal="center" vertical="center"/>
    </xf>
    <xf applyAlignment="true" applyBorder="false" applyFill="false" applyFont="true" applyNumberFormat="false" applyProtection="false" borderId="56" fillId="0" fontId="56" numFmtId="0" xfId="0">
      <alignment horizontal="center" vertical="center" wrapText="true"/>
    </xf>
    <xf applyAlignment="true" applyBorder="false" applyFill="false" applyFont="true" applyNumberFormat="true" applyProtection="false" borderId="57" fillId="15" fontId="57" numFmtId="204" xfId="0">
      <alignment horizontal="center" vertical="center"/>
    </xf>
    <xf applyAlignment="true" applyBorder="false" applyFill="false" applyFont="true" applyNumberFormat="false" applyProtection="false" borderId="58" fillId="16" fontId="58" numFmtId="0" xfId="0">
      <alignment horizontal="center" vertical="center"/>
    </xf>
    <xf applyAlignment="true" applyBorder="false" applyFill="false" applyFont="true" applyNumberFormat="false" applyProtection="false" borderId="59" fillId="17" fontId="59" numFmtId="0" xfId="0">
      <alignment horizontal="center" vertical="center"/>
    </xf>
    <xf applyAlignment="true" applyBorder="false" applyFill="false" applyFont="true" applyNumberFormat="false" applyProtection="false" borderId="60" fillId="18" fontId="60" numFmtId="0" xfId="0">
      <alignment horizontal="center" vertical="center"/>
    </xf>
    <xf applyAlignment="true" applyBorder="false" applyFill="false" applyFont="true" applyNumberFormat="false" applyProtection="false" borderId="61" fillId="0" fontId="61" numFmtId="0" xfId="0">
      <alignment horizontal="center" vertical="center" wrapText="true"/>
    </xf>
    <xf applyAlignment="true" applyBorder="false" applyFill="false" applyFont="true" applyNumberFormat="false" applyProtection="false" borderId="62" fillId="0" fontId="62" numFmtId="0" xfId="0">
      <alignment horizontal="center" vertical="center" wrapText="true"/>
    </xf>
    <xf applyAlignment="true" applyBorder="false" applyFill="false" applyFont="true" applyNumberFormat="true" applyProtection="false" borderId="63" fillId="19" fontId="63" numFmtId="205" xfId="0">
      <alignment horizontal="center" vertical="center"/>
    </xf>
    <xf applyAlignment="true" applyBorder="false" applyFill="false" applyFont="true" applyNumberFormat="true" applyProtection="false" borderId="64" fillId="20" fontId="64" numFmtId="206" xfId="0">
      <alignment horizontal="center" vertical="center"/>
    </xf>
    <xf applyAlignment="true" applyBorder="false" applyFill="false" applyFont="true" applyNumberFormat="true" applyProtection="false" borderId="65" fillId="21" fontId="65" numFmtId="207" xfId="0">
      <alignment horizontal="center" vertical="center"/>
    </xf>
    <xf applyAlignment="true" applyBorder="false" applyFill="false" applyFont="true" applyNumberFormat="true" applyProtection="false" borderId="66" fillId="22" fontId="66" numFmtId="208" xfId="0">
      <alignment vertical="center" wrapText="true"/>
    </xf>
    <xf applyAlignment="true" applyBorder="false" applyFill="false" applyFont="true" applyNumberFormat="true" applyProtection="false" borderId="67" fillId="23" fontId="67" numFmtId="209" xfId="0">
      <alignment horizontal="center" vertical="center"/>
    </xf>
    <xf applyAlignment="true" applyBorder="false" applyFill="false" applyFont="true" applyNumberFormat="true" applyProtection="false" borderId="68" fillId="24" fontId="68" numFmtId="210" xfId="0">
      <alignment horizontal="center" vertical="center"/>
    </xf>
    <xf applyAlignment="true" applyBorder="false" applyFill="false" applyFont="true" applyNumberFormat="true" applyProtection="false" borderId="69" fillId="25" fontId="69" numFmtId="211" xfId="0">
      <alignment vertical="center"/>
    </xf>
    <xf applyAlignment="true" applyBorder="false" applyFill="false" applyFont="true" applyNumberFormat="true" applyProtection="false" borderId="70" fillId="26" fontId="70" numFmtId="212" xfId="0">
      <alignment vertical="center" wrapText="true"/>
    </xf>
    <xf applyAlignment="true" applyBorder="false" applyFill="false" applyFont="true" applyNumberFormat="false" applyProtection="false" borderId="71" fillId="0" fontId="71" numFmtId="0" xfId="0">
      <alignment horizontal="center" vertical="center" wrapText="true"/>
    </xf>
    <xf applyAlignment="true" applyBorder="false" applyFill="false" applyFont="true" applyNumberFormat="false" applyProtection="false" borderId="72" fillId="0" fontId="72" numFmtId="0" xfId="0">
      <alignment horizontal="left" vertical="center" wrapText="true"/>
    </xf>
    <xf applyAlignment="true" applyBorder="false" applyFill="false" applyFont="true" applyNumberFormat="false" applyProtection="false" borderId="73" fillId="0" fontId="73" numFmtId="0" xfId="0">
      <alignment horizontal="center" vertical="center" wrapText="true"/>
    </xf>
    <xf applyAlignment="true" applyBorder="false" applyFill="false" applyFont="true" applyNumberFormat="false" applyProtection="false" borderId="74" fillId="0" fontId="74" numFmtId="0" xfId="0">
      <alignment horizontal="center" vertical="center" wrapText="true"/>
    </xf>
    <xf applyAlignment="true" applyBorder="false" applyFill="false" applyFont="true" applyNumberFormat="true" applyProtection="false" borderId="75" fillId="0" fontId="75" numFmtId="213" xfId="0">
      <alignment horizontal="center" vertical="center"/>
    </xf>
    <xf applyAlignment="true" applyBorder="false" applyFill="false" applyFont="true" applyNumberFormat="true" applyProtection="false" borderId="76" fillId="0" fontId="76" numFmtId="214" xfId="0">
      <alignment horizontal="center" vertical="center"/>
    </xf>
    <xf applyAlignment="true" applyBorder="false" applyFill="false" applyFont="true" applyNumberFormat="true" applyProtection="false" borderId="77" fillId="0" fontId="77" numFmtId="215" xfId="0">
      <alignment horizontal="left" vertical="center" wrapText="true"/>
    </xf>
    <xf applyAlignment="true" applyBorder="false" applyFill="false" applyFont="true" applyNumberFormat="true" applyProtection="false" borderId="78" fillId="0" fontId="78" numFmtId="216" xfId="0">
      <alignment vertical="center" wrapText="true"/>
    </xf>
    <xf applyAlignment="true" applyBorder="false" applyFill="false" applyFont="true" applyNumberFormat="true" applyProtection="false" borderId="79" fillId="27" fontId="79" numFmtId="217" xfId="0">
      <alignment vertical="center" wrapText="true"/>
    </xf>
    <xf applyAlignment="true" applyBorder="false" applyFill="false" applyFont="true" applyNumberFormat="true" applyProtection="false" borderId="80" fillId="28" fontId="80" numFmtId="218" xfId="0">
      <alignment horizontal="center" vertical="center" wrapText="true"/>
    </xf>
    <xf applyAlignment="true" applyBorder="false" applyFill="false" applyFont="true" applyNumberFormat="true" applyProtection="false" borderId="81" fillId="29" fontId="81" numFmtId="219" xfId="0">
      <alignment horizontal="center" vertical="center" wrapText="true"/>
    </xf>
    <xf applyAlignment="true" applyBorder="false" applyFill="false" applyFont="true" applyNumberFormat="true" applyProtection="false" borderId="82" fillId="30" fontId="82" numFmtId="220" xfId="0">
      <alignment horizontal="left" vertical="center" wrapText="true"/>
    </xf>
    <xf applyAlignment="true" applyBorder="false" applyFill="false" applyFont="true" applyNumberFormat="true" applyProtection="false" borderId="83" fillId="31" fontId="83" numFmtId="221" xfId="0">
      <alignment horizontal="left" vertical="center" wrapText="true"/>
    </xf>
    <xf applyAlignment="true" applyBorder="false" applyFill="false" applyFont="true" applyNumberFormat="true" applyProtection="false" borderId="84" fillId="0" fontId="84" numFmtId="222" xfId="0">
      <alignment horizontal="center" vertical="center" wrapText="true"/>
    </xf>
    <xf applyAlignment="true" applyBorder="false" applyFill="false" applyFont="true" applyNumberFormat="true" applyProtection="false" borderId="85" fillId="32" fontId="85" numFmtId="223" xfId="0">
      <alignment vertical="center" wrapText="true"/>
    </xf>
    <xf applyAlignment="true" applyBorder="false" applyFill="false" applyFont="true" applyNumberFormat="true" applyProtection="false" borderId="86" fillId="33" fontId="86" numFmtId="224" xfId="0">
      <alignment horizontal="left" vertical="center" wrapText="true"/>
    </xf>
    <xf applyAlignment="true" applyBorder="false" applyFill="false" applyFont="true" applyNumberFormat="false" applyProtection="false" borderId="87" fillId="0" fontId="87" numFmtId="0" xfId="0">
      <alignment horizontal="center" vertical="center"/>
    </xf>
    <xf applyAlignment="true" applyBorder="false" applyFill="false" applyFont="true" applyNumberFormat="false" applyProtection="false" borderId="88" fillId="0" fontId="88" numFmtId="0" xfId="0">
      <alignment horizontal="center" vertical="center"/>
    </xf>
    <xf applyAlignment="true" applyBorder="false" applyFill="false" applyFont="true" applyNumberFormat="true" applyProtection="false" borderId="89" fillId="34" fontId="89" numFmtId="225" xfId="0">
      <alignment vertical="center" wrapText="true"/>
    </xf>
    <xf applyAlignment="true" applyBorder="false" applyFill="false" applyFont="true" applyNumberFormat="true" applyProtection="false" borderId="90" fillId="35" fontId="90" numFmtId="226" xfId="0">
      <alignment vertical="center" wrapText="true"/>
    </xf>
    <xf applyAlignment="true" applyBorder="false" applyFill="false" applyFont="true" applyNumberFormat="true" applyProtection="false" borderId="91" fillId="0" fontId="91" numFmtId="227" xfId="0">
      <alignment horizontal="left" vertical="center" wrapText="true"/>
    </xf>
    <xf applyAlignment="true" applyBorder="false" applyFill="false" applyFont="true" applyNumberFormat="false" applyProtection="false" borderId="92" fillId="36" fontId="92" numFmtId="0" xfId="0">
      <alignment horizontal="center" vertical="center"/>
    </xf>
    <xf applyAlignment="true" applyBorder="false" applyFill="false" applyFont="true" applyNumberFormat="false" applyProtection="false" borderId="93" fillId="37" fontId="93" numFmtId="0" xfId="0">
      <alignment horizontal="center" vertical="center"/>
    </xf>
    <xf applyAlignment="true" applyBorder="false" applyFill="false" applyFont="true" applyNumberFormat="true" applyProtection="false" borderId="94" fillId="0" fontId="94" numFmtId="228" xfId="0">
      <alignment horizontal="center" vertical="center"/>
    </xf>
    <xf applyAlignment="true" applyBorder="false" applyFill="false" applyFont="true" applyNumberFormat="true" applyProtection="false" borderId="95" fillId="38" fontId="95" numFmtId="229" xfId="0">
      <alignment horizontal="center" vertical="center"/>
    </xf>
    <xf applyAlignment="true" applyBorder="false" applyFill="false" applyFont="true" applyNumberFormat="true" applyProtection="false" borderId="96" fillId="0" fontId="96" numFmtId="230" xfId="0">
      <alignment horizontal="center" vertical="center"/>
    </xf>
    <xf applyAlignment="true" applyBorder="false" applyFill="false" applyFont="true" applyNumberFormat="true" applyProtection="false" borderId="97" fillId="0" fontId="97" numFmtId="231" xfId="0">
      <alignment vertical="center" wrapText="true"/>
    </xf>
    <xf applyAlignment="true" applyBorder="false" applyFill="false" applyFont="true" applyNumberFormat="true" applyProtection="false" borderId="98" fillId="39" fontId="98" numFmtId="232" xfId="0">
      <alignment horizontal="left" vertical="center" wrapText="true"/>
    </xf>
    <xf applyAlignment="true" applyBorder="false" applyFill="false" applyFont="true" applyNumberFormat="true" applyProtection="false" borderId="99" fillId="40" fontId="99" numFmtId="233" xfId="0">
      <alignment horizontal="center" vertical="center" wrapText="true"/>
    </xf>
    <xf applyAlignment="true" applyBorder="false" applyFill="false" applyFont="true" applyNumberFormat="true" applyProtection="false" borderId="100" fillId="0" fontId="100" numFmtId="234" xfId="0">
      <alignment vertical="center" wrapText="true"/>
    </xf>
    <xf applyAlignment="true" applyBorder="false" applyFill="false" applyFont="true" applyNumberFormat="true" applyProtection="false" borderId="101" fillId="0" fontId="101" numFmtId="235" xfId="0">
      <alignment horizontal="left" vertical="center" wrapText="true"/>
    </xf>
    <xf applyAlignment="true" applyBorder="false" applyFill="false" applyFont="true" applyNumberFormat="true" applyProtection="false" borderId="102" fillId="0" fontId="102" numFmtId="236" xfId="0">
      <alignment horizontal="left" vertical="center" wrapText="true"/>
    </xf>
    <xf applyAlignment="true" applyBorder="false" applyFill="false" applyFont="true" applyNumberFormat="true" applyProtection="false" borderId="103" fillId="0" fontId="103" numFmtId="237" xfId="0">
      <alignment horizontal="center" vertical="center" wrapText="true"/>
    </xf>
    <xf applyAlignment="true" applyBorder="false" applyFill="false" applyFont="true" applyNumberFormat="true" applyProtection="false" borderId="104" fillId="0" fontId="104" numFmtId="238" xfId="0">
      <alignment vertical="center" wrapText="true"/>
    </xf>
    <xf applyAlignment="true" applyBorder="false" applyFill="false" applyFont="true" applyNumberFormat="true" applyProtection="false" borderId="105" fillId="0" fontId="105" numFmtId="239" xfId="0">
      <alignment vertical="center" wrapText="true"/>
    </xf>
    <xf applyAlignment="true" applyBorder="false" applyFill="false" applyFont="true" applyNumberFormat="true" applyProtection="false" borderId="106" fillId="0" fontId="106" numFmtId="240" xfId="0">
      <alignment vertical="center" wrapText="true"/>
    </xf>
    <xf applyAlignment="true" applyBorder="false" applyFill="false" applyFont="true" applyNumberFormat="true" applyProtection="false" borderId="107" fillId="41" fontId="107" numFmtId="241" xfId="0">
      <alignment vertical="center" wrapText="true"/>
    </xf>
    <xf applyAlignment="true" applyBorder="false" applyFill="false" applyFont="true" applyNumberFormat="true" applyProtection="false" borderId="108" fillId="42" fontId="108" numFmtId="242" xfId="0">
      <alignment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4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4" t="str">
        <v>项目分类</v>
      </c>
      <c r="B1" s="4" t="str">
        <v>项目名称</v>
      </c>
    </row>
    <row customHeight="true" ht="15" r="2">
      <c r="A2" s="4"/>
      <c r="B2" s="4"/>
    </row>
    <row customHeight="true" ht="15" r="3">
      <c r="A3" s="4"/>
      <c r="B3" s="4"/>
    </row>
    <row customHeight="true" ht="15" r="4">
      <c r="A4" s="5" t="str">
        <v>国企改革三年行动任务</v>
      </c>
      <c r="B4" s="1" t="str">
        <v>全流程先进过程控制</v>
      </c>
    </row>
    <row customHeight="true" ht="15" r="5">
      <c r="A5" s="5"/>
      <c r="B5" s="1" t="str">
        <v>质量管理系统</v>
      </c>
    </row>
    <row customHeight="true" ht="15" r="6">
      <c r="A6" s="5"/>
      <c r="B6" s="1" t="str">
        <v>数字化矿山</v>
      </c>
    </row>
    <row customHeight="true" ht="15" r="7">
      <c r="A7" s="5"/>
      <c r="B7" s="1" t="str">
        <v>智能化验室</v>
      </c>
    </row>
    <row customHeight="true" ht="15" r="8">
      <c r="A8" s="5"/>
      <c r="B8" s="1" t="str">
        <v>混凝土智能制造试点</v>
      </c>
    </row>
    <row customHeight="true" ht="15" r="9">
      <c r="A9" s="5"/>
      <c r="B9" s="1" t="str">
        <v>基地报表线上化</v>
      </c>
    </row>
    <row customHeight="true" ht="15" r="10">
      <c r="A10" s="5"/>
      <c r="B10" s="3" t="str">
        <v>智能物流（系统迭代及推广）</v>
      </c>
    </row>
    <row customHeight="true" ht="15" r="11">
      <c r="A11" s="5"/>
      <c r="B11" s="1" t="str">
        <v>新业务（装配式）数字化堆场</v>
      </c>
    </row>
    <row customHeight="true" ht="15" r="12">
      <c r="A12" s="5"/>
      <c r="B12" s="1" t="str">
        <v>信息化系统推广覆盖</v>
      </c>
    </row>
    <row customHeight="true" ht="15" r="13">
      <c r="A13" s="5" t="str">
        <v>控股经营业绩合同任务</v>
      </c>
      <c r="B13" s="1" t="str">
        <v>5G专网建设</v>
      </c>
    </row>
    <row customHeight="true" ht="15" r="14">
      <c r="A14" s="5"/>
      <c r="B14" s="1" t="str">
        <v>5G终端接入</v>
      </c>
    </row>
    <row customHeight="true" ht="15" r="15">
      <c r="A15" s="5"/>
      <c r="B15" s="1" t="str">
        <v>设备在线监测</v>
      </c>
    </row>
    <row customHeight="true" ht="15" r="16">
      <c r="A16" s="2" t="str">
        <v>商业计划工作</v>
      </c>
      <c r="B16" s="1" t="str">
        <v>封开灯塔工厂（一期）项目</v>
      </c>
    </row>
    <row customHeight="true" ht="15" r="17">
      <c r="A17" s="2"/>
      <c r="B17" s="1" t="str">
        <v>能源管理系统推广（家）</v>
      </c>
    </row>
    <row customHeight="true" ht="15" r="18">
      <c r="A18" s="2"/>
      <c r="B18" s="1" t="str">
        <v>财务系统优化</v>
      </c>
    </row>
    <row customHeight="true" ht="15" r="19">
      <c r="A19" s="2"/>
      <c r="B19" s="1" t="str">
        <v>智税平台项目</v>
      </c>
    </row>
    <row customHeight="true" ht="15" r="20">
      <c r="A20" s="2"/>
      <c r="B20" s="1" t="str">
        <v>财务报表自助分析</v>
      </c>
    </row>
    <row customHeight="true" ht="15" r="21">
      <c r="A21" s="2"/>
      <c r="B21" s="1" t="str">
        <v>档案管理系统</v>
      </c>
    </row>
    <row customHeight="true" ht="15" r="22">
      <c r="A22" s="2"/>
      <c r="B22" s="1" t="str">
        <v>集团督办系统</v>
      </c>
    </row>
    <row customHeight="true" ht="15" r="23">
      <c r="A23" s="2"/>
      <c r="B23" s="1" t="str">
        <v>集团非现场审计系统推广</v>
      </c>
    </row>
    <row customHeight="true" ht="15" r="24">
      <c r="A24" s="2"/>
      <c r="B24" s="1" t="str">
        <v>智慧审计平台优化</v>
      </c>
    </row>
    <row customHeight="true" ht="15" r="25">
      <c r="A25" s="2"/>
      <c r="B25" s="1" t="str">
        <v>人力资源系统优化</v>
      </c>
    </row>
    <row customHeight="true" ht="15" r="26">
      <c r="A26" s="2"/>
      <c r="B26" s="1" t="str">
        <v>人力资源数据分析</v>
      </c>
    </row>
    <row customHeight="true" ht="15" r="27">
      <c r="A27" s="2"/>
      <c r="B27" s="1" t="str">
        <v>共享运营指标及大屏展示</v>
      </c>
    </row>
    <row customHeight="true" ht="15" r="28">
      <c r="A28" s="2"/>
      <c r="B28" s="1" t="str">
        <v>控股组织管控模式优化配套系统改造</v>
      </c>
    </row>
    <row customHeight="true" ht="15" r="29">
      <c r="A29" s="2"/>
      <c r="B29" s="1" t="str">
        <v>汽运调度管理系统升级项目</v>
      </c>
    </row>
    <row customHeight="true" ht="15" r="30">
      <c r="A30" s="2"/>
      <c r="B30" s="1" t="str">
        <v>智能物流推广
 （系统迭代及推广）</v>
      </c>
    </row>
    <row customHeight="true" ht="15" r="31">
      <c r="A31" s="2"/>
      <c r="B31" s="1" t="str">
        <v>辅材备件共享平台优化项目</v>
      </c>
    </row>
    <row customHeight="true" ht="15" r="32">
      <c r="A32" s="2"/>
      <c r="B32" s="1" t="str">
        <v>数字化采购平台</v>
      </c>
    </row>
    <row customHeight="true" ht="15" r="33">
      <c r="A33" s="2"/>
      <c r="B33" s="1" t="str">
        <v>装配式生产管理系统推广及系统集成项目</v>
      </c>
    </row>
    <row customHeight="true" ht="15" r="34">
      <c r="A34" s="2"/>
      <c r="B34" s="1" t="str">
        <v>新业态基础信息化系统改造项目</v>
      </c>
    </row>
    <row customHeight="true" ht="15" r="35">
      <c r="A35" s="2"/>
      <c r="B35" s="1" t="str">
        <v>石材ERP一期建设项目</v>
      </c>
    </row>
    <row customHeight="true" ht="15" r="36">
      <c r="A36" s="2"/>
      <c r="B36" s="1" t="str">
        <v>CRM客户关系管理系统项目二期</v>
      </c>
    </row>
    <row customHeight="true" ht="15" r="37">
      <c r="A37" s="2"/>
      <c r="B37" s="1" t="str">
        <v>研发项目管理系统</v>
      </c>
    </row>
    <row customHeight="true" ht="15" r="38">
      <c r="A38" s="2"/>
      <c r="B38" s="1" t="str">
        <v>BI人民币报表优化</v>
      </c>
    </row>
    <row customHeight="true" ht="15" r="39">
      <c r="A39" s="2"/>
      <c r="B39" s="1" t="str">
        <v>数据标准化（含数据资产目录梳理）</v>
      </c>
    </row>
    <row customHeight="true" ht="15" r="40">
      <c r="A40" s="2"/>
      <c r="B40" s="1" t="str">
        <v>应用系统运维</v>
      </c>
    </row>
    <row customHeight="true" ht="15" r="41">
      <c r="A41" s="2"/>
      <c r="B41" s="1" t="str">
        <v>信创终端
（办公终端）</v>
      </c>
    </row>
    <row customHeight="true" ht="15" r="42">
      <c r="A42" s="2"/>
      <c r="B42" s="1" t="str">
        <v>IOT对接-基础设施建设</v>
      </c>
    </row>
    <row customHeight="true" ht="15" r="43">
      <c r="A43" s="2"/>
      <c r="B43" s="1" t="str">
        <v>IOT对接-田阳安全加固</v>
      </c>
    </row>
    <row customHeight="true" ht="15" r="44">
      <c r="A44" s="2"/>
      <c r="B44" s="1" t="str">
        <v>IOT对接-超融合试点</v>
      </c>
    </row>
    <row customHeight="true" ht="15" r="45">
      <c r="A45" s="2"/>
      <c r="B45" s="1" t="str">
        <v>基础设施运维</v>
      </c>
    </row>
    <row customHeight="true" ht="15" r="46">
      <c r="A46" s="2" t="str">
        <v>智数化管理工作</v>
      </c>
      <c r="B46" s="1" t="str">
        <v>数字化转型进展情况填报</v>
      </c>
    </row>
    <row customHeight="true" ht="15" r="47">
      <c r="A47" s="2"/>
      <c r="B47" s="1" t="str">
        <v>国企改革三年行动总结</v>
      </c>
    </row>
    <row customHeight="true" ht="15" r="48">
      <c r="A48" s="2"/>
      <c r="B48" s="1" t="str">
        <v>世界一流对标提升总结</v>
      </c>
    </row>
    <row customHeight="true" ht="15" r="49">
      <c r="A49" s="2"/>
      <c r="B49" s="1" t="str">
        <v>组织开展事业部智数化解决方案编制与评审</v>
      </c>
    </row>
    <row customHeight="true" ht="15" r="50">
      <c r="A50" s="2"/>
      <c r="B50" s="1" t="str">
        <v>承办集团年度IT经理人会议</v>
      </c>
    </row>
    <row customHeight="true" ht="15" r="51">
      <c r="A51" s="2"/>
      <c r="B51" s="1" t="str">
        <v>智数化工作简报（集团，季度）</v>
      </c>
    </row>
    <row customHeight="true" ht="15" r="52">
      <c r="A52" s="2"/>
      <c r="B52" s="1" t="str">
        <v>智数化工作简报（内部，月度）</v>
      </c>
    </row>
    <row customHeight="true" ht="15" r="53">
      <c r="A53" s="2"/>
      <c r="B53" s="1" t="str">
        <v>2022年度商业计划项目统一立项</v>
      </c>
    </row>
    <row customHeight="true" ht="15" r="54">
      <c r="A54" s="2"/>
      <c r="B54" s="3" t="str">
        <v>2021年度控股、部门业绩合同自评</v>
      </c>
    </row>
    <row customHeight="true" ht="15" r="55">
      <c r="A55" s="2"/>
      <c r="B55" s="1" t="str">
        <v>2021年度智能线业绩合同自评</v>
      </c>
    </row>
    <row customHeight="true" ht="15" r="56">
      <c r="A56" s="2"/>
      <c r="B56" s="1" t="str">
        <v>系统运维管理</v>
      </c>
    </row>
    <row customHeight="true" ht="15" r="57">
      <c r="A57" s="2"/>
      <c r="B57" s="1" t="str">
        <v>基础设施管理</v>
      </c>
    </row>
    <row customHeight="true" ht="15" r="58">
      <c r="A58" s="2"/>
      <c r="B58" s="1" t="str">
        <v>信创工作规划与推进</v>
      </c>
    </row>
    <row customHeight="true" ht="15" r="59">
      <c r="A59" s="2"/>
      <c r="B59" s="1" t="str">
        <v>保密技术支持</v>
      </c>
    </row>
    <row customHeight="true" ht="15" r="60">
      <c r="A60" s="2"/>
      <c r="B60" s="1" t="str">
        <v>会议管理</v>
      </c>
    </row>
    <row customHeight="true" ht="15" r="61">
      <c r="A61" s="2"/>
      <c r="B61" s="1" t="str">
        <v>档案管理</v>
      </c>
    </row>
    <row customHeight="true" ht="15" r="62">
      <c r="A62" s="2"/>
      <c r="B62" s="1" t="str">
        <v>IT采购支持</v>
      </c>
    </row>
    <row customHeight="true" ht="15" r="63">
      <c r="A63" s="2"/>
      <c r="B63" s="1" t="str">
        <v>内部公文管理</v>
      </c>
    </row>
    <row customHeight="true" ht="15" r="64">
      <c r="A64" s="2"/>
      <c r="B64" s="1" t="str">
        <v>行政工作</v>
      </c>
    </row>
    <row customHeight="true" ht="15" r="65">
      <c r="A65" s="2"/>
      <c r="B65" s="1" t="str">
        <v>专项任务</v>
      </c>
    </row>
    <row customHeight="true" ht="15" r="66">
      <c r="A66" s="2"/>
      <c r="B66" s="1" t="str">
        <v>其他任务</v>
      </c>
    </row>
  </sheetData>
  <mergeCells>
    <mergeCell ref="A46:A66"/>
    <mergeCell ref="A1:A3"/>
    <mergeCell ref="B1:B3"/>
    <mergeCell ref="A4:A12"/>
    <mergeCell ref="A13:A15"/>
    <mergeCell ref="A16:A45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6"/>
    <col collapsed="false" customWidth="true" hidden="false" max="4" min="4" style="0" width="8"/>
    <col collapsed="false" customWidth="true" hidden="false" max="5" min="5" style="0" width="28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7"/>
    <col collapsed="false" customWidth="true" hidden="false" max="14" min="14" style="0" width="28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8" r="1">
      <c r="A1" s="25" t="str">
        <v>月度计划性工作&lt;2022年05月30日-2022年07月01日&gt;</v>
      </c>
      <c r="B1" s="25"/>
      <c r="C1" s="25"/>
      <c r="D1" s="25"/>
      <c r="E1" s="25"/>
      <c r="F1" s="24"/>
      <c r="G1" s="24"/>
      <c r="H1" s="24"/>
      <c r="I1" s="24"/>
      <c r="J1" s="24"/>
      <c r="K1" s="24"/>
      <c r="L1" s="24"/>
      <c r="M1" s="24"/>
      <c r="N1" s="24"/>
      <c r="O1" s="23" t="str">
        <v>备注</v>
      </c>
    </row>
    <row customHeight="true" ht="31" r="2">
      <c r="A2" s="23" t="str">
        <v>任务编号</v>
      </c>
      <c r="B2" s="23" t="str">
        <v>任务属性</v>
      </c>
      <c r="C2" s="22" t="s">
        <v>13</v>
      </c>
      <c r="D2" s="23" t="str">
        <v>当前进度</v>
      </c>
      <c r="E2" s="22" t="str">
        <v>任务</v>
      </c>
      <c r="F2" s="22" t="str">
        <v>负责人</v>
      </c>
      <c r="G2" s="22" t="str">
        <v>干系人</v>
      </c>
      <c r="H2" s="22" t="str">
        <v>目标
完成</v>
      </c>
      <c r="I2" s="22" t="str">
        <v>实际
完成情况</v>
      </c>
      <c r="J2" s="23" t="str">
        <v>第1周</v>
      </c>
      <c r="K2" s="23" t="str">
        <v>第2周</v>
      </c>
      <c r="L2" s="23" t="str">
        <v>第3周</v>
      </c>
      <c r="M2" s="23" t="str">
        <v>第4周</v>
      </c>
      <c r="N2" s="23" t="str">
        <v>第5周</v>
      </c>
      <c r="O2" s="23"/>
    </row>
    <row customHeight="true" ht="38" r="3">
      <c r="A3" s="7">
        <v>1</v>
      </c>
      <c r="B3" s="7" t="str">
        <v>建设</v>
      </c>
      <c r="C3" s="8" t="str">
        <v>CRM客户关系管理系统一期项目</v>
      </c>
      <c r="D3" s="10" t="str">
        <v>项目推广</v>
      </c>
      <c r="E3" s="6" t="s">
        <v>22</v>
      </c>
      <c r="F3" s="9" t="str">
        <v>黎庆奋</v>
      </c>
      <c r="G3" s="8"/>
      <c r="H3" s="11"/>
      <c r="I3" s="11"/>
      <c r="J3" s="6" t="s">
        <v>22</v>
      </c>
      <c r="K3" s="6" t="s">
        <v>23</v>
      </c>
      <c r="L3" s="6" t="s">
        <v>24</v>
      </c>
      <c r="M3" s="6" t="s">
        <v>22</v>
      </c>
      <c r="N3" s="6" t="s">
        <v>22</v>
      </c>
      <c r="O3" s="6"/>
    </row>
    <row customHeight="true" ht="25" r="4">
      <c r="A4" s="7">
        <v>2</v>
      </c>
      <c r="B4" s="7" t="str">
        <v>建设</v>
      </c>
      <c r="C4" s="8" t="str">
        <v>石材ERP一期建设项目</v>
      </c>
      <c r="D4" s="10" t="str">
        <v>商务招采</v>
      </c>
      <c r="E4" s="6" t="s">
        <v>15</v>
      </c>
      <c r="F4" s="9" t="str">
        <v>黎庆奋</v>
      </c>
      <c r="G4" s="8"/>
      <c r="H4" s="11">
        <v>1</v>
      </c>
      <c r="I4" s="11"/>
      <c r="J4" s="6" t="s">
        <v>17</v>
      </c>
      <c r="K4" s="6" t="s">
        <v>14</v>
      </c>
      <c r="L4" s="6" t="s">
        <v>16</v>
      </c>
      <c r="M4" s="6" t="s">
        <v>16</v>
      </c>
      <c r="N4" s="6" t="s">
        <v>16</v>
      </c>
      <c r="O4" s="6"/>
    </row>
    <row customHeight="true" ht="41" r="5">
      <c r="A5" s="7">
        <v>3</v>
      </c>
      <c r="B5" s="7" t="str">
        <v>建设</v>
      </c>
      <c r="C5" s="8" t="str">
        <v>新业态基础信息化系统改造项目</v>
      </c>
      <c r="D5" s="10" t="str">
        <v>业务调研</v>
      </c>
      <c r="E5" s="6" t="s">
        <v>21</v>
      </c>
      <c r="F5" s="9" t="str">
        <v>陈林先</v>
      </c>
      <c r="G5" s="9" t="str">
        <v>黎庆奋</v>
      </c>
      <c r="H5" s="11">
        <v>1</v>
      </c>
      <c r="I5" s="11">
        <v>1</v>
      </c>
      <c r="J5" s="6"/>
      <c r="K5" s="6" t="s">
        <v>18</v>
      </c>
      <c r="L5" s="6" t="s">
        <v>18</v>
      </c>
      <c r="M5" s="6" t="s">
        <v>20</v>
      </c>
      <c r="N5" s="6" t="s">
        <v>19</v>
      </c>
      <c r="O5" s="6"/>
    </row>
    <row customHeight="true" ht="26" r="6">
      <c r="A6" s="7">
        <v>4</v>
      </c>
      <c r="B6" s="7" t="str">
        <v>运维</v>
      </c>
      <c r="C6" s="8" t="str">
        <v>新业态基础信息化系统改造项目</v>
      </c>
      <c r="D6" s="10" t="str">
        <v>上线支持</v>
      </c>
      <c r="E6" s="6" t="s">
        <v>4</v>
      </c>
      <c r="F6" s="9" t="str">
        <v>陈林先</v>
      </c>
      <c r="G6" s="9" t="str">
        <v>黎庆奋</v>
      </c>
      <c r="H6" s="11" t="str">
        <v>-</v>
      </c>
      <c r="I6" s="11" t="str">
        <v>个</v>
      </c>
      <c r="J6" s="6" t="s">
        <v>3</v>
      </c>
      <c r="K6" s="6" t="s">
        <v>1</v>
      </c>
      <c r="L6" s="6" t="s">
        <v>1</v>
      </c>
      <c r="M6" s="6" t="s">
        <v>1</v>
      </c>
      <c r="N6" s="6" t="s">
        <v>2</v>
      </c>
      <c r="O6" s="6"/>
    </row>
    <row customHeight="true" ht="26" r="7">
      <c r="A7" s="7">
        <v>5</v>
      </c>
      <c r="B7" s="7" t="str">
        <v>运维</v>
      </c>
      <c r="C7" s="8" t="str">
        <v>电商项目</v>
      </c>
      <c r="D7" s="10"/>
      <c r="E7" s="13" t="s">
        <v>7</v>
      </c>
      <c r="F7" s="9" t="str">
        <v>谭文辉</v>
      </c>
      <c r="G7" s="9" t="str">
        <v>黎庆奋</v>
      </c>
      <c r="H7" s="11" t="str">
        <v>-</v>
      </c>
      <c r="I7" s="11" t="str">
        <v>个</v>
      </c>
      <c r="J7" s="6" t="s">
        <v>5</v>
      </c>
      <c r="K7" s="13" t="s">
        <v>7</v>
      </c>
      <c r="L7" s="12" t="s">
        <v>6</v>
      </c>
      <c r="M7" s="13" t="s">
        <v>7</v>
      </c>
      <c r="N7" s="13" t="s">
        <v>7</v>
      </c>
      <c r="O7" s="6"/>
    </row>
    <row customHeight="true" ht="30" r="8">
      <c r="A8" s="16">
        <v>6</v>
      </c>
      <c r="B8" s="16" t="str">
        <v>其它</v>
      </c>
      <c r="C8" s="17" t="str">
        <v>其他任务</v>
      </c>
      <c r="D8" s="14"/>
      <c r="E8" s="6" t="s">
        <v>8</v>
      </c>
      <c r="F8" s="9" t="str">
        <v>黎庆奋</v>
      </c>
      <c r="G8" s="9" t="str">
        <v>黎庆奋</v>
      </c>
      <c r="H8" s="11">
        <v>1</v>
      </c>
      <c r="I8" s="11"/>
      <c r="J8" s="15" t="s">
        <v>9</v>
      </c>
      <c r="K8" s="15" t="s">
        <v>9</v>
      </c>
      <c r="L8" s="15" t="s">
        <v>9</v>
      </c>
      <c r="M8" s="15" t="s">
        <v>9</v>
      </c>
      <c r="N8" s="15" t="s">
        <v>9</v>
      </c>
      <c r="O8" s="6"/>
    </row>
    <row customHeight="true" ht="26" r="9">
      <c r="A9" s="18"/>
      <c r="B9" s="18"/>
      <c r="C9" s="21"/>
      <c r="D9" s="20"/>
      <c r="E9" s="6" t="s">
        <v>11</v>
      </c>
      <c r="F9" s="9" t="str">
        <v>黎庆奋</v>
      </c>
      <c r="G9" s="9" t="str">
        <v>黎庆奋</v>
      </c>
      <c r="H9" s="11" t="str">
        <v>12个</v>
      </c>
      <c r="I9" s="11" t="str">
        <v>个</v>
      </c>
      <c r="J9" s="6"/>
      <c r="K9" s="19" t="s">
        <v>10</v>
      </c>
      <c r="L9" s="19" t="s">
        <v>10</v>
      </c>
      <c r="M9" s="19" t="s">
        <v>10</v>
      </c>
      <c r="N9" s="6" t="s">
        <v>12</v>
      </c>
      <c r="O9" s="6"/>
    </row>
    <row customHeight="true" ht="28" r="10">
      <c r="A10" s="27"/>
      <c r="B10" s="27"/>
      <c r="C10" s="26"/>
      <c r="D10" s="20"/>
      <c r="E10" s="6" t="s">
        <v>26</v>
      </c>
      <c r="F10" s="9" t="str">
        <v>黎庆奋</v>
      </c>
      <c r="G10" s="9" t="str">
        <v>黎庆奋</v>
      </c>
      <c r="H10" s="11">
        <v>1</v>
      </c>
      <c r="I10" s="11"/>
      <c r="J10" s="28" t="s">
        <v>25</v>
      </c>
      <c r="K10" s="28" t="s">
        <v>25</v>
      </c>
      <c r="L10" s="28" t="s">
        <v>25</v>
      </c>
      <c r="M10" s="28" t="s">
        <v>25</v>
      </c>
      <c r="N10" s="28" t="s">
        <v>25</v>
      </c>
      <c r="O10" s="6"/>
    </row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M1"/>
    <mergeCell ref="O1:O2"/>
    <mergeCell ref="B8:B10"/>
    <mergeCell ref="C8:C10"/>
    <mergeCell ref="A8:A10"/>
  </mergeCells>
  <dataValidations count="2">
    <dataValidation allowBlank="true" operator="equal" sqref="B3:B8" type="list">
      <formula1>"建设,开发,运维,通用"</formula1>
    </dataValidation>
    <dataValidation allowBlank="true" operator="equal" sqref="B2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2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3" t="str">
        <v>填报日期-周五</v>
      </c>
      <c r="B1" s="43"/>
      <c r="C1" s="44">
        <v>44717</v>
      </c>
      <c r="D1" s="42"/>
      <c r="G1" s="41"/>
      <c r="H1" s="42"/>
    </row>
    <row customHeight="true" ht="19" r="2">
      <c r="A2" s="25">
        <f>CONCATENATE("周总结&lt;",TEXT($C$1-6,"yyyy年mm月dd日"),"-",TEXT($C$1,"yyyy年mm月dd日"),"&gt;")</f>
      </c>
      <c r="B2" s="25"/>
      <c r="C2" s="45"/>
      <c r="D2" s="24"/>
      <c r="E2" s="24"/>
      <c r="F2" s="24"/>
      <c r="G2" s="24"/>
      <c r="H2" s="24"/>
      <c r="I2" s="24"/>
      <c r="J2" s="24"/>
      <c r="K2" s="24"/>
      <c r="L2" s="46"/>
      <c r="M2" s="46"/>
      <c r="N2" s="46"/>
      <c r="O2" s="46"/>
      <c r="P2" s="46"/>
      <c r="Q2" s="22" t="str">
        <v>项目用时统计
（小时）</v>
      </c>
      <c r="R2" s="23" t="str">
        <v>备注</v>
      </c>
    </row>
    <row customHeight="true" ht="31" r="3">
      <c r="A3" s="30" t="str">
        <v>任务编号</v>
      </c>
      <c r="B3" s="30" t="str">
        <v>任务分类</v>
      </c>
      <c r="C3" s="22" t="str">
        <v>项目名称</v>
      </c>
      <c r="D3" s="22" t="str">
        <v>当前进度</v>
      </c>
      <c r="E3" s="29" t="str">
        <v>负责人</v>
      </c>
      <c r="F3" s="22" t="str">
        <v>协助人</v>
      </c>
      <c r="G3" s="23" t="str">
        <v>交付件/工作文档</v>
      </c>
      <c r="H3" s="22" t="str">
        <v>目标
完成</v>
      </c>
      <c r="I3" s="22" t="str">
        <v>实际
完成</v>
      </c>
      <c r="J3" s="23" t="str">
        <v>星期一</v>
      </c>
      <c r="K3" s="23" t="str">
        <v>星期二</v>
      </c>
      <c r="L3" s="23" t="str">
        <v>星期三</v>
      </c>
      <c r="M3" s="23" t="str">
        <v>星期四</v>
      </c>
      <c r="N3" s="23" t="str">
        <v>星期五</v>
      </c>
      <c r="O3" s="23" t="str">
        <v>星期六</v>
      </c>
      <c r="P3" s="23" t="str">
        <v>星期日</v>
      </c>
      <c r="Q3" s="23"/>
      <c r="R3" s="23"/>
    </row>
    <row customHeight="true" ht="32" r="4">
      <c r="A4" s="16">
        <v>1</v>
      </c>
      <c r="B4" s="56" t="str">
        <v>建设</v>
      </c>
      <c r="C4" s="71" t="str">
        <v>CRM客户关系管理系统一期项目</v>
      </c>
      <c r="D4" s="71" t="str">
        <v>项目推广</v>
      </c>
      <c r="E4" s="16" t="str">
        <v>黎庆奋</v>
      </c>
      <c r="F4" s="16"/>
      <c r="G4" s="72" t="s">
        <v>27</v>
      </c>
      <c r="H4" s="51">
        <v>1</v>
      </c>
      <c r="I4" s="51">
        <v>1</v>
      </c>
      <c r="J4" s="48"/>
      <c r="K4" s="50">
        <v>1</v>
      </c>
      <c r="L4" s="50">
        <v>1</v>
      </c>
      <c r="M4" s="48"/>
      <c r="N4" s="48"/>
      <c r="O4" s="48"/>
      <c r="P4" s="48"/>
      <c r="Q4" s="52">
        <f>SUM(J4:P4)</f>
      </c>
      <c r="R4" s="31"/>
    </row>
    <row customHeight="true" ht="32" r="5">
      <c r="A5" s="16">
        <v>2</v>
      </c>
      <c r="B5" s="16" t="str">
        <v>建设</v>
      </c>
      <c r="C5" s="47" t="str">
        <v>石材ERP一期建设项目</v>
      </c>
      <c r="D5" s="10" t="str">
        <v>商务招采</v>
      </c>
      <c r="E5" s="7" t="str">
        <v>黎庆奋</v>
      </c>
      <c r="F5" s="53"/>
      <c r="G5" s="6" t="s">
        <v>17</v>
      </c>
      <c r="H5" s="51">
        <v>1</v>
      </c>
      <c r="I5" s="49">
        <v>0</v>
      </c>
      <c r="J5" s="50">
        <v>1</v>
      </c>
      <c r="K5" s="50">
        <v>1</v>
      </c>
      <c r="L5" s="50">
        <v>1</v>
      </c>
      <c r="M5" s="48"/>
      <c r="N5" s="48"/>
      <c r="O5" s="48"/>
      <c r="P5" s="48"/>
      <c r="Q5" s="52">
        <f>SUM(J5:P5)</f>
      </c>
      <c r="R5" s="6"/>
    </row>
    <row customHeight="true" ht="32" r="6">
      <c r="A6" s="16">
        <v>3</v>
      </c>
      <c r="B6" s="7" t="str">
        <v>建设</v>
      </c>
      <c r="C6" s="47" t="str">
        <v>新业态基础信息化系统改造项目</v>
      </c>
      <c r="D6" s="10" t="str">
        <v>上线切换</v>
      </c>
      <c r="E6" s="7" t="str">
        <v>黎庆奋</v>
      </c>
      <c r="F6" s="54"/>
      <c r="G6" s="6" t="s">
        <v>21</v>
      </c>
      <c r="H6" s="51">
        <v>1</v>
      </c>
      <c r="I6" s="51">
        <v>1</v>
      </c>
      <c r="J6" s="48"/>
      <c r="K6" s="50">
        <v>2</v>
      </c>
      <c r="L6" s="48"/>
      <c r="M6" s="48"/>
      <c r="N6" s="48"/>
      <c r="O6" s="48"/>
      <c r="P6" s="48"/>
      <c r="Q6" s="52">
        <f>SUM(J6:P6)</f>
      </c>
      <c r="R6" s="6"/>
    </row>
    <row customHeight="true" ht="32" r="7">
      <c r="A7" s="16">
        <v>4</v>
      </c>
      <c r="B7" s="55" t="str">
        <v>运维</v>
      </c>
      <c r="C7" s="47" t="str">
        <v>新业态基础信息化系统改造项目</v>
      </c>
      <c r="D7" s="56" t="str">
        <v>运维支持</v>
      </c>
      <c r="E7" s="7" t="str">
        <v>黎庆奋</v>
      </c>
      <c r="F7" s="54"/>
      <c r="G7" s="6" t="s">
        <v>4</v>
      </c>
      <c r="H7" s="51" t="str" xml:space="preserve">
        <v> -</v>
      </c>
      <c r="I7" s="51" t="str">
        <v>5个</v>
      </c>
      <c r="J7" s="50">
        <v>2</v>
      </c>
      <c r="K7" s="50">
        <v>3</v>
      </c>
      <c r="L7" s="50">
        <v>5</v>
      </c>
      <c r="M7" s="48"/>
      <c r="N7" s="48"/>
      <c r="O7" s="48"/>
      <c r="P7" s="48"/>
      <c r="Q7" s="52">
        <f>SUM(J7:P7)</f>
      </c>
      <c r="R7" s="6"/>
    </row>
    <row customHeight="true" ht="32" r="8">
      <c r="A8" s="16">
        <v>5</v>
      </c>
      <c r="B8" s="55" t="str">
        <v>运维</v>
      </c>
      <c r="C8" s="47" t="str">
        <v>电商项目</v>
      </c>
      <c r="D8" s="56" t="str">
        <v>运维支持</v>
      </c>
      <c r="E8" s="7" t="str">
        <v>黎庆奋</v>
      </c>
      <c r="F8" s="54"/>
      <c r="G8" s="13" t="s">
        <v>7</v>
      </c>
      <c r="H8" s="51" t="str" xml:space="preserve">
        <v> -</v>
      </c>
      <c r="I8" s="51" t="str">
        <v>3个</v>
      </c>
      <c r="J8" s="50">
        <v>3</v>
      </c>
      <c r="K8" s="48"/>
      <c r="L8" s="50">
        <v>1</v>
      </c>
      <c r="M8" s="48"/>
      <c r="N8" s="48"/>
      <c r="O8" s="48"/>
      <c r="P8" s="48"/>
      <c r="Q8" s="52">
        <f>SUM(J8:P8)</f>
      </c>
      <c r="R8" s="6"/>
    </row>
    <row customHeight="true" ht="32" r="9">
      <c r="A9" s="16">
        <v>6</v>
      </c>
      <c r="B9" s="16" t="str">
        <v>通用</v>
      </c>
      <c r="C9" s="77" t="str">
        <v>其他任务</v>
      </c>
      <c r="D9" s="84" t="str" xml:space="preserve">
        <v> -</v>
      </c>
      <c r="E9" s="7" t="str">
        <v>黎庆奋</v>
      </c>
      <c r="F9" s="54"/>
      <c r="G9" s="6" t="s">
        <v>8</v>
      </c>
      <c r="H9" s="51">
        <v>1</v>
      </c>
      <c r="I9" s="51">
        <v>1</v>
      </c>
      <c r="J9" s="48"/>
      <c r="K9" s="48"/>
      <c r="L9" s="48"/>
      <c r="M9" s="50">
        <v>1</v>
      </c>
      <c r="N9" s="48"/>
      <c r="O9" s="48"/>
      <c r="P9" s="48"/>
      <c r="Q9" s="52">
        <f>SUM(J9:P9)</f>
      </c>
      <c r="R9" s="6"/>
    </row>
    <row customHeight="true" ht="26" r="10">
      <c r="A10" s="7">
        <v>7</v>
      </c>
      <c r="B10" s="27"/>
      <c r="C10" s="38"/>
      <c r="D10" s="53" t="str" xml:space="preserve">
        <v> -</v>
      </c>
      <c r="E10" s="7" t="str">
        <v>黎庆奋</v>
      </c>
      <c r="F10" s="31"/>
      <c r="G10" s="6" t="s">
        <v>26</v>
      </c>
      <c r="H10" s="51">
        <v>1</v>
      </c>
      <c r="I10" s="51">
        <v>1</v>
      </c>
      <c r="J10" s="50">
        <v>2</v>
      </c>
      <c r="K10" s="50">
        <v>1</v>
      </c>
      <c r="L10" s="50">
        <v>1</v>
      </c>
      <c r="M10" s="48"/>
      <c r="N10" s="48"/>
      <c r="O10" s="48"/>
      <c r="P10" s="48"/>
      <c r="Q10" s="52">
        <f>SUM(J10:P10)</f>
      </c>
      <c r="R10" s="6"/>
    </row>
    <row customHeight="true" ht="25" r="11">
      <c r="A11" s="60" t="str">
        <v>小计</v>
      </c>
      <c r="B11" s="58"/>
      <c r="C11" s="58"/>
      <c r="D11" s="58"/>
      <c r="E11" s="58"/>
      <c r="F11" s="58"/>
      <c r="G11" s="58"/>
      <c r="H11" s="58"/>
      <c r="I11" s="59"/>
      <c r="J11" s="57">
        <f>SUM(J4:J10)</f>
      </c>
      <c r="K11" s="57">
        <f>SUM(K4:K10)</f>
      </c>
      <c r="L11" s="57">
        <f>SUM(L4:L10)</f>
      </c>
      <c r="M11" s="57">
        <f>SUM(M4:M10)</f>
      </c>
      <c r="N11" s="57">
        <f>SUM(N4:N10)</f>
      </c>
      <c r="O11" s="57">
        <f>SUM(O4:O10)</f>
      </c>
      <c r="P11" s="57">
        <f>SUM(P4:P10)</f>
      </c>
      <c r="Q11" s="57">
        <f>SUM(J11:P11)</f>
      </c>
      <c r="R11" s="6"/>
    </row>
    <row customHeight="true" ht="31" r="12">
      <c r="A12" s="74" t="str">
        <v>任务完成情况</v>
      </c>
      <c r="B12" s="73"/>
      <c r="C12" s="32" t="str">
        <v>上午</v>
      </c>
      <c r="D12" s="33"/>
      <c r="E12" s="34"/>
      <c r="F12" s="33" t="str">
        <v>09:00 ~ 10:00</v>
      </c>
      <c r="G12" s="33"/>
      <c r="H12" s="33"/>
      <c r="I12" s="34"/>
      <c r="J12" s="6" t="str">
        <v>任务2：石材ERP定标流程跟踪</v>
      </c>
      <c r="K12" s="6" t="str">
        <v>任务2：石材ERP定标流程跟踪</v>
      </c>
      <c r="L12" s="6" t="str">
        <v>任务2：石材ERP定标流程跟踪</v>
      </c>
      <c r="M12" s="36" t="str">
        <v>请假</v>
      </c>
      <c r="N12" s="6"/>
      <c r="O12" s="6"/>
      <c r="P12" s="6"/>
      <c r="Q12" s="6"/>
      <c r="R12" s="6"/>
    </row>
    <row customHeight="true" ht="74" r="13">
      <c r="A13" s="37"/>
      <c r="B13" s="35"/>
      <c r="C13" s="32"/>
      <c r="D13" s="33"/>
      <c r="E13" s="34"/>
      <c r="F13" s="33" t="str">
        <v>10:00 ~ 11:00</v>
      </c>
      <c r="G13" s="33"/>
      <c r="H13" s="33"/>
      <c r="I13" s="34"/>
      <c r="J13" s="31" t="str">
        <v>任务5：电商项目，华南大区船运水边交货业务，船运改航后卸货数量翻倍原因分析（胡志忠、何新辉）</v>
      </c>
      <c r="K13" s="31" t="str">
        <v>任务4：华南大区船运自提客户，海南昌江水泥码头发货，实际出库数量比订单数量少0.22吨，原因分析（郭志邦）</v>
      </c>
      <c r="L13" s="31" t="str">
        <v>任务5：电商项目，电商汽运配送订单，鹤庆基地发货单承运方式显示为“自提”原因分析（胡志忠，廖武燊）</v>
      </c>
      <c r="M13" s="36"/>
      <c r="N13" s="31"/>
      <c r="O13" s="31"/>
      <c r="P13" s="31"/>
      <c r="Q13" s="31"/>
      <c r="R13" s="31"/>
    </row>
    <row customHeight="true" ht="92" r="14">
      <c r="A14" s="37"/>
      <c r="B14" s="35"/>
      <c r="C14" s="32"/>
      <c r="D14" s="33"/>
      <c r="E14" s="34"/>
      <c r="F14" s="33" t="str">
        <v>11:00 ~ 12:00</v>
      </c>
      <c r="G14" s="33"/>
      <c r="H14" s="33"/>
      <c r="I14" s="34"/>
      <c r="J14" s="31" t="str">
        <v>任务5：电商项目，西南大区（广西区域）价格回调订单，电商已完成价格回调处理，ERP未执行相关订单价格调整，原因分析（胡志忠，周刚）</v>
      </c>
      <c r="K14" s="31" t="str">
        <v>任务6：富川基地新业务需求（吨袋销售）方案初步讨论（许伟兴）</v>
      </c>
      <c r="L14" s="31" t="str">
        <v>任务4：润丰贸易月结支持，新客户信息维护及价目表录入指导（寇小军）</v>
      </c>
      <c r="M14" s="36"/>
      <c r="N14" s="31"/>
      <c r="O14" s="31"/>
      <c r="P14" s="31"/>
      <c r="Q14" s="31"/>
      <c r="R14" s="31"/>
    </row>
    <row customHeight="true" ht="62" r="15">
      <c r="A15" s="37"/>
      <c r="B15" s="35"/>
      <c r="C15" s="32" t="str">
        <v>下午</v>
      </c>
      <c r="D15" s="33"/>
      <c r="E15" s="34"/>
      <c r="F15" s="76" t="str">
        <v>13:30 ~ 14:30</v>
      </c>
      <c r="G15" s="76"/>
      <c r="H15" s="76"/>
      <c r="I15" s="75"/>
      <c r="J15" s="77" t="str">
        <v>任务4：华南大区船运自提客户，海南昌江水泥码头发货，销售出库:交易失败,错误原因分析（郭志邦）</v>
      </c>
      <c r="K15" s="78" t="str">
        <v>任务4：华南大区船运自提客户，海南昌江水泥码头发货，销售出库:交易失败,错误原因:1 订单题头 程序包 OE_Order_PUB 过程 Process_Order 中出现错误，原因分析（郭志邦）</v>
      </c>
      <c r="L15" s="31" t="str">
        <v>任务4：润丰贸易月结支持，订单维护无法获取收货方信息，补充收货方地址（寇小军）</v>
      </c>
      <c r="M15" s="36"/>
      <c r="N15" s="31"/>
      <c r="O15" s="31"/>
      <c r="P15" s="31"/>
      <c r="Q15" s="31"/>
      <c r="R15" s="31"/>
    </row>
    <row customHeight="true" ht="47" r="16">
      <c r="A16" s="37"/>
      <c r="B16" s="35"/>
      <c r="C16" s="32"/>
      <c r="D16" s="33"/>
      <c r="E16" s="34"/>
      <c r="F16" s="33" t="str">
        <v>14:30 ~ 15:30</v>
      </c>
      <c r="G16" s="33"/>
      <c r="H16" s="33"/>
      <c r="I16" s="34"/>
      <c r="J16" s="38"/>
      <c r="K16" s="31"/>
      <c r="L16" s="38" t="str">
        <v>任务1：CRM混凝土信控系统，对账单结算数据问题修复，SIT验证</v>
      </c>
      <c r="M16" s="36"/>
      <c r="N16" s="38"/>
      <c r="O16" s="38"/>
      <c r="P16" s="38"/>
      <c r="Q16" s="38"/>
      <c r="R16" s="31"/>
    </row>
    <row customHeight="true" ht="47" r="17">
      <c r="A17" s="37"/>
      <c r="B17" s="35"/>
      <c r="C17" s="32"/>
      <c r="D17" s="33"/>
      <c r="E17" s="34"/>
      <c r="F17" s="33" t="str">
        <v>15:30 ~ 16:30</v>
      </c>
      <c r="G17" s="33"/>
      <c r="H17" s="33"/>
      <c r="I17" s="34"/>
      <c r="J17" s="31" t="str">
        <v>任务6：PMO工作，标准化项目管理工具培训（基础设施组）</v>
      </c>
      <c r="K17" s="31" t="str">
        <v>任务3：武平矿业上线数据录入支持（优惠政策维护、新增区域销售职责）</v>
      </c>
      <c r="L17" s="31" t="str">
        <v>任务4：润丰贸易月结支持，补录5月份煤炭外销订单指导（姜旭光）</v>
      </c>
      <c r="M17" s="39" t="str">
        <v>任务6：产品中心月度会议</v>
      </c>
      <c r="N17" s="31"/>
      <c r="O17" s="31"/>
      <c r="P17" s="31"/>
      <c r="Q17" s="31"/>
      <c r="R17" s="31"/>
    </row>
    <row customHeight="true" ht="57" r="18">
      <c r="A18" s="37"/>
      <c r="B18" s="35"/>
      <c r="C18" s="32"/>
      <c r="D18" s="33"/>
      <c r="E18" s="34"/>
      <c r="F18" s="33" t="str">
        <v>16:30 ~ 17:30</v>
      </c>
      <c r="G18" s="33"/>
      <c r="H18" s="33"/>
      <c r="I18" s="34"/>
      <c r="J18" s="31" t="str">
        <v>任务6：与东南大学合作研发的需求文档整理（石材项目）</v>
      </c>
      <c r="K18" s="31" t="str">
        <v>任务1：CRM项目周例会，系统运行情况沟通、水泥业务推广计划讨论</v>
      </c>
      <c r="L18" s="31" t="str">
        <v>任务6：关于ERP及质检系统中“润丰”商标信息更新及添加的需求会议（市场部组织）</v>
      </c>
      <c r="M18" s="39"/>
      <c r="N18" s="31"/>
      <c r="O18" s="31"/>
      <c r="P18" s="31"/>
      <c r="Q18" s="31"/>
      <c r="R18" s="40"/>
    </row>
    <row customHeight="true" ht="88" r="19">
      <c r="A19" s="37"/>
      <c r="B19" s="35"/>
      <c r="C19" s="63" t="str">
        <v>加班</v>
      </c>
      <c r="D19" s="67"/>
      <c r="E19" s="64"/>
      <c r="F19" s="65" t="str">
        <v>17:30 ~ 18:30</v>
      </c>
      <c r="G19" s="65"/>
      <c r="H19" s="65"/>
      <c r="I19" s="68"/>
      <c r="J19" s="82" t="str">
        <v>任务5：电商项目，电商来源订单，罗定基地发货。ERP发货状态为回传电商平台（刘顺荣）</v>
      </c>
      <c r="K19" s="81" t="str">
        <v>任务3：武平矿业上线支持，系统已正确维护量差优惠政策且优惠订单已产生，但财务端未接收到应收事务处理数据（曾晓萍）</v>
      </c>
      <c r="L19" s="83" t="str">
        <v>任务4：昌江环保，发货单已补录且系统显示交货单已关闭，相关报表未体现该系列订单出厂数量（吴挺孝）</v>
      </c>
      <c r="M19" s="80"/>
      <c r="N19" s="81"/>
      <c r="O19" s="81"/>
      <c r="P19" s="81"/>
      <c r="Q19" s="79"/>
      <c r="R19" s="69"/>
    </row>
    <row customHeight="true" ht="19" r="20">
      <c r="A20" s="37"/>
      <c r="B20" s="35"/>
      <c r="C20" s="63"/>
      <c r="D20" s="67"/>
      <c r="E20" s="64"/>
      <c r="F20" s="65" t="str">
        <v>18:30 ~ 19:30</v>
      </c>
      <c r="G20" s="65"/>
      <c r="H20" s="65"/>
      <c r="I20" s="68"/>
      <c r="J20" s="79"/>
      <c r="K20" s="79"/>
      <c r="L20" s="86"/>
      <c r="M20" s="85"/>
      <c r="N20" s="79"/>
      <c r="O20" s="79"/>
      <c r="P20" s="79"/>
      <c r="Q20" s="69"/>
      <c r="R20" s="69"/>
    </row>
    <row customHeight="true" ht="19" r="21">
      <c r="A21" s="61"/>
      <c r="B21" s="62"/>
      <c r="C21" s="63"/>
      <c r="D21" s="67"/>
      <c r="E21" s="64"/>
      <c r="F21" s="65" t="str">
        <v>19:30 ~ 20:30</v>
      </c>
      <c r="G21" s="65"/>
      <c r="H21" s="65"/>
      <c r="I21" s="68"/>
      <c r="J21" s="66"/>
      <c r="K21" s="66"/>
      <c r="L21" s="66"/>
      <c r="M21" s="70"/>
      <c r="N21" s="66"/>
      <c r="O21" s="66"/>
      <c r="P21" s="66"/>
      <c r="Q21" s="69"/>
      <c r="R21" s="69"/>
    </row>
  </sheetData>
  <mergeCells>
    <mergeCell ref="L19:L20"/>
    <mergeCell ref="A2:L2"/>
    <mergeCell ref="F14:I14"/>
    <mergeCell ref="C15:E18"/>
    <mergeCell ref="F15:I15"/>
    <mergeCell ref="F16:I16"/>
    <mergeCell ref="F17:I17"/>
    <mergeCell ref="F18:I18"/>
    <mergeCell ref="C9:C10"/>
    <mergeCell ref="B9:B10"/>
    <mergeCell ref="R2:R3"/>
    <mergeCell ref="Q2:Q3"/>
    <mergeCell ref="A11:I11"/>
    <mergeCell ref="A12:B21"/>
    <mergeCell ref="C12:E14"/>
    <mergeCell ref="F12:I12"/>
    <mergeCell ref="C19:E21"/>
    <mergeCell ref="F19:I19"/>
    <mergeCell ref="F20:I20"/>
    <mergeCell ref="F21:I21"/>
    <mergeCell ref="F13:I13"/>
    <mergeCell ref="J15:J16"/>
    <mergeCell ref="K15:K16"/>
    <mergeCell ref="M12:M16"/>
  </mergeCells>
  <dataValidations count="2">
    <dataValidation allowBlank="true" operator="equal" sqref="B1:B3 B11:B21" type="list">
      <formula1>"建设,运维,通用"</formula1>
    </dataValidation>
    <dataValidation allowBlank="true" operator="equal" sqref="B4:B9" type="list">
      <formula1>"建设,开发,运维,通用"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5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8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3" t="str">
        <v>填报日期-周五</v>
      </c>
      <c r="B1" s="43"/>
      <c r="C1" s="44">
        <v>44724</v>
      </c>
      <c r="D1" s="44"/>
    </row>
    <row customHeight="true" ht="19" r="2">
      <c r="A2" s="25">
        <f>CONCATENATE("周总结&lt;",TEXT('第1周工作计划'!$C$1-6,"yyyy年mm月dd日"),"-",TEXT('第1周工作计划'!$C$1,"yyyy年mm月dd日"),"&gt;")</f>
      </c>
      <c r="B2" s="25"/>
      <c r="C2" s="45"/>
      <c r="D2" s="45"/>
      <c r="E2" s="24"/>
      <c r="F2" s="24"/>
      <c r="G2" s="24"/>
      <c r="H2" s="24"/>
      <c r="I2" s="24"/>
      <c r="J2" s="24"/>
      <c r="K2" s="24"/>
      <c r="L2" s="24"/>
      <c r="M2" s="46"/>
      <c r="N2" s="46"/>
      <c r="O2" s="46"/>
      <c r="P2" s="46"/>
      <c r="Q2" s="22" t="str">
        <v>项目用时统计
（小时）</v>
      </c>
      <c r="R2" s="23" t="str">
        <v>备注</v>
      </c>
    </row>
    <row customHeight="true" ht="47" r="3">
      <c r="A3" s="30" t="str">
        <v>任务编号</v>
      </c>
      <c r="B3" s="30" t="str">
        <v>任务分类</v>
      </c>
      <c r="C3" s="22" t="str">
        <v>项目名称
</v>
      </c>
      <c r="D3" s="29" t="str">
        <v>当前进度</v>
      </c>
      <c r="E3" s="29" t="str">
        <v>负责人</v>
      </c>
      <c r="F3" s="22" t="str">
        <v>协助人</v>
      </c>
      <c r="G3" s="23" t="str">
        <v>交付件/工作文档</v>
      </c>
      <c r="H3" s="22" t="str">
        <v>计划
完成比例</v>
      </c>
      <c r="I3" s="22" t="str">
        <v>实际
完成比例</v>
      </c>
      <c r="J3" s="23" t="str">
        <v>星期一</v>
      </c>
      <c r="K3" s="23" t="str">
        <v>星期二</v>
      </c>
      <c r="L3" s="23" t="str">
        <v>星期三</v>
      </c>
      <c r="M3" s="23" t="str">
        <v>星期四</v>
      </c>
      <c r="N3" s="23" t="str">
        <v>星期五</v>
      </c>
      <c r="O3" s="23" t="str">
        <v>星期六</v>
      </c>
      <c r="P3" s="23" t="str">
        <v>星期日</v>
      </c>
      <c r="Q3" s="23"/>
      <c r="R3" s="23"/>
    </row>
    <row customHeight="true" ht="28" r="4">
      <c r="A4" s="16">
        <v>1</v>
      </c>
      <c r="B4" s="56" t="str">
        <v>建设</v>
      </c>
      <c r="C4" s="71" t="str">
        <v>CRM客户关系管理系统一期项目</v>
      </c>
      <c r="D4" s="71" t="str">
        <v>项目推广</v>
      </c>
      <c r="E4" s="16" t="str">
        <v>黎庆奋</v>
      </c>
      <c r="F4" s="16"/>
      <c r="G4" s="72" t="s">
        <v>29</v>
      </c>
      <c r="H4" s="51">
        <v>1</v>
      </c>
      <c r="I4" s="51">
        <v>1</v>
      </c>
      <c r="J4" s="48"/>
      <c r="K4" s="48"/>
      <c r="L4" s="50">
        <v>1</v>
      </c>
      <c r="M4" s="50">
        <v>1</v>
      </c>
      <c r="N4" s="48"/>
      <c r="O4" s="48"/>
      <c r="P4" s="48"/>
      <c r="Q4" s="52">
        <f>SUM(J4:P4)</f>
      </c>
      <c r="R4" s="31"/>
    </row>
    <row customHeight="true" ht="28" r="5">
      <c r="A5" s="16">
        <v>2</v>
      </c>
      <c r="B5" s="16" t="str">
        <v>建设</v>
      </c>
      <c r="C5" s="47" t="str">
        <v>石材ERP一期建设项目</v>
      </c>
      <c r="D5" s="10" t="str">
        <v>商务招采</v>
      </c>
      <c r="E5" s="7" t="str">
        <v>黎庆奋</v>
      </c>
      <c r="F5" s="53"/>
      <c r="G5" s="6" t="s">
        <v>17</v>
      </c>
      <c r="H5" s="51">
        <v>1</v>
      </c>
      <c r="I5" s="49">
        <v>0</v>
      </c>
      <c r="J5" s="48"/>
      <c r="K5" s="48"/>
      <c r="L5" s="48"/>
      <c r="M5" s="50">
        <v>1</v>
      </c>
      <c r="N5" s="48"/>
      <c r="O5" s="48"/>
      <c r="P5" s="48"/>
      <c r="Q5" s="52">
        <f>SUM(J5:P5)</f>
      </c>
      <c r="R5" s="6"/>
    </row>
    <row customHeight="true" ht="38" r="6">
      <c r="A6" s="88">
        <v>3</v>
      </c>
      <c r="B6" s="87" t="str">
        <v>建设</v>
      </c>
      <c r="C6" s="47" t="str">
        <v>新业态基础信息化系统改造项目</v>
      </c>
      <c r="D6" s="10" t="str">
        <v>上线切换</v>
      </c>
      <c r="E6" s="7" t="str">
        <v>黎庆奋</v>
      </c>
      <c r="F6" s="54"/>
      <c r="G6" s="6" t="s">
        <v>28</v>
      </c>
      <c r="H6" s="51">
        <v>1</v>
      </c>
      <c r="I6" s="51">
        <v>1</v>
      </c>
      <c r="J6" s="48"/>
      <c r="K6" s="48"/>
      <c r="L6" s="50">
        <v>5</v>
      </c>
      <c r="M6" s="50">
        <v>6</v>
      </c>
      <c r="N6" s="50">
        <v>7</v>
      </c>
      <c r="O6" s="48"/>
      <c r="P6" s="48"/>
      <c r="Q6" s="52">
        <f>SUM(J6:P6)</f>
      </c>
      <c r="R6" s="6"/>
    </row>
    <row customHeight="true" ht="28" r="7">
      <c r="A7" s="18">
        <v>4</v>
      </c>
      <c r="B7" s="55" t="str">
        <v>运维</v>
      </c>
      <c r="C7" s="47" t="str">
        <v>新业态基础信息化系统改造项目</v>
      </c>
      <c r="D7" s="56" t="str">
        <v>运维支持</v>
      </c>
      <c r="E7" s="7" t="str">
        <v>黎庆奋</v>
      </c>
      <c r="F7" s="54"/>
      <c r="G7" s="6" t="s">
        <v>4</v>
      </c>
      <c r="H7" s="51" t="str" xml:space="preserve">
        <v> -</v>
      </c>
      <c r="I7" s="51"/>
      <c r="J7" s="48"/>
      <c r="K7" s="48"/>
      <c r="L7" s="48"/>
      <c r="M7" s="48"/>
      <c r="N7" s="48"/>
      <c r="O7" s="48"/>
      <c r="P7" s="48"/>
      <c r="Q7" s="52">
        <f>SUM(J7:P7)</f>
      </c>
      <c r="R7" s="6"/>
    </row>
    <row customHeight="true" ht="28" r="8">
      <c r="A8" s="16">
        <v>5</v>
      </c>
      <c r="B8" s="55" t="str">
        <v>运维</v>
      </c>
      <c r="C8" s="47" t="str">
        <v>电商项目</v>
      </c>
      <c r="D8" s="56" t="str">
        <v>运维支持</v>
      </c>
      <c r="E8" s="7" t="str">
        <v>黎庆奋</v>
      </c>
      <c r="F8" s="54"/>
      <c r="G8" s="13" t="s">
        <v>7</v>
      </c>
      <c r="H8" s="51">
        <v>1</v>
      </c>
      <c r="I8" s="51" t="str">
        <v>完成</v>
      </c>
      <c r="J8" s="48"/>
      <c r="K8" s="48"/>
      <c r="L8" s="50">
        <v>2</v>
      </c>
      <c r="M8" s="48"/>
      <c r="N8" s="48"/>
      <c r="O8" s="48"/>
      <c r="P8" s="48"/>
      <c r="Q8" s="52">
        <f>SUM(J8:P8)</f>
      </c>
      <c r="R8" s="6"/>
    </row>
    <row customHeight="true" ht="28" r="9">
      <c r="A9" s="16">
        <v>6</v>
      </c>
      <c r="B9" s="16" t="str">
        <v>通用</v>
      </c>
      <c r="C9" s="77" t="str">
        <v>其他任务</v>
      </c>
      <c r="D9" s="84" t="str" xml:space="preserve">
        <v> -</v>
      </c>
      <c r="E9" s="7" t="str">
        <v>黎庆奋</v>
      </c>
      <c r="F9" s="54"/>
      <c r="G9" s="6" t="s">
        <v>8</v>
      </c>
      <c r="H9" s="51">
        <v>1</v>
      </c>
      <c r="I9" s="51">
        <v>1</v>
      </c>
      <c r="J9" s="48"/>
      <c r="K9" s="48"/>
      <c r="L9" s="48"/>
      <c r="M9" s="48"/>
      <c r="N9" s="48"/>
      <c r="O9" s="48"/>
      <c r="P9" s="48"/>
      <c r="Q9" s="52">
        <f>SUM(J9:P9)</f>
      </c>
      <c r="R9" s="6"/>
    </row>
    <row customHeight="true" ht="28" r="10">
      <c r="A10" s="7">
        <v>7</v>
      </c>
      <c r="B10" s="16"/>
      <c r="C10" s="77"/>
      <c r="D10" s="53" t="str" xml:space="preserve">
        <v> -</v>
      </c>
      <c r="E10" s="7" t="str">
        <v>黎庆奋</v>
      </c>
      <c r="F10" s="31"/>
      <c r="G10" s="6" t="s">
        <v>26</v>
      </c>
      <c r="H10" s="51">
        <v>1</v>
      </c>
      <c r="I10" s="51">
        <v>1</v>
      </c>
      <c r="J10" s="50">
        <v>8</v>
      </c>
      <c r="K10" s="50">
        <v>8</v>
      </c>
      <c r="L10" s="48"/>
      <c r="M10" s="48"/>
      <c r="N10" s="50">
        <v>1</v>
      </c>
      <c r="O10" s="48"/>
      <c r="P10" s="48"/>
      <c r="Q10" s="52">
        <f>SUM(J10:P10)</f>
      </c>
      <c r="R10" s="6"/>
    </row>
    <row customHeight="true" ht="25" r="11">
      <c r="A11" s="60" t="str">
        <v>小计</v>
      </c>
      <c r="B11" s="58"/>
      <c r="C11" s="58"/>
      <c r="D11" s="58"/>
      <c r="E11" s="58"/>
      <c r="F11" s="58"/>
      <c r="G11" s="58"/>
      <c r="H11" s="58"/>
      <c r="I11" s="59"/>
      <c r="J11" s="57">
        <f>SUM(J4:J10)</f>
      </c>
      <c r="K11" s="57">
        <f>SUM(K4:K10)</f>
      </c>
      <c r="L11" s="57">
        <f>SUM(L4:L10)</f>
      </c>
      <c r="M11" s="57">
        <f>SUM(M4:M10)</f>
      </c>
      <c r="N11" s="57">
        <f>SUM(N4:N10)</f>
      </c>
      <c r="O11" s="57">
        <f>SUM(O4:O10)</f>
      </c>
      <c r="P11" s="57">
        <f>SUM(P4:P10)</f>
      </c>
      <c r="Q11" s="57">
        <f>SUM(Q4:Q10)</f>
      </c>
      <c r="R11" s="6"/>
    </row>
    <row customHeight="true" ht="29" r="12">
      <c r="A12" s="74" t="str">
        <v>任务完成情况</v>
      </c>
      <c r="B12" s="73"/>
      <c r="C12" s="32" t="str">
        <v>上午</v>
      </c>
      <c r="D12" s="33"/>
      <c r="E12" s="34"/>
      <c r="F12" s="33" t="str">
        <v>09:00 ~ 10:00</v>
      </c>
      <c r="G12" s="33"/>
      <c r="H12" s="33"/>
      <c r="I12" s="34"/>
      <c r="J12" s="6" t="str">
        <v>任务6：来宾石材工厂业务调研</v>
      </c>
      <c r="K12" s="6" t="str">
        <v>任务6：来宾石材工厂业务调研</v>
      </c>
      <c r="L12" s="6" t="str">
        <v>任务3：西南大区新统销公司切换，销售物流相关工作计划整理</v>
      </c>
      <c r="M12" s="6" t="str">
        <v>任务1：与德勤项目团队讨论后续运维支持工作范围及相关计划</v>
      </c>
      <c r="N12" s="20" t="str">
        <v>任务3：西南大区新统销公司切换，导出并整理生产环境《客户》《销售合同》数据，同时发送西南大区市场部梳理确认</v>
      </c>
      <c r="O12" s="6"/>
      <c r="P12" s="6"/>
      <c r="Q12" s="6"/>
      <c r="R12" s="6"/>
    </row>
    <row customHeight="true" ht="22" r="13">
      <c r="A13" s="37"/>
      <c r="B13" s="35"/>
      <c r="C13" s="32"/>
      <c r="D13" s="33"/>
      <c r="E13" s="34"/>
      <c r="F13" s="33" t="str">
        <v>10:00 ~ 11:00</v>
      </c>
      <c r="G13" s="33"/>
      <c r="H13" s="33"/>
      <c r="I13" s="34"/>
      <c r="J13" s="6"/>
      <c r="K13" s="6"/>
      <c r="L13" s="38" t="str">
        <v>任务5：电商项目，销售往来对账单报表（广西大区专用）优化功能设计</v>
      </c>
      <c r="M13" s="31" t="str">
        <v>任务3：西南大区新统销公司切换，与西南大区市场部、电商项目组及产品中心销售物流相关人员召开会议，详细沟通工作计划安排</v>
      </c>
      <c r="N13" s="20"/>
      <c r="O13" s="31"/>
      <c r="P13" s="31"/>
      <c r="Q13" s="31"/>
      <c r="R13" s="31"/>
    </row>
    <row customHeight="true" ht="40" r="14">
      <c r="A14" s="37"/>
      <c r="B14" s="35"/>
      <c r="C14" s="32"/>
      <c r="D14" s="33"/>
      <c r="E14" s="34"/>
      <c r="F14" s="33" t="str">
        <v>11:00 ~ 12:00</v>
      </c>
      <c r="G14" s="33"/>
      <c r="H14" s="33"/>
      <c r="I14" s="34"/>
      <c r="J14" s="6"/>
      <c r="K14" s="6"/>
      <c r="L14" s="38"/>
      <c r="M14" s="31"/>
      <c r="N14" s="31" t="str">
        <v>任务3：西南大区新统销公司切换，SIT环境销售物流模块系统配置（相关职责设置、权限、系统参数等）</v>
      </c>
      <c r="O14" s="31"/>
      <c r="P14" s="31"/>
      <c r="Q14" s="31"/>
      <c r="R14" s="31"/>
    </row>
    <row customHeight="true" ht="26" r="15">
      <c r="A15" s="37"/>
      <c r="B15" s="35"/>
      <c r="C15" s="32" t="str">
        <v>下午</v>
      </c>
      <c r="D15" s="33"/>
      <c r="E15" s="34"/>
      <c r="F15" s="76" t="str">
        <v>13:30 ~ 14:30</v>
      </c>
      <c r="G15" s="76"/>
      <c r="H15" s="76"/>
      <c r="I15" s="75"/>
      <c r="J15" s="6"/>
      <c r="K15" s="6"/>
      <c r="L15" s="31" t="str">
        <v>任务1：CRM混凝土信控后续工作安排沟通（陈雷）</v>
      </c>
      <c r="M15" s="31" t="str">
        <v>任务2：石材ERP招采进度跟踪，与财务部人员咨询预算问题</v>
      </c>
      <c r="N15" s="31" t="str">
        <v>任务3：与装配式建筑项目组（张壮坤、黄国杰等）讨论销售发运相关解决方案</v>
      </c>
      <c r="O15" s="31"/>
      <c r="P15" s="31"/>
      <c r="Q15" s="31"/>
      <c r="R15" s="31"/>
    </row>
    <row customHeight="true" ht="35" r="16">
      <c r="A16" s="37"/>
      <c r="B16" s="35"/>
      <c r="C16" s="32"/>
      <c r="D16" s="33"/>
      <c r="E16" s="34"/>
      <c r="F16" s="33" t="str">
        <v>14:30 ~ 15:30</v>
      </c>
      <c r="G16" s="33"/>
      <c r="H16" s="33"/>
      <c r="I16" s="34"/>
      <c r="J16" s="6"/>
      <c r="K16" s="6"/>
      <c r="L16" s="38" t="str">
        <v>任务3：西南大区新统销公司切换，测试使用脚本方式进行客户数据迁移（SIT环境）</v>
      </c>
      <c r="M16" s="31" t="str">
        <v>任务3：西南大区新统销公司切换，与财务部王丹沟通整体切换工作计划，并更新工作计划表</v>
      </c>
      <c r="N16" s="31"/>
      <c r="O16" s="31"/>
      <c r="P16" s="31"/>
      <c r="Q16" s="38"/>
      <c r="R16" s="31"/>
    </row>
    <row customHeight="true" ht="17" r="17">
      <c r="A17" s="37"/>
      <c r="B17" s="35"/>
      <c r="C17" s="32"/>
      <c r="D17" s="33"/>
      <c r="E17" s="34"/>
      <c r="F17" s="33" t="str">
        <v>15:30 ~ 16:30</v>
      </c>
      <c r="G17" s="33"/>
      <c r="H17" s="33"/>
      <c r="I17" s="34"/>
      <c r="J17" s="6"/>
      <c r="K17" s="6"/>
      <c r="L17" s="38"/>
      <c r="M17" s="31" t="str">
        <v>任务3：西南大区新统销公司切换，测试使用脚本方式进行销售合同数据迁移（SIT环境）</v>
      </c>
      <c r="N17" s="54" t="str">
        <v>任务3：西南大区新统销公司切换，SIT环境销售物流模块系统配置（相关职责设置、权限、系统参数等）</v>
      </c>
      <c r="O17" s="31"/>
      <c r="P17" s="31"/>
      <c r="Q17" s="31"/>
      <c r="R17" s="31"/>
    </row>
    <row customHeight="true" ht="17" r="18">
      <c r="A18" s="37"/>
      <c r="B18" s="35"/>
      <c r="C18" s="32"/>
      <c r="D18" s="33"/>
      <c r="E18" s="34"/>
      <c r="F18" s="33" t="str">
        <v>16:30 ~ 17:30</v>
      </c>
      <c r="G18" s="33"/>
      <c r="H18" s="33"/>
      <c r="I18" s="34"/>
      <c r="J18" s="6"/>
      <c r="K18" s="6"/>
      <c r="L18" s="38"/>
      <c r="M18" s="31"/>
      <c r="N18" s="54"/>
      <c r="O18" s="31"/>
      <c r="P18" s="31"/>
      <c r="Q18" s="31"/>
      <c r="R18" s="40"/>
    </row>
    <row customHeight="true" ht="19" r="19">
      <c r="A19" s="37"/>
      <c r="B19" s="35"/>
      <c r="C19" s="63" t="str">
        <v>加班</v>
      </c>
      <c r="D19" s="67"/>
      <c r="E19" s="64"/>
      <c r="F19" s="65" t="str">
        <v>17:30 ~ 18:30</v>
      </c>
      <c r="G19" s="65"/>
      <c r="H19" s="65"/>
      <c r="I19" s="68"/>
      <c r="J19" s="6"/>
      <c r="K19" s="6"/>
      <c r="L19" s="38"/>
      <c r="M19" s="31"/>
      <c r="N19" s="79" t="str">
        <v>任务6：工作周报整理</v>
      </c>
      <c r="O19" s="79"/>
      <c r="P19" s="79"/>
      <c r="Q19" s="79"/>
      <c r="R19" s="69"/>
    </row>
    <row customHeight="true" ht="19" r="20">
      <c r="A20" s="37"/>
      <c r="B20" s="35"/>
      <c r="C20" s="63"/>
      <c r="D20" s="67"/>
      <c r="E20" s="64"/>
      <c r="F20" s="65" t="str">
        <v>18:30 ~ 19:30</v>
      </c>
      <c r="G20" s="65"/>
      <c r="H20" s="65"/>
      <c r="I20" s="68"/>
      <c r="J20" s="79"/>
      <c r="K20" s="79"/>
      <c r="L20" s="79"/>
      <c r="M20" s="79"/>
      <c r="N20" s="79"/>
      <c r="O20" s="79"/>
      <c r="P20" s="79"/>
      <c r="Q20" s="69"/>
      <c r="R20" s="69"/>
    </row>
    <row customHeight="true" ht="19" r="21">
      <c r="A21" s="61"/>
      <c r="B21" s="62"/>
      <c r="C21" s="63"/>
      <c r="D21" s="67"/>
      <c r="E21" s="64"/>
      <c r="F21" s="65" t="str">
        <v>19:30 ~ 20:30</v>
      </c>
      <c r="G21" s="65"/>
      <c r="H21" s="65"/>
      <c r="I21" s="68"/>
      <c r="J21" s="66"/>
      <c r="K21" s="66"/>
      <c r="L21" s="66"/>
      <c r="M21" s="66"/>
      <c r="N21" s="66"/>
      <c r="O21" s="66"/>
      <c r="P21" s="66"/>
      <c r="Q21" s="69"/>
      <c r="R21" s="69"/>
    </row>
    <row customHeight="true" ht="19" r="22"/>
  </sheetData>
  <mergeCells>
    <mergeCell ref="A2:M2"/>
    <mergeCell ref="Q2:Q3"/>
    <mergeCell ref="R2:R3"/>
    <mergeCell ref="C19:E21"/>
    <mergeCell ref="F18:I18"/>
    <mergeCell ref="F17:I17"/>
    <mergeCell ref="F16:I16"/>
    <mergeCell ref="F15:I15"/>
    <mergeCell ref="C15:E18"/>
    <mergeCell ref="F14:I14"/>
    <mergeCell ref="F13:I13"/>
    <mergeCell ref="F12:I12"/>
    <mergeCell ref="C12:E14"/>
    <mergeCell ref="A12:B21"/>
    <mergeCell ref="A11:I11"/>
    <mergeCell ref="F21:I21"/>
    <mergeCell ref="F20:I20"/>
    <mergeCell ref="F19:I19"/>
    <mergeCell ref="C9:C10"/>
    <mergeCell ref="B9:B10"/>
    <mergeCell ref="J12:J19"/>
    <mergeCell ref="K12:K19"/>
    <mergeCell ref="L13:L14"/>
    <mergeCell ref="L16:L19"/>
    <mergeCell ref="M13:M14"/>
    <mergeCell ref="M17:M19"/>
    <mergeCell ref="N15:N16"/>
    <mergeCell ref="N12:N13"/>
    <mergeCell ref="N17:N18"/>
  </mergeCells>
  <dataValidations count="3">
    <dataValidation allowBlank="true" operator="equal" sqref="B1:B3 B11:B22" type="list">
      <formula1>"建设,运维,通用"</formula1>
    </dataValidation>
    <dataValidation allowBlank="true" operator="equal" sqref="B4:B9" type="list">
      <formula1>"建设,开发,运维,通用"</formula1>
    </dataValidation>
    <dataValidation allowBlank="true" operator="equal" sqref="I4:I10" type="list">
      <formula1>"完成,延迟"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0"/>
    <col collapsed="false" customWidth="true" hidden="false" max="3" min="3" style="0" width="25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8"/>
    <col collapsed="false" customWidth="true" hidden="false" max="11" min="11" style="0" width="28"/>
    <col collapsed="false" customWidth="true" hidden="false" max="12" min="12" style="0" width="28"/>
    <col collapsed="false" customWidth="true" hidden="false" max="13" min="13" style="0" width="28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3" t="str">
        <v>填报日期-周五</v>
      </c>
      <c r="B1" s="43"/>
      <c r="C1" s="44">
        <v>44730</v>
      </c>
      <c r="D1" s="44"/>
    </row>
    <row customHeight="true" ht="19" r="2">
      <c r="A2" s="25">
        <f>CONCATENATE("周总结&lt;",TEXT('第1周工作计划'!$C$1-6,"yyyy年mm月dd日"),"-",TEXT('第1周工作计划'!$C$1,"yyyy年mm月dd日"),"&gt;")</f>
      </c>
      <c r="B2" s="25"/>
      <c r="C2" s="45"/>
      <c r="D2" s="45"/>
      <c r="E2" s="24"/>
      <c r="F2" s="24"/>
      <c r="G2" s="24"/>
      <c r="H2" s="24"/>
      <c r="I2" s="24"/>
      <c r="J2" s="24"/>
      <c r="K2" s="24"/>
      <c r="L2" s="24"/>
      <c r="M2" s="46"/>
      <c r="N2" s="46"/>
      <c r="O2" s="46"/>
      <c r="P2" s="46"/>
      <c r="Q2" s="22" t="str">
        <v>项目用时统计
（小时）</v>
      </c>
      <c r="R2" s="23" t="str">
        <v>备注</v>
      </c>
    </row>
    <row customHeight="true" ht="47" r="3">
      <c r="A3" s="30" t="str">
        <v>任务编号</v>
      </c>
      <c r="B3" s="30" t="str">
        <v>任务分类</v>
      </c>
      <c r="C3" s="22" t="str">
        <v>项目名称
</v>
      </c>
      <c r="D3" s="29" t="str">
        <v>当前进度</v>
      </c>
      <c r="E3" s="29" t="str">
        <v>负责人</v>
      </c>
      <c r="F3" s="22" t="str">
        <v>协助人</v>
      </c>
      <c r="G3" s="23" t="str">
        <v>交付件/工作文档</v>
      </c>
      <c r="H3" s="22" t="str">
        <v>计划
完成比例</v>
      </c>
      <c r="I3" s="22" t="str">
        <v>实际
完成比例</v>
      </c>
      <c r="J3" s="23" t="str">
        <v>星期一</v>
      </c>
      <c r="K3" s="23" t="str">
        <v>星期二</v>
      </c>
      <c r="L3" s="23" t="str">
        <v>星期三</v>
      </c>
      <c r="M3" s="23" t="str">
        <v>星期四</v>
      </c>
      <c r="N3" s="23" t="str">
        <v>星期五</v>
      </c>
      <c r="O3" s="23" t="str">
        <v>星期六</v>
      </c>
      <c r="P3" s="23" t="str">
        <v>星期日</v>
      </c>
      <c r="Q3" s="23"/>
      <c r="R3" s="23"/>
    </row>
    <row customHeight="true" ht="30" r="4">
      <c r="A4" s="16">
        <v>1</v>
      </c>
      <c r="B4" s="56" t="str">
        <v>建设</v>
      </c>
      <c r="C4" s="71" t="str">
        <v>CRM客户关系管理系统一期项目</v>
      </c>
      <c r="D4" s="71" t="str">
        <v>项目推广</v>
      </c>
      <c r="E4" s="16" t="str">
        <v>黎庆奋</v>
      </c>
      <c r="F4" s="16"/>
      <c r="G4" s="72" t="s">
        <v>29</v>
      </c>
      <c r="H4" s="51">
        <v>1</v>
      </c>
      <c r="I4" s="51">
        <v>1</v>
      </c>
      <c r="J4" s="50">
        <v>1</v>
      </c>
      <c r="K4" s="48"/>
      <c r="L4" s="50">
        <v>1</v>
      </c>
      <c r="M4" s="48"/>
      <c r="N4" s="50">
        <v>2</v>
      </c>
      <c r="O4" s="48"/>
      <c r="P4" s="48"/>
      <c r="Q4" s="52">
        <f>SUM(J4:P4)</f>
      </c>
      <c r="R4" s="31"/>
    </row>
    <row customHeight="true" ht="30" r="5">
      <c r="A5" s="16">
        <v>2</v>
      </c>
      <c r="B5" s="16" t="str">
        <v>建设</v>
      </c>
      <c r="C5" s="47" t="str">
        <v>石材ERP一期建设项目</v>
      </c>
      <c r="D5" s="10" t="str">
        <v>商务招采</v>
      </c>
      <c r="E5" s="7" t="str">
        <v>黎庆奋</v>
      </c>
      <c r="F5" s="53"/>
      <c r="G5" s="6" t="s">
        <v>17</v>
      </c>
      <c r="H5" s="51">
        <v>1</v>
      </c>
      <c r="I5" s="49">
        <v>0</v>
      </c>
      <c r="J5" s="48"/>
      <c r="K5" s="48"/>
      <c r="L5" s="50">
        <v>1</v>
      </c>
      <c r="M5" s="48"/>
      <c r="N5" s="48"/>
      <c r="O5" s="48"/>
      <c r="P5" s="48"/>
      <c r="Q5" s="52">
        <f>SUM(J5:P5)</f>
      </c>
      <c r="R5" s="6"/>
    </row>
    <row customHeight="true" ht="37" r="6">
      <c r="A6" s="88">
        <v>3</v>
      </c>
      <c r="B6" s="87" t="str">
        <v>建设</v>
      </c>
      <c r="C6" s="47" t="str">
        <v>新业态基础信息化系统改造项目</v>
      </c>
      <c r="D6" s="10" t="str">
        <v>上线切换</v>
      </c>
      <c r="E6" s="7" t="str">
        <v>黎庆奋</v>
      </c>
      <c r="F6" s="54"/>
      <c r="G6" s="6" t="s">
        <v>28</v>
      </c>
      <c r="H6" s="51">
        <v>1</v>
      </c>
      <c r="I6" s="51">
        <v>1</v>
      </c>
      <c r="J6" s="50">
        <v>6</v>
      </c>
      <c r="K6" s="50">
        <v>7</v>
      </c>
      <c r="L6" s="50">
        <v>6</v>
      </c>
      <c r="M6" s="50">
        <v>6</v>
      </c>
      <c r="N6" s="50">
        <v>5</v>
      </c>
      <c r="O6" s="48"/>
      <c r="P6" s="48"/>
      <c r="Q6" s="52">
        <f>SUM(J6:P6)</f>
      </c>
      <c r="R6" s="6"/>
    </row>
    <row customHeight="true" ht="30" r="7">
      <c r="A7" s="18">
        <v>4</v>
      </c>
      <c r="B7" s="55" t="str">
        <v>运维</v>
      </c>
      <c r="C7" s="47" t="str">
        <v>新业态基础信息化系统改造项目</v>
      </c>
      <c r="D7" s="56" t="str">
        <v>运维支持</v>
      </c>
      <c r="E7" s="7" t="str">
        <v>黎庆奋</v>
      </c>
      <c r="F7" s="54"/>
      <c r="G7" s="6" t="s">
        <v>4</v>
      </c>
      <c r="H7" s="51" t="str" xml:space="preserve">
        <v> -</v>
      </c>
      <c r="I7" s="51"/>
      <c r="J7" s="48"/>
      <c r="K7" s="48"/>
      <c r="L7" s="48"/>
      <c r="M7" s="48"/>
      <c r="N7" s="48"/>
      <c r="O7" s="48"/>
      <c r="P7" s="48"/>
      <c r="Q7" s="52">
        <f>SUM(J7:P7)</f>
      </c>
      <c r="R7" s="6"/>
    </row>
    <row customHeight="true" ht="30" r="8">
      <c r="A8" s="16">
        <v>5</v>
      </c>
      <c r="B8" s="55" t="str">
        <v>运维</v>
      </c>
      <c r="C8" s="47" t="str">
        <v>电商项目</v>
      </c>
      <c r="D8" s="56" t="str">
        <v>运维支持</v>
      </c>
      <c r="E8" s="7" t="str">
        <v>黎庆奋</v>
      </c>
      <c r="F8" s="54"/>
      <c r="G8" s="13" t="s">
        <v>7</v>
      </c>
      <c r="H8" s="51"/>
      <c r="I8" s="51"/>
      <c r="J8" s="48"/>
      <c r="K8" s="48"/>
      <c r="L8" s="48"/>
      <c r="M8" s="48"/>
      <c r="N8" s="48"/>
      <c r="O8" s="48"/>
      <c r="P8" s="48"/>
      <c r="Q8" s="52">
        <f>SUM(J8:P8)</f>
      </c>
      <c r="R8" s="6"/>
    </row>
    <row customHeight="true" ht="30" r="9">
      <c r="A9" s="16">
        <v>6</v>
      </c>
      <c r="B9" s="16" t="str">
        <v>通用</v>
      </c>
      <c r="C9" s="77" t="str">
        <v>其他任务</v>
      </c>
      <c r="D9" s="84" t="str" xml:space="preserve">
        <v> -</v>
      </c>
      <c r="E9" s="7" t="str">
        <v>黎庆奋</v>
      </c>
      <c r="F9" s="54"/>
      <c r="G9" s="6" t="s">
        <v>8</v>
      </c>
      <c r="H9" s="51">
        <v>1</v>
      </c>
      <c r="I9" s="51">
        <v>1</v>
      </c>
      <c r="J9" s="48"/>
      <c r="K9" s="48"/>
      <c r="L9" s="48"/>
      <c r="M9" s="48"/>
      <c r="N9" s="50">
        <v>1</v>
      </c>
      <c r="O9" s="48"/>
      <c r="P9" s="48"/>
      <c r="Q9" s="52">
        <f>SUM(J9:P9)</f>
      </c>
      <c r="R9" s="6"/>
    </row>
    <row customHeight="true" ht="30" r="10">
      <c r="A10" s="7">
        <v>7</v>
      </c>
      <c r="B10" s="16"/>
      <c r="C10" s="77"/>
      <c r="D10" s="53" t="str" xml:space="preserve">
        <v> -</v>
      </c>
      <c r="E10" s="7" t="str">
        <v>黎庆奋</v>
      </c>
      <c r="F10" s="31"/>
      <c r="G10" s="6" t="s">
        <v>26</v>
      </c>
      <c r="H10" s="51">
        <v>1</v>
      </c>
      <c r="I10" s="51">
        <v>1</v>
      </c>
      <c r="J10" s="50">
        <v>2</v>
      </c>
      <c r="K10" s="50">
        <v>2</v>
      </c>
      <c r="L10" s="50">
        <v>1</v>
      </c>
      <c r="M10" s="50">
        <v>2</v>
      </c>
      <c r="N10" s="48"/>
      <c r="O10" s="48"/>
      <c r="P10" s="48"/>
      <c r="Q10" s="52">
        <f>SUM(J10:P10)</f>
      </c>
      <c r="R10" s="6"/>
    </row>
    <row customHeight="true" ht="25" r="11">
      <c r="A11" s="60" t="str">
        <v>小计</v>
      </c>
      <c r="B11" s="58"/>
      <c r="C11" s="58"/>
      <c r="D11" s="58"/>
      <c r="E11" s="58"/>
      <c r="F11" s="58"/>
      <c r="G11" s="58"/>
      <c r="H11" s="58"/>
      <c r="I11" s="59"/>
      <c r="J11" s="57">
        <f>SUM(J4:J10)</f>
      </c>
      <c r="K11" s="57">
        <f>SUM(K4:K10)</f>
      </c>
      <c r="L11" s="57">
        <f>SUM(L4:L10)</f>
      </c>
      <c r="M11" s="57">
        <f>SUM(M4:M10)</f>
      </c>
      <c r="N11" s="57">
        <f>SUM(N4:N10)</f>
      </c>
      <c r="O11" s="57">
        <f>SUM(O4:O10)</f>
      </c>
      <c r="P11" s="57">
        <f>SUM(P4:P10)</f>
      </c>
      <c r="Q11" s="57">
        <f>SUM(Q4:Q10)</f>
      </c>
      <c r="R11" s="6"/>
    </row>
    <row customHeight="true" ht="40" r="12">
      <c r="A12" s="74" t="str">
        <v>任务完成情况</v>
      </c>
      <c r="B12" s="73"/>
      <c r="C12" s="32" t="str">
        <v>上午</v>
      </c>
      <c r="D12" s="33"/>
      <c r="E12" s="34"/>
      <c r="F12" s="33" t="str">
        <v>09:00 ~ 10:00</v>
      </c>
      <c r="G12" s="33"/>
      <c r="H12" s="33"/>
      <c r="I12" s="34"/>
      <c r="J12" s="6" t="str">
        <v>任务1：CRM客户信息分析，关于客户拜访定位问题解决方案沟通（用户多次反馈定位不准，无法结束拜访）</v>
      </c>
      <c r="K12" s="6" t="str">
        <v>任务3：西南大区统销切换，客户数据批量导入测试（通过脚本方式进行大批量导入到新统销公司），并与生产环境目前统销公司的数据进行核对</v>
      </c>
      <c r="L12" s="6" t="str">
        <v>任务3：关于广西统销平台配置系统切换上线的申请的回复邮件整理（与各系统对接人沟通工作量评估）</v>
      </c>
      <c r="M12" s="6" t="str">
        <v>任务7：整理石材业务销售物流规划方案（欧阳总与功能结构事业部会议使用，江开发总组织编写）</v>
      </c>
      <c r="N12" s="6" t="str">
        <v>任务3：西南大区统销切换，SIT环境测试，根据批量导入数据进行发运整体流程测试-广西区域11个基地发运流程测试（含一卡通测试）</v>
      </c>
      <c r="O12" s="6"/>
      <c r="P12" s="6"/>
      <c r="Q12" s="6"/>
      <c r="R12" s="6"/>
    </row>
    <row customHeight="true" ht="38" r="13">
      <c r="A13" s="37"/>
      <c r="B13" s="35"/>
      <c r="C13" s="32"/>
      <c r="D13" s="33"/>
      <c r="E13" s="34"/>
      <c r="F13" s="33" t="str">
        <v>10:00 ~ 11:00</v>
      </c>
      <c r="G13" s="33"/>
      <c r="H13" s="33"/>
      <c r="I13" s="34"/>
      <c r="J13" s="31" t="str">
        <v>任务7：信息系统事件管理复盘检讨会议</v>
      </c>
      <c r="K13" s="6"/>
      <c r="L13" s="31" t="str">
        <v>任务1：CRM客户信息分析，关于客户拜访定位问题修复测试并沟通发布时间安排（已于周三下午17点发布）</v>
      </c>
      <c r="M13" s="6"/>
      <c r="N13" s="6"/>
      <c r="O13" s="31"/>
      <c r="P13" s="31"/>
      <c r="Q13" s="31"/>
      <c r="R13" s="31"/>
    </row>
    <row customHeight="true" ht="40" r="14">
      <c r="A14" s="37"/>
      <c r="B14" s="35"/>
      <c r="C14" s="32"/>
      <c r="D14" s="33"/>
      <c r="E14" s="34"/>
      <c r="F14" s="33" t="str">
        <v>11:00 ~ 12:00</v>
      </c>
      <c r="G14" s="33"/>
      <c r="H14" s="33"/>
      <c r="I14" s="34"/>
      <c r="J14" s="31"/>
      <c r="K14" s="6"/>
      <c r="L14" s="31" t="str">
        <v>任务3：西南大区统销切换，SIT环境测试，汽运配送业务测试（含配送业务、代办运输业务）</v>
      </c>
      <c r="M14" s="31" t="str">
        <v>任务3：西南大区统销切换，SIT环境测试，内部调拨业务测试验证</v>
      </c>
      <c r="N14" s="6"/>
      <c r="O14" s="31"/>
      <c r="P14" s="31"/>
      <c r="Q14" s="31"/>
      <c r="R14" s="31"/>
    </row>
    <row customHeight="true" ht="50" r="15">
      <c r="A15" s="37"/>
      <c r="B15" s="35"/>
      <c r="C15" s="32" t="str">
        <v>下午</v>
      </c>
      <c r="D15" s="33"/>
      <c r="E15" s="34"/>
      <c r="F15" s="76" t="str">
        <v>13:30 ~ 14:30</v>
      </c>
      <c r="G15" s="76"/>
      <c r="H15" s="76"/>
      <c r="I15" s="75"/>
      <c r="J15" s="31" t="str">
        <v>任务3：西南大区统销切换上线方案沟通（控股市场部陆文总、张思鹏、西南大区市场部何蓉、财务共享陆红燕、电商项目成员）</v>
      </c>
      <c r="K15" s="31" t="str">
        <v>任务7：个人档案信息补充整理（干审表、履历表等）</v>
      </c>
      <c r="L15" s="31" t="str">
        <v>任务2：石材ERP项目商务招采进度跟踪，与石材工厂对接人沟通项目招采进展情况</v>
      </c>
      <c r="M15" s="31" t="str">
        <v>任务3：整理装配式建筑销售物流解决方案初稿（根据张壮坤、黄国杰提供需求整理）</v>
      </c>
      <c r="N15" s="31" t="str">
        <v>任务1：项目周例会及混凝土管理制度变更对系统影响评估、应对方案讨论（审计部陈雷、结构事业部刘大勇、德勤项目成员）</v>
      </c>
      <c r="O15" s="31"/>
      <c r="P15" s="31"/>
      <c r="Q15" s="31"/>
      <c r="R15" s="31"/>
    </row>
    <row customHeight="true" ht="26" r="16">
      <c r="A16" s="37"/>
      <c r="B16" s="35"/>
      <c r="C16" s="32"/>
      <c r="D16" s="33"/>
      <c r="E16" s="34"/>
      <c r="F16" s="33" t="str">
        <v>14:30 ~ 15:30</v>
      </c>
      <c r="G16" s="33"/>
      <c r="H16" s="33"/>
      <c r="I16" s="34"/>
      <c r="J16" s="31"/>
      <c r="K16" s="31"/>
      <c r="L16" s="31" t="str">
        <v>任务3：西南大区统销切换，销售合同数据批量导入测试（通过脚本方式进行大批量导入到新统销公司），并与生产环境目前统销公司的数据进行核对</v>
      </c>
      <c r="M16" s="31"/>
      <c r="N16" s="31"/>
      <c r="O16" s="31"/>
      <c r="P16" s="31"/>
      <c r="Q16" s="38"/>
      <c r="R16" s="31"/>
    </row>
    <row customHeight="true" ht="22" r="17">
      <c r="A17" s="37"/>
      <c r="B17" s="35"/>
      <c r="C17" s="32"/>
      <c r="D17" s="33"/>
      <c r="E17" s="34"/>
      <c r="F17" s="33" t="str">
        <v>15:30 ~ 16:30</v>
      </c>
      <c r="G17" s="33"/>
      <c r="H17" s="33"/>
      <c r="I17" s="34"/>
      <c r="J17" s="31" t="str">
        <v>任务3：西南大区统销切换，SIT环境测试（汽运自提业务测试）
1、手工录入客户、合同、价目表、提货计划等
2、广西区域11个基地ERP系统发运整体流程测试（含一卡通系统测试）</v>
      </c>
      <c r="K17" s="31" t="str">
        <v>任务3：西南大区统销切换，价目表数据批量导入测试（通过脚本方式进行大批量导入到新统销公司），并与生产环境目前统销公司的数据进行核对</v>
      </c>
      <c r="L17" s="31"/>
      <c r="M17" s="31" t="str">
        <v>任务3：西南大区统销切换，整理生产环境销售物流相关职责清单（共61项）</v>
      </c>
      <c r="N17" s="31" t="str">
        <v>任务3：西南大区统销切换，SIT环境测试，根据批量导入数据进行发运整体流程测试-内部调拨业务测试</v>
      </c>
      <c r="O17" s="31"/>
      <c r="P17" s="31"/>
      <c r="Q17" s="31"/>
      <c r="R17" s="31"/>
    </row>
    <row customHeight="true" ht="17" r="18">
      <c r="A18" s="37"/>
      <c r="B18" s="35"/>
      <c r="C18" s="32"/>
      <c r="D18" s="33"/>
      <c r="E18" s="34"/>
      <c r="F18" s="33" t="str">
        <v>16:30 ~ 17:30</v>
      </c>
      <c r="G18" s="33"/>
      <c r="H18" s="33"/>
      <c r="I18" s="34"/>
      <c r="J18" s="31"/>
      <c r="K18" s="31"/>
      <c r="L18" s="31"/>
      <c r="M18" s="31"/>
      <c r="N18" s="31"/>
      <c r="O18" s="31"/>
      <c r="P18" s="31"/>
      <c r="Q18" s="31"/>
      <c r="R18" s="40"/>
    </row>
    <row customHeight="true" ht="31" r="19">
      <c r="A19" s="37"/>
      <c r="B19" s="35"/>
      <c r="C19" s="63" t="str">
        <v>加班</v>
      </c>
      <c r="D19" s="67"/>
      <c r="E19" s="64"/>
      <c r="F19" s="65" t="str">
        <v>17:30 ~ 18:30</v>
      </c>
      <c r="G19" s="65"/>
      <c r="H19" s="65"/>
      <c r="I19" s="68"/>
      <c r="J19" s="31"/>
      <c r="K19" s="31"/>
      <c r="L19" s="31"/>
      <c r="M19" s="79" t="str">
        <v>任务3：西南大区统销切换，SIT环境测试，根据批量导入数据进行发运整体流程测试-提货计划录入</v>
      </c>
      <c r="N19" s="79" t="str">
        <v>任务6：工作周报整理</v>
      </c>
      <c r="O19" s="79"/>
      <c r="P19" s="79"/>
      <c r="Q19" s="79"/>
      <c r="R19" s="69"/>
    </row>
    <row customHeight="true" ht="42" r="20">
      <c r="A20" s="37"/>
      <c r="B20" s="35"/>
      <c r="C20" s="63"/>
      <c r="D20" s="67"/>
      <c r="E20" s="64"/>
      <c r="F20" s="65" t="str">
        <v>18:30 ~ 19:30</v>
      </c>
      <c r="G20" s="65"/>
      <c r="H20" s="65"/>
      <c r="I20" s="68"/>
      <c r="J20" s="31"/>
      <c r="K20" s="31"/>
      <c r="L20" s="79" t="str">
        <v>任务7：整理石材业务销售物流规划方案（欧阳总与功能结构事业部会议使用，江开发总组织编写）</v>
      </c>
      <c r="M20" s="79"/>
      <c r="N20" s="79"/>
      <c r="O20" s="79"/>
      <c r="P20" s="79"/>
      <c r="Q20" s="69"/>
      <c r="R20" s="69"/>
    </row>
    <row customHeight="true" ht="19" r="21">
      <c r="A21" s="61"/>
      <c r="B21" s="62"/>
      <c r="C21" s="63"/>
      <c r="D21" s="67"/>
      <c r="E21" s="64"/>
      <c r="F21" s="65" t="str">
        <v>19:30 ~ 20:30</v>
      </c>
      <c r="G21" s="65"/>
      <c r="H21" s="65"/>
      <c r="I21" s="68"/>
      <c r="J21" s="66"/>
      <c r="K21" s="66"/>
      <c r="L21" s="66"/>
      <c r="M21" s="66"/>
      <c r="N21" s="66"/>
      <c r="O21" s="66"/>
      <c r="P21" s="66"/>
      <c r="Q21" s="69"/>
      <c r="R21" s="69"/>
    </row>
    <row customHeight="true" ht="19" r="22"/>
  </sheetData>
  <mergeCells>
    <mergeCell ref="A2:M2"/>
    <mergeCell ref="Q2:Q3"/>
    <mergeCell ref="R2:R3"/>
    <mergeCell ref="C19:E21"/>
    <mergeCell ref="F18:I18"/>
    <mergeCell ref="F17:I17"/>
    <mergeCell ref="F16:I16"/>
    <mergeCell ref="F15:I15"/>
    <mergeCell ref="C15:E18"/>
    <mergeCell ref="F14:I14"/>
    <mergeCell ref="F13:I13"/>
    <mergeCell ref="F12:I12"/>
    <mergeCell ref="C12:E14"/>
    <mergeCell ref="A12:B21"/>
    <mergeCell ref="A11:I11"/>
    <mergeCell ref="F21:I21"/>
    <mergeCell ref="F20:I20"/>
    <mergeCell ref="F19:I19"/>
    <mergeCell ref="C9:C10"/>
    <mergeCell ref="B9:B10"/>
    <mergeCell ref="J13:J14"/>
    <mergeCell ref="J15:J16"/>
    <mergeCell ref="N15:N16"/>
    <mergeCell ref="M12:M13"/>
    <mergeCell ref="M15:M16"/>
    <mergeCell ref="M17:M18"/>
    <mergeCell ref="J17:J20"/>
    <mergeCell ref="K12:K14"/>
    <mergeCell ref="K15:K16"/>
    <mergeCell ref="K17:K20"/>
    <mergeCell ref="L16:L19"/>
    <mergeCell ref="N12:N14"/>
    <mergeCell ref="N17:N18"/>
  </mergeCells>
  <dataValidations count="3">
    <dataValidation allowBlank="true" operator="equal" sqref="B1:B3 B11:B22" type="list">
      <formula1>"建设,运维,通用"</formula1>
    </dataValidation>
    <dataValidation allowBlank="true" operator="equal" sqref="B4:B9" type="list">
      <formula1>"建设,开发,运维,通用"</formula1>
    </dataValidation>
    <dataValidation allowBlank="true" operator="equal" sqref="I4:I10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1"/>
    <col collapsed="false" customWidth="true" hidden="false" max="3" min="3" style="0" width="25"/>
    <col collapsed="false" customWidth="true" hidden="false" max="4" min="4" style="0" width="10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30"/>
    <col collapsed="false" customWidth="true" hidden="false" max="8" min="8" style="0" width="7"/>
    <col collapsed="false" customWidth="true" hidden="false" max="9" min="9" style="0" width="10"/>
    <col collapsed="false" customWidth="true" hidden="false" max="10" min="10" style="0" width="28"/>
    <col collapsed="false" customWidth="true" hidden="false" max="11" min="11" style="0" width="28"/>
    <col collapsed="false" customWidth="true" hidden="false" max="12" min="12" style="0" width="28"/>
    <col collapsed="false" customWidth="true" hidden="false" max="13" min="13" style="0" width="28"/>
    <col collapsed="false" customWidth="true" hidden="false" max="14" min="14" style="0" width="28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26"/>
    <col collapsed="false" customWidth="true" hidden="false" max="18" min="18" style="0" width="22"/>
    <col collapsed="false" customWidth="true" hidden="false" max="19" min="19" style="0" width="22"/>
    <col collapsed="false" customWidth="true" hidden="false" max="20" min="20" style="0" width="10"/>
    <col collapsed="false" customWidth="true" hidden="false" max="21" min="21" style="0" width="10"/>
  </cols>
  <sheetData>
    <row customHeight="true" ht="19" r="1">
      <c r="A1" s="43" t="str">
        <v>填报日期-周五</v>
      </c>
      <c r="B1" s="43"/>
      <c r="C1" s="44">
        <v>44738</v>
      </c>
    </row>
    <row customHeight="true" ht="19" r="2">
      <c r="A2" s="25">
        <f>CONCATENATE("周总结&lt;",TEXT('第1周工作计划'!$C$1-6,"yyyy年mm月dd日"),"-",TEXT('第1周工作计划'!$C$1,"yyyy年mm月dd日"),"&gt;")</f>
      </c>
      <c r="B2" s="25"/>
      <c r="C2" s="45"/>
      <c r="D2" s="24"/>
      <c r="E2" s="24"/>
      <c r="F2" s="24"/>
      <c r="G2" s="24"/>
      <c r="H2" s="24"/>
      <c r="I2" s="24"/>
      <c r="J2" s="24"/>
      <c r="K2" s="24"/>
      <c r="L2" s="24"/>
      <c r="M2" s="46"/>
      <c r="N2" s="46"/>
      <c r="O2" s="46"/>
      <c r="P2" s="46"/>
      <c r="Q2" s="22" t="str">
        <v>项目用时统计
（小时）</v>
      </c>
      <c r="R2" s="23" t="str">
        <v>备注</v>
      </c>
    </row>
    <row customHeight="true" ht="47" r="3">
      <c r="A3" s="30" t="str">
        <v>任务编号</v>
      </c>
      <c r="B3" s="30" t="str">
        <v>任务分类</v>
      </c>
      <c r="C3" s="22" t="str">
        <v>项目名称</v>
      </c>
      <c r="D3" s="29" t="str">
        <v>当前进度</v>
      </c>
      <c r="E3" s="29" t="str">
        <v>负责人</v>
      </c>
      <c r="F3" s="22" t="str">
        <v>协助人</v>
      </c>
      <c r="G3" s="23" t="str">
        <v>交付件/工作文档</v>
      </c>
      <c r="H3" s="22" t="str">
        <v>计划
完成比例</v>
      </c>
      <c r="I3" s="22" t="str">
        <v>实际
完成比例</v>
      </c>
      <c r="J3" s="23" t="str">
        <v>星期一</v>
      </c>
      <c r="K3" s="23" t="str">
        <v>星期二</v>
      </c>
      <c r="L3" s="23" t="str">
        <v>星期三</v>
      </c>
      <c r="M3" s="23" t="str">
        <v>星期四</v>
      </c>
      <c r="N3" s="23" t="str">
        <v>星期五</v>
      </c>
      <c r="O3" s="23" t="str">
        <v>星期六</v>
      </c>
      <c r="P3" s="23" t="str">
        <v>星期日</v>
      </c>
      <c r="Q3" s="23"/>
      <c r="R3" s="23"/>
    </row>
    <row customHeight="true" ht="25" r="4">
      <c r="A4" s="16">
        <v>1</v>
      </c>
      <c r="B4" s="56" t="str">
        <v>建设</v>
      </c>
      <c r="C4" s="71" t="str">
        <v>CRM客户关系管理系统一期项目</v>
      </c>
      <c r="D4" s="71" t="str">
        <v>项目推广</v>
      </c>
      <c r="E4" s="16" t="str">
        <v>黎庆奋</v>
      </c>
      <c r="F4" s="16"/>
      <c r="G4" s="72" t="s">
        <v>29</v>
      </c>
      <c r="H4" s="51">
        <v>1</v>
      </c>
      <c r="I4" s="51">
        <v>1</v>
      </c>
      <c r="J4" s="48"/>
      <c r="K4" s="48"/>
      <c r="L4" s="50">
        <v>2</v>
      </c>
      <c r="M4" s="48"/>
      <c r="N4" s="48"/>
      <c r="O4" s="48"/>
      <c r="P4" s="48"/>
      <c r="Q4" s="52">
        <f>SUM(J4:P4)</f>
      </c>
      <c r="R4" s="31"/>
    </row>
    <row customHeight="true" ht="25" r="5">
      <c r="A5" s="16">
        <v>2</v>
      </c>
      <c r="B5" s="16" t="str">
        <v>建设</v>
      </c>
      <c r="C5" s="47" t="str">
        <v>石材ERP一期建设项目</v>
      </c>
      <c r="D5" s="10" t="str">
        <v>商务招采</v>
      </c>
      <c r="E5" s="7" t="str">
        <v>黎庆奋</v>
      </c>
      <c r="F5" s="53"/>
      <c r="G5" s="6" t="s">
        <v>17</v>
      </c>
      <c r="H5" s="51">
        <v>1</v>
      </c>
      <c r="I5" s="49">
        <v>0</v>
      </c>
      <c r="J5" s="48"/>
      <c r="K5" s="48"/>
      <c r="L5" s="50">
        <v>1</v>
      </c>
      <c r="M5" s="48"/>
      <c r="N5" s="50">
        <v>1</v>
      </c>
      <c r="O5" s="48"/>
      <c r="P5" s="48"/>
      <c r="Q5" s="52">
        <f>SUM(J5:P5)</f>
      </c>
      <c r="R5" s="6"/>
    </row>
    <row customHeight="true" ht="25" r="6">
      <c r="A6" s="88">
        <v>3</v>
      </c>
      <c r="B6" s="87" t="str">
        <v>建设</v>
      </c>
      <c r="C6" s="56" t="str">
        <v>新业态基础信息化系统改造项目</v>
      </c>
      <c r="D6" s="10" t="str">
        <v>上线切换</v>
      </c>
      <c r="E6" s="7" t="str">
        <v>黎庆奋</v>
      </c>
      <c r="F6" s="54"/>
      <c r="G6" s="6" t="s">
        <v>31</v>
      </c>
      <c r="H6" s="51">
        <v>1</v>
      </c>
      <c r="I6" s="51">
        <v>1</v>
      </c>
      <c r="J6" s="50">
        <v>7</v>
      </c>
      <c r="K6" s="50">
        <v>8</v>
      </c>
      <c r="L6" s="50">
        <v>5</v>
      </c>
      <c r="M6" s="50">
        <v>4</v>
      </c>
      <c r="N6" s="50">
        <v>7</v>
      </c>
      <c r="O6" s="48"/>
      <c r="P6" s="48"/>
      <c r="Q6" s="52">
        <f>SUM(J6:P6)</f>
      </c>
      <c r="R6" s="6"/>
    </row>
    <row customHeight="true" ht="25" r="7">
      <c r="A7" s="88"/>
      <c r="B7" s="87"/>
      <c r="C7" s="56"/>
      <c r="D7" s="10"/>
      <c r="E7" s="7"/>
      <c r="F7" s="54"/>
      <c r="G7" s="6" t="s">
        <v>30</v>
      </c>
      <c r="H7" s="51"/>
      <c r="I7" s="51"/>
      <c r="J7" s="48"/>
      <c r="K7" s="48"/>
      <c r="L7" s="48"/>
      <c r="M7" s="50">
        <v>1</v>
      </c>
      <c r="N7" s="48"/>
      <c r="O7" s="48"/>
      <c r="P7" s="48"/>
      <c r="Q7" s="52"/>
      <c r="R7" s="6"/>
    </row>
    <row customHeight="true" ht="25" r="8">
      <c r="A8" s="18">
        <v>4</v>
      </c>
      <c r="B8" s="55" t="str">
        <v>运维</v>
      </c>
      <c r="C8" s="47" t="str">
        <v>新业态基础信息化系统改造项目</v>
      </c>
      <c r="D8" s="56" t="str">
        <v>运维支持</v>
      </c>
      <c r="E8" s="7" t="str">
        <v>黎庆奋</v>
      </c>
      <c r="F8" s="54"/>
      <c r="G8" s="6" t="s">
        <v>4</v>
      </c>
      <c r="H8" s="51" t="str" xml:space="preserve">
        <v> -</v>
      </c>
      <c r="I8" s="51"/>
      <c r="J8" s="50">
        <v>2</v>
      </c>
      <c r="K8" s="48"/>
      <c r="L8" s="48"/>
      <c r="M8" s="50">
        <v>2</v>
      </c>
      <c r="N8" s="48"/>
      <c r="O8" s="48"/>
      <c r="P8" s="48"/>
      <c r="Q8" s="52">
        <f>SUM(J8:P8)</f>
      </c>
      <c r="R8" s="6"/>
    </row>
    <row customHeight="true" ht="25" r="9">
      <c r="A9" s="16">
        <v>5</v>
      </c>
      <c r="B9" s="55" t="str">
        <v>运维</v>
      </c>
      <c r="C9" s="47" t="str">
        <v>电商项目</v>
      </c>
      <c r="D9" s="56" t="str">
        <v>运维支持</v>
      </c>
      <c r="E9" s="7" t="str">
        <v>黎庆奋</v>
      </c>
      <c r="F9" s="54"/>
      <c r="G9" s="13" t="s">
        <v>7</v>
      </c>
      <c r="H9" s="51"/>
      <c r="I9" s="51"/>
      <c r="J9" s="48"/>
      <c r="K9" s="50">
        <v>1</v>
      </c>
      <c r="L9" s="48"/>
      <c r="M9" s="48"/>
      <c r="N9" s="48"/>
      <c r="O9" s="48"/>
      <c r="P9" s="48"/>
      <c r="Q9" s="52">
        <f>SUM(J9:P9)</f>
      </c>
      <c r="R9" s="6"/>
    </row>
    <row customHeight="true" ht="25" r="10">
      <c r="A10" s="16">
        <v>6</v>
      </c>
      <c r="B10" s="16" t="str">
        <v>通用</v>
      </c>
      <c r="C10" s="77" t="str">
        <v>其他任务</v>
      </c>
      <c r="D10" s="84" t="str" xml:space="preserve">
        <v> -</v>
      </c>
      <c r="E10" s="7" t="str">
        <v>黎庆奋</v>
      </c>
      <c r="F10" s="54"/>
      <c r="G10" s="6" t="s">
        <v>8</v>
      </c>
      <c r="H10" s="51">
        <v>1</v>
      </c>
      <c r="I10" s="51">
        <v>1</v>
      </c>
      <c r="J10" s="48"/>
      <c r="K10" s="48"/>
      <c r="L10" s="48"/>
      <c r="M10" s="48"/>
      <c r="N10" s="50">
        <v>1</v>
      </c>
      <c r="O10" s="48"/>
      <c r="P10" s="48"/>
      <c r="Q10" s="52">
        <f>SUM(J10:P10)</f>
      </c>
      <c r="R10" s="6"/>
    </row>
    <row customHeight="true" ht="25" r="11">
      <c r="A11" s="7">
        <v>7</v>
      </c>
      <c r="B11" s="16"/>
      <c r="C11" s="77"/>
      <c r="D11" s="53" t="str" xml:space="preserve">
        <v> -</v>
      </c>
      <c r="E11" s="7" t="str">
        <v>黎庆奋</v>
      </c>
      <c r="F11" s="31"/>
      <c r="G11" s="6" t="s">
        <v>26</v>
      </c>
      <c r="H11" s="51">
        <v>1</v>
      </c>
      <c r="I11" s="51">
        <v>1</v>
      </c>
      <c r="J11" s="48"/>
      <c r="K11" s="48"/>
      <c r="L11" s="48"/>
      <c r="M11" s="50">
        <v>2</v>
      </c>
      <c r="N11" s="48"/>
      <c r="O11" s="48"/>
      <c r="P11" s="48"/>
      <c r="Q11" s="52">
        <f>SUM(J11:P11)</f>
      </c>
      <c r="R11" s="6"/>
    </row>
    <row customHeight="true" ht="25" r="12">
      <c r="A12" s="60" t="str">
        <v>小计</v>
      </c>
      <c r="B12" s="58"/>
      <c r="C12" s="58"/>
      <c r="D12" s="58"/>
      <c r="E12" s="58"/>
      <c r="F12" s="58"/>
      <c r="G12" s="58"/>
      <c r="H12" s="58"/>
      <c r="I12" s="59"/>
      <c r="J12" s="57">
        <f>SUM(J4:J11)</f>
      </c>
      <c r="K12" s="57">
        <f>SUM(K4:K11)</f>
      </c>
      <c r="L12" s="57">
        <f>SUM(L4:L11)</f>
      </c>
      <c r="M12" s="57">
        <f>SUM(M4:M11)</f>
      </c>
      <c r="N12" s="57">
        <f>SUM(N4:N11)</f>
      </c>
      <c r="O12" s="57">
        <f>SUM(O4:O11)</f>
      </c>
      <c r="P12" s="57">
        <f>SUM(P4:P11)</f>
      </c>
      <c r="Q12" s="57">
        <f>SUM(Q4:Q11)</f>
      </c>
      <c r="R12" s="6"/>
    </row>
    <row customHeight="true" ht="46" r="13">
      <c r="A13" s="74" t="str">
        <v>任务完成情况</v>
      </c>
      <c r="B13" s="73"/>
      <c r="C13" s="32" t="str">
        <v>上午</v>
      </c>
      <c r="D13" s="34"/>
      <c r="E13" s="34"/>
      <c r="F13" s="33" t="str">
        <v>09:00 ~ 10:00</v>
      </c>
      <c r="G13" s="33"/>
      <c r="H13" s="33"/>
      <c r="I13" s="34"/>
      <c r="J13" s="20" t="str">
        <v>任务3：西南大区统销切换，船运业务、内部调拨业务补充测试验证</v>
      </c>
      <c r="K13" s="20" t="str">
        <v>任务3：西南大区统销切换，生产环境系统配置（组织单元设置、产地、订单类型、发运参数、OM系统参数、订单暂挂等）</v>
      </c>
      <c r="L13" s="6" t="str">
        <v>任务1：CRM混凝土信控系统，混凝土推广试行的新版制度，对CRM混凝土信用管理版块进行影响评估及解决方案讨论（德勤项目组、审计部陈雷）</v>
      </c>
      <c r="M13" s="6" t="str">
        <v>任务3：西南大区统销切换，生产环境系统配置：61个职责，职责安全性访问设置（可访问销售区域、基地库存组织、交方式等）；80%</v>
      </c>
      <c r="N13" s="31" t="str">
        <v>任务3：西南大区统销切换，生产环境数据导入，销售合同信息小批量导入并核对数据准确性</v>
      </c>
      <c r="O13" s="6"/>
      <c r="P13" s="6"/>
      <c r="Q13" s="6"/>
      <c r="R13" s="6"/>
    </row>
    <row customHeight="true" ht="31" r="14">
      <c r="A14" s="37"/>
      <c r="B14" s="35"/>
      <c r="C14" s="32"/>
      <c r="D14" s="34"/>
      <c r="E14" s="34"/>
      <c r="F14" s="33" t="str">
        <v>10:00 ~ 11:00</v>
      </c>
      <c r="G14" s="33"/>
      <c r="H14" s="33"/>
      <c r="I14" s="34"/>
      <c r="J14" s="20"/>
      <c r="K14" s="20"/>
      <c r="L14" s="6"/>
      <c r="M14" s="31" t="str">
        <v>任务3：西南大区统销切换，生产环境数据导入，价目表信息小批量导入并核对数据准确性</v>
      </c>
      <c r="N14" s="31"/>
      <c r="O14" s="31"/>
      <c r="P14" s="31"/>
      <c r="Q14" s="31"/>
      <c r="R14" s="31"/>
    </row>
    <row customHeight="true" ht="37" r="15">
      <c r="A15" s="37"/>
      <c r="B15" s="35"/>
      <c r="C15" s="32"/>
      <c r="D15" s="34"/>
      <c r="E15" s="34"/>
      <c r="F15" s="33" t="str">
        <v>11:00 ~ 12:00</v>
      </c>
      <c r="G15" s="33"/>
      <c r="H15" s="33"/>
      <c r="I15" s="34"/>
      <c r="J15" s="20"/>
      <c r="K15" s="20"/>
      <c r="L15" s="31" t="str">
        <v>任务5：电商项目，运单物流费用更新接口优化功能设计文档</v>
      </c>
      <c r="M15" s="31"/>
      <c r="N15" s="31" t="str">
        <v>任务2：石材ERP项目招采工作进展情况及范围调整沟通（功能建材事业部潘子燕、智数部陈林先）</v>
      </c>
      <c r="O15" s="31"/>
      <c r="P15" s="31"/>
      <c r="Q15" s="31"/>
      <c r="R15" s="31"/>
    </row>
    <row customHeight="true" ht="32" r="16">
      <c r="A16" s="37"/>
      <c r="B16" s="35"/>
      <c r="C16" s="32" t="str">
        <v>下午</v>
      </c>
      <c r="D16" s="34"/>
      <c r="E16" s="34"/>
      <c r="F16" s="76" t="str">
        <v>13:30 ~ 14:30</v>
      </c>
      <c r="G16" s="76"/>
      <c r="H16" s="76"/>
      <c r="I16" s="75"/>
      <c r="J16" s="31" t="str">
        <v>任务3：良田水泥信息系统推广沟通会（内部会议）</v>
      </c>
      <c r="K16" s="38" t="str">
        <v>任务3：西南大区统销切换，生产环境系统配置：
1、61个职责系统配置文件设置（默认业务实体、业务分组、用户分类等）
2、61个职责组织访问权限设置（11个基地库存组织访问权限）</v>
      </c>
      <c r="L16" s="31" t="str">
        <v>任务3：西南大区统销切换，生产环境数据导入，客户信息小批量导入并核对数据准确性</v>
      </c>
      <c r="M16" s="31" t="str">
        <v>任务7：数据资产梳理宣贯及培训</v>
      </c>
      <c r="N16" s="31" t="str">
        <v>任务3：西南大区统销切换，生产环境数据导入，合同数据导入失败原因分析：现有统销公司物料未全量分配至润鑫科技统销公司，导致合同导入失败</v>
      </c>
      <c r="O16" s="31"/>
      <c r="P16" s="31"/>
      <c r="Q16" s="31"/>
      <c r="R16" s="31"/>
    </row>
    <row customHeight="true" ht="32" r="17">
      <c r="A17" s="37"/>
      <c r="B17" s="35"/>
      <c r="C17" s="32"/>
      <c r="D17" s="34"/>
      <c r="E17" s="34"/>
      <c r="F17" s="33" t="str">
        <v>14:30 ~ 15:30</v>
      </c>
      <c r="G17" s="33"/>
      <c r="H17" s="33"/>
      <c r="I17" s="34"/>
      <c r="J17" s="31"/>
      <c r="K17" s="38"/>
      <c r="L17" s="31"/>
      <c r="M17" s="31"/>
      <c r="N17" s="31"/>
      <c r="O17" s="31"/>
      <c r="P17" s="31"/>
      <c r="Q17" s="38"/>
      <c r="R17" s="31"/>
    </row>
    <row customHeight="true" ht="38" r="18">
      <c r="A18" s="37"/>
      <c r="B18" s="35"/>
      <c r="C18" s="32"/>
      <c r="D18" s="34"/>
      <c r="E18" s="34"/>
      <c r="F18" s="33" t="str">
        <v>15:30 ~ 16:30</v>
      </c>
      <c r="G18" s="33"/>
      <c r="H18" s="33"/>
      <c r="I18" s="34"/>
      <c r="J18" s="31" t="str">
        <v>任务4：贸易公司煤炭外销亏吨处理方案以及未来解决方案沟通（贸易公司绍健辉、财务部王亚楠、科技公司韦庆生）</v>
      </c>
      <c r="K18" s="38"/>
      <c r="L18" s="31" t="str">
        <v>任务2：石材ERP项目招采工作进展情况及范围调整沟通（石材工厂陈典涛、智数部陈林先）</v>
      </c>
      <c r="M18" s="31" t="str">
        <v>任务3：良田水泥信息推广计划沟通（良田水泥各业务对接人参会）</v>
      </c>
      <c r="N18" s="31" t="str">
        <v>任务3：西南大区统销切换，生产环境数据导入，物料分配问题解决，重新导入合同信息并进行数据核对</v>
      </c>
      <c r="O18" s="31"/>
      <c r="P18" s="31"/>
      <c r="Q18" s="31"/>
      <c r="R18" s="31"/>
    </row>
    <row customHeight="true" ht="38" r="19">
      <c r="A19" s="37"/>
      <c r="B19" s="35"/>
      <c r="C19" s="32"/>
      <c r="D19" s="34"/>
      <c r="E19" s="34"/>
      <c r="F19" s="33" t="str">
        <v>16:30 ~ 17:30</v>
      </c>
      <c r="G19" s="33"/>
      <c r="H19" s="33"/>
      <c r="I19" s="34"/>
      <c r="J19" s="31"/>
      <c r="K19" s="31" t="str">
        <v>任务5：电商项目，订单下发接口优化（验证客户授信逻辑，增加新统销公司）功能设计文档</v>
      </c>
      <c r="L19" s="31" t="str">
        <v>任务3：西南大区统销切换，生产环境数据导入，客户信息全量导入并核对数据准确性；100%</v>
      </c>
      <c r="M19" s="31" t="str">
        <v>任务4：贸易公司煤炭外销，批次错误订单梳理并指导退货及补货处理（涉及4个批次号，3个订单）</v>
      </c>
      <c r="N19" s="31"/>
      <c r="O19" s="31"/>
      <c r="P19" s="31"/>
      <c r="Q19" s="31"/>
      <c r="R19" s="40"/>
    </row>
    <row customHeight="true" ht="22" r="20">
      <c r="A20" s="37"/>
      <c r="B20" s="35"/>
      <c r="C20" s="63" t="str">
        <v>加班</v>
      </c>
      <c r="D20" s="64"/>
      <c r="E20" s="64"/>
      <c r="F20" s="65" t="str">
        <v>17:30 ~ 18:30</v>
      </c>
      <c r="G20" s="65"/>
      <c r="H20" s="65"/>
      <c r="I20" s="68"/>
      <c r="J20" s="79" t="str">
        <v>任务3：西南大区统销切换，用户职责清单录入系统，涉及61个职责（生产环境）</v>
      </c>
      <c r="K20" s="79" t="str">
        <v>任务3：西南大区统销切换，生产环境系统配置：61个职责，职责安全性访问设置（可访问销售区域、基地库存组织、交方式等）；40%</v>
      </c>
      <c r="L20" s="31"/>
      <c r="M20" s="31"/>
      <c r="N20" s="31"/>
      <c r="O20" s="79"/>
      <c r="P20" s="79"/>
      <c r="Q20" s="79"/>
      <c r="R20" s="69"/>
    </row>
    <row customHeight="true" ht="57" r="21">
      <c r="A21" s="37"/>
      <c r="B21" s="35"/>
      <c r="C21" s="63"/>
      <c r="D21" s="64"/>
      <c r="E21" s="64"/>
      <c r="F21" s="65" t="str">
        <v>18:30 ~ 19:30</v>
      </c>
      <c r="G21" s="65"/>
      <c r="H21" s="65"/>
      <c r="I21" s="68"/>
      <c r="J21" s="79"/>
      <c r="K21" s="79"/>
      <c r="L21" s="82" t="str">
        <v>任务3：西南大区统销切换，生产环境系统配置：61个职责，职责安全性访问设置（可访问销售区域、基地库存组织、交方式等）；60%</v>
      </c>
      <c r="M21" s="79" t="str">
        <v>任务3：西南大区统销切换，生产环境数据导入，价目表全量导入并核对数据准确性；100%</v>
      </c>
      <c r="N21" s="79" t="str">
        <v>任务6：个人周报填写</v>
      </c>
      <c r="O21" s="79"/>
      <c r="P21" s="79"/>
      <c r="Q21" s="69"/>
      <c r="R21" s="69"/>
    </row>
    <row customHeight="true" ht="19" r="22">
      <c r="A22" s="61"/>
      <c r="B22" s="62"/>
      <c r="C22" s="63"/>
      <c r="D22" s="64"/>
      <c r="E22" s="64"/>
      <c r="F22" s="65" t="str">
        <v>19:30 ~ 20:30</v>
      </c>
      <c r="G22" s="65"/>
      <c r="H22" s="65"/>
      <c r="I22" s="68"/>
      <c r="J22" s="66"/>
      <c r="K22" s="66"/>
      <c r="L22" s="66"/>
      <c r="M22" s="66"/>
      <c r="N22" s="66"/>
      <c r="O22" s="66"/>
      <c r="P22" s="66"/>
      <c r="Q22" s="69"/>
      <c r="R22" s="69"/>
    </row>
    <row customHeight="true" ht="19" r="23"/>
  </sheetData>
  <mergeCells>
    <mergeCell ref="R2:R3"/>
    <mergeCell ref="Q2:Q3"/>
    <mergeCell ref="A2:M2"/>
    <mergeCell ref="J18:J19"/>
    <mergeCell ref="J16:J17"/>
    <mergeCell ref="B10:B11"/>
    <mergeCell ref="C10:C11"/>
    <mergeCell ref="C20:E22"/>
    <mergeCell ref="F19:I19"/>
    <mergeCell ref="F18:I18"/>
    <mergeCell ref="F17:I17"/>
    <mergeCell ref="F16:I16"/>
    <mergeCell ref="C16:E19"/>
    <mergeCell ref="F15:I15"/>
    <mergeCell ref="F14:I14"/>
    <mergeCell ref="F13:I13"/>
    <mergeCell ref="C13:E15"/>
    <mergeCell ref="A12:I12"/>
    <mergeCell ref="F22:I22"/>
    <mergeCell ref="F21:I21"/>
    <mergeCell ref="F20:I20"/>
    <mergeCell ref="A13:B22"/>
    <mergeCell ref="A6:A7"/>
    <mergeCell ref="B6:B7"/>
    <mergeCell ref="C6:C7"/>
    <mergeCell ref="D6:D7"/>
    <mergeCell ref="E6:E7"/>
    <mergeCell ref="J13:J15"/>
    <mergeCell ref="J20:J21"/>
    <mergeCell ref="M16:M17"/>
    <mergeCell ref="M19:M20"/>
    <mergeCell ref="K13:K15"/>
    <mergeCell ref="K16:K18"/>
    <mergeCell ref="L13:L14"/>
    <mergeCell ref="K20:K21"/>
    <mergeCell ref="L16:L17"/>
    <mergeCell ref="L19:L20"/>
    <mergeCell ref="M14:M15"/>
    <mergeCell ref="N13:N14"/>
    <mergeCell ref="N16:N17"/>
    <mergeCell ref="N18:N20"/>
  </mergeCells>
  <dataValidations count="2">
    <dataValidation allowBlank="true" operator="equal" sqref="B1:B3 B12:B23" type="list">
      <formula1>"建设,运维,通用"</formula1>
    </dataValidation>
    <dataValidation allowBlank="true" operator="equal" sqref="B4:B6 B8:B10" type="list">
      <formula1>"建设,开发,运维,通用"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0"/>
    <col collapsed="false" customWidth="true" hidden="false" max="3" min="3" style="0" width="25"/>
    <col collapsed="false" customWidth="true" hidden="false" max="4" min="4" style="0" width="7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30"/>
    <col collapsed="false" customWidth="true" hidden="false" max="8" min="8" style="0" width="7"/>
    <col collapsed="false" customWidth="true" hidden="false" max="9" min="9" style="0" width="8"/>
    <col collapsed="false" customWidth="true" hidden="false" max="10" min="10" style="0" width="28"/>
    <col collapsed="false" customWidth="true" hidden="false" max="11" min="11" style="0" width="28"/>
    <col collapsed="false" customWidth="true" hidden="false" max="12" min="12" style="0" width="28"/>
    <col collapsed="false" customWidth="true" hidden="false" max="13" min="13" style="0" width="28"/>
    <col collapsed="false" customWidth="true" hidden="false" max="14" min="14" style="0" width="28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26"/>
    <col collapsed="false" customWidth="true" hidden="false" max="18" min="18" style="0" width="22"/>
    <col collapsed="false" customWidth="true" hidden="false" max="19" min="19" style="0" width="22"/>
    <col collapsed="false" customWidth="true" hidden="false" max="20" min="20" style="0" width="10"/>
    <col collapsed="false" customWidth="true" hidden="false" max="21" min="21" style="0" width="10"/>
  </cols>
  <sheetData>
    <row customHeight="true" ht="19" r="1">
      <c r="A1" s="43" t="str">
        <v>填报日期-周五</v>
      </c>
      <c r="B1" s="43"/>
      <c r="C1" s="44">
        <v>44745</v>
      </c>
    </row>
    <row customHeight="true" ht="19" r="2">
      <c r="A2" s="25">
        <f>CONCATENATE("周总结&lt;",TEXT('第1周工作计划'!$C$1-6,"yyyy年mm月dd日"),"-",TEXT('第1周工作计划'!$C$1,"yyyy年mm月dd日"),"&gt;")</f>
      </c>
      <c r="B2" s="25"/>
      <c r="C2" s="45"/>
      <c r="D2" s="24"/>
      <c r="E2" s="24"/>
      <c r="F2" s="24"/>
      <c r="G2" s="24"/>
      <c r="H2" s="24"/>
      <c r="I2" s="24"/>
      <c r="J2" s="24"/>
      <c r="K2" s="24"/>
      <c r="L2" s="24"/>
      <c r="M2" s="46"/>
      <c r="N2" s="46"/>
      <c r="O2" s="46"/>
      <c r="P2" s="46"/>
      <c r="Q2" s="22" t="str">
        <v>项目用时统计
（小时）</v>
      </c>
      <c r="R2" s="23" t="str">
        <v>备注</v>
      </c>
    </row>
    <row customHeight="true" ht="47" r="3">
      <c r="A3" s="30" t="str">
        <v>任务编号</v>
      </c>
      <c r="B3" s="30" t="str">
        <v>任务分类</v>
      </c>
      <c r="C3" s="22" t="str">
        <v>项目名称</v>
      </c>
      <c r="D3" s="29" t="str">
        <v>当前进度</v>
      </c>
      <c r="E3" s="29" t="str">
        <v>负责人</v>
      </c>
      <c r="F3" s="22" t="str">
        <v>协助人</v>
      </c>
      <c r="G3" s="23" t="str">
        <v>交付件/工作文档</v>
      </c>
      <c r="H3" s="22" t="str">
        <v>计划
完成比例</v>
      </c>
      <c r="I3" s="22" t="str">
        <v>实际
完成比例</v>
      </c>
      <c r="J3" s="23" t="str">
        <v>星期一</v>
      </c>
      <c r="K3" s="23" t="str">
        <v>星期二</v>
      </c>
      <c r="L3" s="23" t="str">
        <v>星期三</v>
      </c>
      <c r="M3" s="23" t="str">
        <v>星期四</v>
      </c>
      <c r="N3" s="23" t="str">
        <v>星期五</v>
      </c>
      <c r="O3" s="23" t="str">
        <v>星期六</v>
      </c>
      <c r="P3" s="23" t="str">
        <v>星期日</v>
      </c>
      <c r="Q3" s="23"/>
      <c r="R3" s="23"/>
    </row>
    <row customHeight="true" ht="26" r="4">
      <c r="A4" s="16">
        <v>1</v>
      </c>
      <c r="B4" s="56" t="str">
        <v>建设</v>
      </c>
      <c r="C4" s="71" t="str">
        <v>CRM客户关系管理系统一期项目</v>
      </c>
      <c r="D4" s="71" t="str">
        <v>项目推广</v>
      </c>
      <c r="E4" s="16" t="str">
        <v>黎庆奋</v>
      </c>
      <c r="F4" s="16"/>
      <c r="G4" s="72" t="s">
        <v>29</v>
      </c>
      <c r="H4" s="51">
        <v>1</v>
      </c>
      <c r="I4" s="51" t="str">
        <v>完成</v>
      </c>
      <c r="J4" s="92">
        <v>1</v>
      </c>
      <c r="K4" s="95">
        <v>2</v>
      </c>
      <c r="L4" s="94"/>
      <c r="M4" s="94"/>
      <c r="N4" s="94"/>
      <c r="O4" s="48"/>
      <c r="P4" s="48"/>
      <c r="Q4" s="52">
        <f>SUM(J4:P4)</f>
      </c>
      <c r="R4" s="31"/>
    </row>
    <row customHeight="true" ht="26" r="5">
      <c r="A5" s="16">
        <v>2</v>
      </c>
      <c r="B5" s="16" t="str">
        <v>建设</v>
      </c>
      <c r="C5" s="47" t="str">
        <v>石材ERP一期建设项目</v>
      </c>
      <c r="D5" s="10" t="str">
        <v>商务招采</v>
      </c>
      <c r="E5" s="7" t="str">
        <v>黎庆奋</v>
      </c>
      <c r="F5" s="53"/>
      <c r="G5" s="6" t="s">
        <v>17</v>
      </c>
      <c r="H5" s="51">
        <v>1</v>
      </c>
      <c r="I5" s="49" t="str">
        <v>延迟</v>
      </c>
      <c r="J5" s="92">
        <v>1</v>
      </c>
      <c r="K5" s="94"/>
      <c r="L5" s="93">
        <v>7</v>
      </c>
      <c r="M5" s="93">
        <v>1</v>
      </c>
      <c r="N5" s="93">
        <v>1</v>
      </c>
      <c r="O5" s="48"/>
      <c r="P5" s="48"/>
      <c r="Q5" s="52">
        <f>SUM(J5:P5)</f>
      </c>
      <c r="R5" s="6"/>
    </row>
    <row customHeight="true" ht="26" r="6">
      <c r="A6" s="88">
        <v>3</v>
      </c>
      <c r="B6" s="87" t="str">
        <v>建设</v>
      </c>
      <c r="C6" s="56" t="str">
        <v>新业态基础信息化系统改造项目</v>
      </c>
      <c r="D6" s="10" t="str">
        <v>上线切换</v>
      </c>
      <c r="E6" s="7" t="str">
        <v>黎庆奋</v>
      </c>
      <c r="F6" s="54"/>
      <c r="G6" s="6" t="s">
        <v>32</v>
      </c>
      <c r="H6" s="51">
        <v>1</v>
      </c>
      <c r="I6" s="51" t="str">
        <v>完成</v>
      </c>
      <c r="J6" s="92">
        <v>6</v>
      </c>
      <c r="K6" s="95">
        <v>6</v>
      </c>
      <c r="L6" s="94"/>
      <c r="M6" s="93">
        <v>7</v>
      </c>
      <c r="N6" s="93">
        <v>6</v>
      </c>
      <c r="O6" s="48"/>
      <c r="P6" s="48"/>
      <c r="Q6" s="52">
        <f>SUM(J6:P6)</f>
      </c>
      <c r="R6" s="6"/>
    </row>
    <row customHeight="true" ht="26" r="7">
      <c r="A7" s="88"/>
      <c r="B7" s="87"/>
      <c r="C7" s="56"/>
      <c r="D7" s="71" t="str">
        <v>项目推广</v>
      </c>
      <c r="E7" s="16" t="str">
        <v>黎庆奋</v>
      </c>
      <c r="F7" s="54"/>
      <c r="G7" s="100" t="s">
        <v>33</v>
      </c>
      <c r="H7" s="51">
        <v>1</v>
      </c>
      <c r="I7" s="51" t="str">
        <v>完成</v>
      </c>
      <c r="J7" s="96"/>
      <c r="K7" s="94"/>
      <c r="L7" s="94"/>
      <c r="M7" s="93">
        <v>2</v>
      </c>
      <c r="N7" s="94"/>
      <c r="O7" s="48"/>
      <c r="P7" s="48"/>
      <c r="Q7" s="52"/>
      <c r="R7" s="6"/>
    </row>
    <row customHeight="true" ht="26" r="8">
      <c r="A8" s="18">
        <v>4</v>
      </c>
      <c r="B8" s="55" t="str">
        <v>运维</v>
      </c>
      <c r="C8" s="47" t="str">
        <v>新业态基础信息化系统改造项目</v>
      </c>
      <c r="D8" s="56" t="str">
        <v>运维支持</v>
      </c>
      <c r="E8" s="7" t="str">
        <v>黎庆奋</v>
      </c>
      <c r="F8" s="54"/>
      <c r="G8" s="6" t="s">
        <v>4</v>
      </c>
      <c r="H8" s="51" t="str" xml:space="preserve">
        <v> -</v>
      </c>
      <c r="I8" s="51"/>
      <c r="J8" s="96"/>
      <c r="K8" s="94"/>
      <c r="L8" s="94"/>
      <c r="M8" s="94"/>
      <c r="N8" s="94"/>
      <c r="O8" s="48"/>
      <c r="P8" s="48"/>
      <c r="Q8" s="52">
        <f>SUM(J8:P8)</f>
      </c>
      <c r="R8" s="6"/>
    </row>
    <row customHeight="true" ht="26" r="9">
      <c r="A9" s="16">
        <v>5</v>
      </c>
      <c r="B9" s="55" t="str">
        <v>运维</v>
      </c>
      <c r="C9" s="47" t="str">
        <v>电商项目</v>
      </c>
      <c r="D9" s="56" t="str">
        <v>运维支持</v>
      </c>
      <c r="E9" s="7" t="str">
        <v>黎庆奋</v>
      </c>
      <c r="F9" s="54"/>
      <c r="G9" s="13" t="s">
        <v>7</v>
      </c>
      <c r="H9" s="51"/>
      <c r="I9" s="51"/>
      <c r="J9" s="96"/>
      <c r="K9" s="94"/>
      <c r="L9" s="94"/>
      <c r="M9" s="94"/>
      <c r="N9" s="94"/>
      <c r="O9" s="48"/>
      <c r="P9" s="48"/>
      <c r="Q9" s="52">
        <f>SUM(J9:P9)</f>
      </c>
      <c r="R9" s="6"/>
    </row>
    <row customHeight="true" ht="26" r="10">
      <c r="A10" s="16">
        <v>6</v>
      </c>
      <c r="B10" s="16" t="str">
        <v>通用</v>
      </c>
      <c r="C10" s="77" t="str">
        <v>其他任务</v>
      </c>
      <c r="D10" s="84" t="str" xml:space="preserve">
        <v> -</v>
      </c>
      <c r="E10" s="7" t="str">
        <v>黎庆奋</v>
      </c>
      <c r="F10" s="54"/>
      <c r="G10" s="6" t="s">
        <v>8</v>
      </c>
      <c r="H10" s="51">
        <v>1</v>
      </c>
      <c r="I10" s="51" t="str">
        <v>完成</v>
      </c>
      <c r="J10" s="96"/>
      <c r="K10" s="94"/>
      <c r="L10" s="93">
        <v>1</v>
      </c>
      <c r="M10" s="94"/>
      <c r="N10" s="93">
        <v>1</v>
      </c>
      <c r="O10" s="48"/>
      <c r="P10" s="48"/>
      <c r="Q10" s="52">
        <f>SUM(J10:P10)</f>
      </c>
      <c r="R10" s="6"/>
    </row>
    <row customHeight="true" ht="26" r="11">
      <c r="A11" s="7">
        <v>7</v>
      </c>
      <c r="B11" s="16"/>
      <c r="C11" s="77"/>
      <c r="D11" s="53" t="str" xml:space="preserve">
        <v> -</v>
      </c>
      <c r="E11" s="7" t="str">
        <v>黎庆奋</v>
      </c>
      <c r="F11" s="31"/>
      <c r="G11" s="6" t="s">
        <v>26</v>
      </c>
      <c r="H11" s="51">
        <v>1</v>
      </c>
      <c r="I11" s="51"/>
      <c r="J11" s="96"/>
      <c r="K11" s="94"/>
      <c r="L11" s="94"/>
      <c r="M11" s="94"/>
      <c r="N11" s="94"/>
      <c r="O11" s="48"/>
      <c r="P11" s="48"/>
      <c r="Q11" s="52">
        <f>SUM(J11:P11)</f>
      </c>
      <c r="R11" s="6"/>
    </row>
    <row customHeight="true" ht="25" r="12">
      <c r="A12" s="60" t="str">
        <v>小计</v>
      </c>
      <c r="B12" s="58"/>
      <c r="C12" s="58"/>
      <c r="D12" s="58"/>
      <c r="E12" s="58"/>
      <c r="F12" s="58"/>
      <c r="G12" s="58"/>
      <c r="H12" s="58"/>
      <c r="I12" s="59"/>
      <c r="J12" s="57">
        <f>SUM(J4:J11)</f>
      </c>
      <c r="K12" s="57">
        <f>SUM(K4:K11)</f>
      </c>
      <c r="L12" s="57">
        <f>SUM(L4:L11)</f>
      </c>
      <c r="M12" s="57">
        <f>SUM(M4:M11)</f>
      </c>
      <c r="N12" s="57">
        <f>SUM(N4:N11)</f>
      </c>
      <c r="O12" s="57"/>
      <c r="P12" s="57">
        <f>SUM(P4:P11)</f>
      </c>
      <c r="Q12" s="57">
        <f>SUM(Q4:Q11)</f>
      </c>
      <c r="R12" s="6"/>
    </row>
    <row customHeight="true" ht="39" r="13">
      <c r="A13" s="74" t="str">
        <v>任务完成情况</v>
      </c>
      <c r="B13" s="73"/>
      <c r="C13" s="32" t="str">
        <v>上午</v>
      </c>
      <c r="D13" s="34"/>
      <c r="E13" s="34"/>
      <c r="F13" s="33" t="str">
        <v>09:00 ~ 10:00</v>
      </c>
      <c r="G13" s="33"/>
      <c r="H13" s="33"/>
      <c r="I13" s="34"/>
      <c r="J13" s="104" t="str">
        <v>任务2：石材ERP项目招采工作跟进，就需求范围调整与需求部门确认（邮件）</v>
      </c>
      <c r="K13" s="106" t="str">
        <v>任务3：西南大区统销切换，销售计划批量关闭测试及数据验证，30%</v>
      </c>
      <c r="L13" s="104" t="str">
        <v>任务3：西南大区统销切换，未使用订单及汽车长期委托行批量关闭测试及数据验证，100%</v>
      </c>
      <c r="M13" s="106" t="str">
        <v>任务2：石材ERP项目招采工作跟进，需求范围调整公文回复事宜与需求部门沟通</v>
      </c>
      <c r="N13" s="102" t="str">
        <v>任务3：西南大区统销切换，上线切换支持
 1、指导业务人员维护授信、长期委托维护等
 2、协助解决各基地发货问题
 3、核对各基地发货数据</v>
      </c>
      <c r="O13" s="6"/>
      <c r="P13" s="6"/>
      <c r="Q13" s="6"/>
      <c r="R13" s="6"/>
    </row>
    <row r="14">
      <c r="A14" s="37"/>
      <c r="B14" s="35"/>
      <c r="C14" s="32"/>
      <c r="D14" s="34"/>
      <c r="E14" s="34"/>
      <c r="F14" s="33" t="str">
        <v>10:00 ~ 11:00</v>
      </c>
      <c r="G14" s="33"/>
      <c r="H14" s="33"/>
      <c r="I14" s="34"/>
      <c r="J14" s="91" t="str">
        <v>任务3：西南大区统销切换，内部客户、合同及价目表信息补充导入并进行数据核对</v>
      </c>
      <c r="K14" s="103" t="str">
        <v>任务3：西南大区统销切换，上线准备工作进展及后续工作安排沟通（财务共享、控股市场部、大区市场部、电商项目等）</v>
      </c>
      <c r="L14" s="104"/>
      <c r="M14" s="91" t="str">
        <v>任务3：装配式建筑第二阶段集成方案沟通（张壮坤、黄国杰、朱苏明、付华）</v>
      </c>
      <c r="N14" s="102"/>
      <c r="O14" s="31"/>
      <c r="P14" s="31"/>
      <c r="Q14" s="31"/>
      <c r="R14" s="31"/>
    </row>
    <row customHeight="true" ht="17" r="15">
      <c r="A15" s="37"/>
      <c r="B15" s="35"/>
      <c r="C15" s="32"/>
      <c r="D15" s="34"/>
      <c r="E15" s="34"/>
      <c r="F15" s="33" t="str">
        <v>11:00 ~ 12:00</v>
      </c>
      <c r="G15" s="33"/>
      <c r="H15" s="33"/>
      <c r="I15" s="34"/>
      <c r="J15" s="91"/>
      <c r="K15" s="103"/>
      <c r="L15" s="104"/>
      <c r="M15" s="91"/>
      <c r="N15" s="102"/>
      <c r="O15" s="31"/>
      <c r="P15" s="31"/>
      <c r="Q15" s="31"/>
      <c r="R15" s="31"/>
    </row>
    <row customHeight="true" ht="44" r="16">
      <c r="A16" s="37"/>
      <c r="B16" s="35"/>
      <c r="C16" s="32" t="str">
        <v>下午</v>
      </c>
      <c r="D16" s="34"/>
      <c r="E16" s="34"/>
      <c r="F16" s="76" t="str">
        <v>13:30 ~ 14:30</v>
      </c>
      <c r="G16" s="76"/>
      <c r="H16" s="76"/>
      <c r="I16" s="75"/>
      <c r="J16" s="97" t="str">
        <v>任务1：CRM混凝土信控系统，就结构建材事业部管理制度变更对系统使用影响进一步沟通（陈雷、德勤项目组）</v>
      </c>
      <c r="K16" s="105" t="str">
        <v>任务3：西南大区统销切换，销售计划批量关闭测试及数据验证</v>
      </c>
      <c r="L16" s="91" t="str">
        <v>任务3：西南大区统销切换，内部供应商紧急付款方案沟通（财务共享、符芳恺）</v>
      </c>
      <c r="M16" s="91" t="str">
        <v>任务3：西南大区统销切换，上线切换准备
 1、销售合同补充导入（82笔）
 2、生产环境系统配置，补充配置及详细复查
 3、与各基地沟通确认停止业务时间及清场情况
 4、检查原统销公司6月发货数据是否已处理完成
 5、执行关单脚本，批量关闭销售计划、未使用订单及委托函
 6、核对关闭数据是否正确</v>
      </c>
      <c r="N16" s="105" t="str">
        <v>任务2：石材ERP项目招采工作，与供应商初步沟通需求范围调整情况</v>
      </c>
      <c r="O16" s="31"/>
      <c r="P16" s="31"/>
      <c r="Q16" s="31"/>
      <c r="R16" s="31"/>
    </row>
    <row customHeight="true" ht="27" r="17">
      <c r="A17" s="37"/>
      <c r="B17" s="35"/>
      <c r="C17" s="32"/>
      <c r="D17" s="34"/>
      <c r="E17" s="34"/>
      <c r="F17" s="33" t="str">
        <v>14:30 ~ 15:30</v>
      </c>
      <c r="G17" s="33"/>
      <c r="H17" s="33"/>
      <c r="I17" s="34"/>
      <c r="J17" s="97" t="str">
        <v>任务3：西南大区统销切换，7月1日切换前原统销公司销售计划、未完成发货单、汽运长期委托函等数据批量关闭脚本逻辑整理</v>
      </c>
      <c r="K17" s="91" t="str">
        <v>任务1：CRM系统无法登陆原因分析（SSL证书过期），并联系供应商紧急修复处理</v>
      </c>
      <c r="L17" s="91"/>
      <c r="M17" s="91"/>
      <c r="N17" s="101" t="str">
        <v>任务3：西南大区统销切换，润鑫科技统销公司分配作为内部客户分配至各个基地（11家基地）</v>
      </c>
      <c r="O17" s="31"/>
      <c r="P17" s="31"/>
      <c r="Q17" s="38"/>
      <c r="R17" s="31"/>
    </row>
    <row customHeight="true" ht="28" r="18">
      <c r="A18" s="37"/>
      <c r="B18" s="35"/>
      <c r="C18" s="32"/>
      <c r="D18" s="34"/>
      <c r="E18" s="34"/>
      <c r="F18" s="33" t="str">
        <v>15:30 ~ 16:30</v>
      </c>
      <c r="G18" s="33"/>
      <c r="H18" s="33"/>
      <c r="I18" s="34"/>
      <c r="J18" s="97"/>
      <c r="K18" s="91"/>
      <c r="L18" s="91" t="str">
        <v>任务3：西南大区统销切换，移动销售APP客户账号权限批量调整，访问权限由原统销公司调整为润鑫科技，测试及数据验证</v>
      </c>
      <c r="M18" s="91"/>
      <c r="N18" s="91" t="str">
        <v>任务3：西南大区统销切换，销售员在新统销公司所属区域设置（90个销售员）</v>
      </c>
      <c r="O18" s="31"/>
      <c r="P18" s="31"/>
      <c r="Q18" s="31"/>
      <c r="R18" s="31"/>
    </row>
    <row customHeight="true" ht="17" r="19">
      <c r="A19" s="37"/>
      <c r="B19" s="35"/>
      <c r="C19" s="32"/>
      <c r="D19" s="34"/>
      <c r="E19" s="34"/>
      <c r="F19" s="33" t="str">
        <v>16:30 ~ 17:30</v>
      </c>
      <c r="G19" s="33"/>
      <c r="H19" s="33"/>
      <c r="I19" s="34"/>
      <c r="J19" s="97" t="str">
        <v>任务3：西南大区统销切换，上线切换详细计划整理并与相关系统负责人确认</v>
      </c>
      <c r="K19" s="91" t="str">
        <v>任务3：西南大区统销切换，销售计划批量关闭测试及数据验证，100%</v>
      </c>
      <c r="L19" s="91"/>
      <c r="M19" s="91"/>
      <c r="N19" s="91"/>
      <c r="O19" s="31"/>
      <c r="P19" s="31"/>
      <c r="Q19" s="31"/>
      <c r="R19" s="40"/>
    </row>
    <row customHeight="true" ht="19" r="20">
      <c r="A20" s="37"/>
      <c r="B20" s="35"/>
      <c r="C20" s="63" t="str">
        <v>加班</v>
      </c>
      <c r="D20" s="64"/>
      <c r="E20" s="64"/>
      <c r="F20" s="65" t="str">
        <v>17:30 ~ 18:30</v>
      </c>
      <c r="G20" s="65"/>
      <c r="H20" s="65"/>
      <c r="I20" s="68"/>
      <c r="J20" s="97"/>
      <c r="K20" s="91"/>
      <c r="L20" s="99" t="str">
        <v>任务6：月度管理材料整理</v>
      </c>
      <c r="M20" s="91"/>
      <c r="N20" s="98" t="str">
        <v>任务6：个人周报整理</v>
      </c>
      <c r="O20" s="79"/>
      <c r="P20" s="79"/>
      <c r="Q20" s="79"/>
      <c r="R20" s="69"/>
    </row>
    <row customHeight="true" ht="19" r="21">
      <c r="A21" s="37"/>
      <c r="B21" s="35"/>
      <c r="C21" s="63"/>
      <c r="D21" s="64"/>
      <c r="E21" s="64"/>
      <c r="F21" s="65" t="str">
        <v>18:30 ~ 19:30</v>
      </c>
      <c r="G21" s="65"/>
      <c r="H21" s="65"/>
      <c r="I21" s="68"/>
      <c r="J21" s="89"/>
      <c r="K21" s="90"/>
      <c r="L21" s="90"/>
      <c r="M21" s="91"/>
      <c r="N21" s="90"/>
      <c r="O21" s="79"/>
      <c r="P21" s="79"/>
      <c r="Q21" s="69"/>
      <c r="R21" s="69"/>
    </row>
    <row customHeight="true" ht="19" r="22">
      <c r="A22" s="61"/>
      <c r="B22" s="62"/>
      <c r="C22" s="63"/>
      <c r="D22" s="64"/>
      <c r="E22" s="64"/>
      <c r="F22" s="65" t="str">
        <v>19:30 ~ 20:30</v>
      </c>
      <c r="G22" s="65"/>
      <c r="H22" s="65"/>
      <c r="I22" s="68"/>
      <c r="J22" s="108"/>
      <c r="K22" s="107"/>
      <c r="L22" s="107"/>
      <c r="M22" s="91"/>
      <c r="N22" s="107"/>
      <c r="O22" s="66"/>
      <c r="P22" s="66"/>
      <c r="Q22" s="69"/>
      <c r="R22" s="69"/>
    </row>
    <row customHeight="true" ht="19" r="23"/>
  </sheetData>
  <mergeCells>
    <mergeCell ref="A2:M2"/>
    <mergeCell ref="Q2:Q3"/>
    <mergeCell ref="R2:R3"/>
    <mergeCell ref="F20:I20"/>
    <mergeCell ref="F21:I21"/>
    <mergeCell ref="F22:I22"/>
    <mergeCell ref="A12:I12"/>
    <mergeCell ref="C13:E15"/>
    <mergeCell ref="F13:I13"/>
    <mergeCell ref="F14:I14"/>
    <mergeCell ref="F15:I15"/>
    <mergeCell ref="C16:E19"/>
    <mergeCell ref="F16:I16"/>
    <mergeCell ref="F17:I17"/>
    <mergeCell ref="F18:I18"/>
    <mergeCell ref="F19:I19"/>
    <mergeCell ref="C20:E22"/>
    <mergeCell ref="A13:B22"/>
    <mergeCell ref="B10:B11"/>
    <mergeCell ref="C10:C11"/>
    <mergeCell ref="A6:A7"/>
    <mergeCell ref="B6:B7"/>
    <mergeCell ref="C6:C7"/>
    <mergeCell ref="L13:L15"/>
    <mergeCell ref="N13:N15"/>
    <mergeCell ref="J14:J15"/>
    <mergeCell ref="K14:K15"/>
    <mergeCell ref="M14:M15"/>
    <mergeCell ref="L16:L17"/>
    <mergeCell ref="M16:M22"/>
    <mergeCell ref="J17:J18"/>
    <mergeCell ref="K17:K18"/>
    <mergeCell ref="L18:L19"/>
    <mergeCell ref="N18:N19"/>
    <mergeCell ref="J19:J20"/>
    <mergeCell ref="K19:K20"/>
  </mergeCells>
  <dataValidations count="3">
    <dataValidation allowBlank="true" operator="equal" sqref="B1:B3 B12:B23" type="list">
      <formula1>"建设,运维,通用"</formula1>
    </dataValidation>
    <dataValidation allowBlank="true" operator="equal" sqref="B4:B6 B8:B10" type="list">
      <formula1>"建设,开发,运维,通用"</formula1>
    </dataValidation>
    <dataValidation allowBlank="true" operator="equal" sqref="I4:I11" type="list">
      <formula1>"完成,延迟"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