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基础设施\"/>
    </mc:Choice>
  </mc:AlternateContent>
  <bookViews>
    <workbookView xWindow="0" yWindow="0" windowWidth="23040" windowHeight="9144" firstSheet="4" activeTab="5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Sheet7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4" i="6"/>
  <c r="B5" i="5"/>
  <c r="B4" i="5"/>
  <c r="B5" i="4"/>
  <c r="B4" i="4"/>
  <c r="B5" i="3"/>
  <c r="B4" i="3"/>
  <c r="G144" i="8" l="1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6" i="6"/>
  <c r="P6" i="6"/>
  <c r="O6" i="6"/>
  <c r="N6" i="6"/>
  <c r="M6" i="6"/>
  <c r="L6" i="6"/>
  <c r="K6" i="6"/>
  <c r="R5" i="6"/>
  <c r="R4" i="6"/>
  <c r="R6" i="6" s="1"/>
  <c r="A2" i="6"/>
  <c r="Q6" i="5"/>
  <c r="P6" i="5"/>
  <c r="O6" i="5"/>
  <c r="N6" i="5"/>
  <c r="M6" i="5"/>
  <c r="L6" i="5"/>
  <c r="K6" i="5"/>
  <c r="R5" i="5"/>
  <c r="R6" i="5" s="1"/>
  <c r="R4" i="5"/>
  <c r="A2" i="5"/>
  <c r="R6" i="4"/>
  <c r="O6" i="4"/>
  <c r="N6" i="4"/>
  <c r="M6" i="4"/>
  <c r="L6" i="4"/>
  <c r="K6" i="4"/>
  <c r="R5" i="4"/>
  <c r="R4" i="4"/>
  <c r="A2" i="4"/>
  <c r="Q6" i="3"/>
  <c r="P6" i="3"/>
  <c r="O6" i="3"/>
  <c r="N6" i="3"/>
  <c r="M6" i="3"/>
  <c r="L6" i="3"/>
  <c r="K6" i="3"/>
  <c r="R5" i="3"/>
  <c r="R4" i="3"/>
  <c r="A2" i="3"/>
  <c r="R6" i="3" l="1"/>
</calcChain>
</file>

<file path=xl/sharedStrings.xml><?xml version="1.0" encoding="utf-8"?>
<sst xmlns="http://schemas.openxmlformats.org/spreadsheetml/2006/main" count="900" uniqueCount="285">
  <si>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</si>
  <si>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</si>
  <si>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项目CODE由 2位大类+ 2位中类+ 3位小类组成，示例：GG01001
大类：GG-国企改革三年行动，KG-控股经营业绩合同，BP-部门商业计划， ZS-智能与数字化管理工作任务
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</si>
  <si>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</si>
  <si>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</si>
  <si>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</si>
  <si>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</si>
  <si>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</si>
  <si>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</si>
  <si>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</si>
  <si>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</si>
  <si>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</si>
  <si>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</si>
  <si>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</si>
  <si>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</si>
  <si>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</si>
  <si>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</si>
  <si>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</si>
  <si>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</si>
  <si>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总部桌面云</t>
  </si>
  <si>
    <t>进行中</t>
  </si>
  <si>
    <t>目标1：完成模拟人力、研发使用场景测试；
目标2：完成人力终端部署。
交付件：无</t>
  </si>
  <si>
    <t xml:space="preserve">陈亮 </t>
  </si>
  <si>
    <t>罗远</t>
  </si>
  <si>
    <t>目标1：完成模拟人力、研发使用场景测试；
交付件：无</t>
  </si>
  <si>
    <t>2022年网络、服务器和存储维保续保</t>
  </si>
  <si>
    <t>目标1：完成部门审批，进入商务环节
交付件：《附件1：基础设施现有硬件清单-网络&amp;语音&amp;服务器》、《附件2：2022年基础设施维保设备明细-网络&amp;语音&amp;服务器》、《附件3：2022年基础设施硬件维保预算费用说明》、《2022年基础设施维保市场调研报告》</t>
  </si>
  <si>
    <t>卞易翔、邓承熹</t>
  </si>
  <si>
    <t>运维</t>
  </si>
  <si>
    <t>桌面运维</t>
  </si>
  <si>
    <t>目标1：完成控股总部桌面运维、视频支持、地王电商项目组桌面云运维、润智采平台电脑复核和权限开通</t>
  </si>
  <si>
    <t>通用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</si>
  <si>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</si>
  <si>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</si>
  <si>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</si>
  <si>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</si>
  <si>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</si>
  <si>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</si>
  <si>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</si>
  <si>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</si>
  <si>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</si>
  <si>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</si>
  <si>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</si>
  <si>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</si>
  <si>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</si>
  <si>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</si>
  <si>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</si>
  <si>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</si>
  <si>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陈亮</t>
  </si>
  <si>
    <t>小计</t>
  </si>
  <si>
    <t>任务完成情况</t>
  </si>
  <si>
    <t>上午</t>
  </si>
  <si>
    <t>09:00 ~ 10:00</t>
  </si>
  <si>
    <t xml:space="preserve">   总部桌面云</t>
  </si>
  <si>
    <t>按照公司要求疫情回家办公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</si>
  <si>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</si>
  <si>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</si>
  <si>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</si>
  <si>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</si>
  <si>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</si>
  <si>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</si>
  <si>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</si>
  <si>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</si>
  <si>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</si>
  <si>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</si>
  <si>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</si>
  <si>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视频会议</t>
  </si>
  <si>
    <t>视频会议
（8点到公司）</t>
  </si>
  <si>
    <t>视频会议
（7点45分到公司）</t>
  </si>
  <si>
    <t>视频会议
（7:57到公司）</t>
  </si>
  <si>
    <t>视频会议
（7:58到公司）</t>
  </si>
  <si>
    <t>审计整改系统优化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</si>
  <si>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</si>
  <si>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</si>
  <si>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</si>
  <si>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</si>
  <si>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</si>
  <si>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</si>
  <si>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</si>
  <si>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</si>
  <si>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</si>
  <si>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</si>
  <si>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</si>
  <si>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</si>
  <si>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</si>
  <si>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</si>
  <si>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</si>
  <si>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</si>
  <si>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</si>
  <si>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</si>
  <si>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</si>
  <si>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</si>
  <si>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</si>
  <si>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</si>
  <si>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</si>
  <si>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</si>
  <si>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</si>
  <si>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</si>
  <si>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</si>
  <si>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</si>
  <si>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</si>
  <si>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</si>
  <si>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</si>
  <si>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</si>
  <si>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财务报表自助分析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</si>
  <si>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</si>
  <si>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</si>
  <si>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</si>
  <si>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</si>
  <si>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</si>
  <si>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</si>
  <si>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</si>
  <si>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</si>
  <si>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</si>
  <si>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</si>
  <si>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</si>
  <si>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</si>
  <si>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</si>
  <si>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</si>
  <si>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</si>
  <si>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</si>
  <si>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</si>
  <si>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</si>
  <si>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</si>
  <si>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</si>
  <si>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</si>
  <si>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</si>
  <si>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</si>
  <si>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</si>
  <si>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</si>
  <si>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</si>
  <si>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</si>
  <si>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</si>
  <si>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</si>
  <si>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</si>
  <si>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</si>
  <si>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</si>
  <si>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</si>
  <si>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</si>
  <si>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</si>
  <si>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</si>
  <si>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</si>
  <si>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</si>
  <si>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</si>
  <si>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</si>
  <si>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</si>
  <si>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</si>
  <si>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</si>
  <si>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</si>
  <si>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</si>
  <si>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</si>
  <si>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</si>
  <si>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</si>
  <si>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</si>
  <si>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</si>
  <si>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</si>
  <si>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</si>
  <si>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</si>
  <si>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</si>
  <si>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</si>
  <si>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</si>
  <si>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</si>
  <si>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</si>
  <si>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</si>
  <si>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</si>
  <si>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</si>
  <si>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</si>
  <si>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</si>
  <si>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</si>
  <si>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</si>
  <si>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</si>
  <si>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</si>
  <si>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</si>
  <si>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</si>
  <si>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</si>
  <si>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</si>
  <si>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</si>
  <si>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03</t>
  </si>
  <si>
    <t>智能制造</t>
  </si>
  <si>
    <t>项目序号，001-009，各自自定义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</si>
  <si>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</si>
  <si>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</si>
  <si>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</si>
  <si>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</si>
  <si>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</si>
  <si>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</si>
  <si>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</si>
  <si>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</si>
  <si>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</si>
  <si>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</si>
  <si>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</si>
  <si>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</si>
  <si>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</si>
  <si>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</si>
  <si>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</si>
  <si>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</si>
  <si>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</si>
  <si>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</si>
  <si>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</si>
  <si>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</si>
  <si>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</si>
  <si>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</si>
  <si>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</si>
  <si>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</si>
  <si>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</si>
  <si>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</si>
  <si>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</si>
  <si>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</si>
  <si>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</si>
  <si>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</si>
  <si>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</si>
  <si>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</si>
  <si>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</si>
  <si>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</si>
  <si>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</si>
  <si>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</si>
  <si>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</si>
  <si>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</si>
  <si>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</si>
  <si>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</si>
  <si>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</si>
  <si>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</si>
  <si>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</si>
  <si>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</si>
  <si>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</si>
  <si>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</si>
  <si>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</si>
  <si>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</si>
  <si>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</si>
  <si>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</si>
  <si>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</si>
  <si>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</si>
  <si>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</si>
  <si>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主数据系统（MDM）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</si>
  <si>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</si>
  <si>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</si>
  <si>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</si>
  <si>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</si>
  <si>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</si>
  <si>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</si>
  <si>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09</t>
  </si>
  <si>
    <t>基础设施及桌面</t>
  </si>
  <si>
    <t>操作系统服务</t>
  </si>
  <si>
    <t>计算存储资源服务</t>
  </si>
  <si>
    <t>域名服务</t>
  </si>
  <si>
    <t>堡垒机服务</t>
  </si>
  <si>
    <t>宝利通视频会议服务器（MCU）</t>
  </si>
  <si>
    <t>RMEET</t>
  </si>
  <si>
    <t>桌面云系统</t>
  </si>
  <si>
    <t>AD活动目录</t>
  </si>
  <si>
    <t>SSL VPN平台</t>
  </si>
  <si>
    <t>IT基础设施管理平台</t>
  </si>
  <si>
    <t>上网认证系统</t>
  </si>
  <si>
    <t>水泥广域网</t>
  </si>
  <si>
    <t>数据中心核心网络设备</t>
  </si>
  <si>
    <t>京基办公网</t>
  </si>
  <si>
    <t>控股办公室DHCP服务</t>
  </si>
  <si>
    <t>文件共享平台</t>
  </si>
  <si>
    <t>邮箱</t>
  </si>
  <si>
    <t>亚信防病毒平台</t>
  </si>
  <si>
    <t>IT安全运维管理系统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</si>
  <si>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</si>
  <si>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</si>
  <si>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</si>
  <si>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</si>
  <si>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</si>
  <si>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</si>
  <si>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11</t>
  </si>
  <si>
    <t>其他</t>
  </si>
  <si>
    <t>创新平台小程序</t>
  </si>
  <si>
    <t>现场数字化管理平台</t>
  </si>
  <si>
    <t>IT服务管理系统（ITSM）</t>
  </si>
  <si>
    <t>建议</t>
  </si>
  <si>
    <t>有效投诉</t>
  </si>
  <si>
    <t>GE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</si>
  <si>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</si>
  <si>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</si>
  <si>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</si>
  <si>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</si>
  <si>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</si>
  <si>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</si>
  <si>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VA</t>
  </si>
  <si>
    <t>----</t>
  </si>
  <si>
    <t>桌面云系统</t>
    <phoneticPr fontId="59" type="noConversion"/>
  </si>
  <si>
    <t>桌面设施</t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</si>
</sst>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61" x14ac:knownFonts="1">
    <font>
      <sz val="10"/>
      <color theme="1"/>
      <name val="等线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/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BACEFD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BACEFD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C000"/>
      </patternFill>
    </fill>
    <fill>
      <patternFill patternType="solid">
        <fgColor rgb="FFFFFD00"/>
      </patternFill>
    </fill>
    <fill>
      <patternFill patternType="solid">
        <fgColor rgb="FFFFFD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57" fillId="0" borderId="55">
      <alignment vertical="center"/>
    </xf>
  </cellStyleXfs>
  <cellXfs count="63">
    <xf numFmtId="0" fontId="0" fillId="0" borderId="0" xfId="0" applyAlignment="1">
      <alignment vertical="center"/>
    </xf>
    <xf numFmtId="176" fontId="4" fillId="5" borderId="4" xfId="0" applyNumberFormat="1" applyFont="1" applyFill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76" fontId="9" fillId="0" borderId="9" xfId="0" applyNumberFormat="1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176" fontId="12" fillId="6" borderId="12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 wrapText="1"/>
    </xf>
    <xf numFmtId="176" fontId="16" fillId="8" borderId="16" xfId="0" applyNumberFormat="1" applyFont="1" applyFill="1" applyBorder="1" applyAlignment="1">
      <alignment horizontal="center" vertical="center" wrapText="1"/>
    </xf>
    <xf numFmtId="176" fontId="17" fillId="9" borderId="17" xfId="0" applyNumberFormat="1" applyFont="1" applyFill="1" applyBorder="1" applyAlignment="1">
      <alignment horizontal="center" vertical="center" wrapText="1"/>
    </xf>
    <xf numFmtId="176" fontId="18" fillId="10" borderId="18" xfId="0" applyNumberFormat="1" applyFont="1" applyFill="1" applyBorder="1" applyAlignment="1">
      <alignment horizontal="center" vertical="center"/>
    </xf>
    <xf numFmtId="176" fontId="19" fillId="11" borderId="19" xfId="0" applyNumberFormat="1" applyFont="1" applyFill="1" applyBorder="1" applyAlignment="1">
      <alignment horizontal="center" vertical="center" wrapText="1"/>
    </xf>
    <xf numFmtId="176" fontId="20" fillId="0" borderId="20" xfId="0" applyNumberFormat="1" applyFont="1" applyBorder="1" applyAlignment="1">
      <alignment horizontal="center" vertical="center"/>
    </xf>
    <xf numFmtId="30" fontId="21" fillId="0" borderId="21" xfId="0" applyNumberFormat="1" applyFont="1" applyBorder="1" applyAlignment="1">
      <alignment horizontal="center" vertical="center"/>
    </xf>
    <xf numFmtId="177" fontId="29" fillId="15" borderId="29" xfId="0" applyNumberFormat="1" applyFont="1" applyFill="1" applyBorder="1" applyAlignment="1">
      <alignment horizontal="center" vertical="center"/>
    </xf>
    <xf numFmtId="177" fontId="33" fillId="0" borderId="33" xfId="0" applyNumberFormat="1" applyFont="1" applyBorder="1" applyAlignment="1">
      <alignment horizontal="center" vertical="center"/>
    </xf>
    <xf numFmtId="9" fontId="34" fillId="0" borderId="34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49" fontId="36" fillId="0" borderId="36" xfId="0" applyNumberFormat="1" applyFont="1" applyBorder="1" applyAlignment="1">
      <alignment vertical="center"/>
    </xf>
    <xf numFmtId="176" fontId="37" fillId="0" borderId="37" xfId="0" applyNumberFormat="1" applyFont="1" applyBorder="1" applyAlignment="1">
      <alignment vertical="center"/>
    </xf>
    <xf numFmtId="176" fontId="47" fillId="17" borderId="47" xfId="0" applyNumberFormat="1" applyFont="1" applyFill="1" applyBorder="1" applyAlignment="1">
      <alignment vertical="center"/>
    </xf>
    <xf numFmtId="49" fontId="48" fillId="18" borderId="48" xfId="0" applyNumberFormat="1" applyFont="1" applyFill="1" applyBorder="1" applyAlignment="1">
      <alignment vertical="center"/>
    </xf>
    <xf numFmtId="176" fontId="51" fillId="21" borderId="51" xfId="0" applyNumberFormat="1" applyFont="1" applyFill="1" applyBorder="1" applyAlignment="1">
      <alignment vertical="center"/>
    </xf>
    <xf numFmtId="49" fontId="52" fillId="0" borderId="52" xfId="0" applyNumberFormat="1" applyFont="1" applyBorder="1" applyAlignment="1">
      <alignment horizontal="left" vertical="center"/>
    </xf>
    <xf numFmtId="176" fontId="53" fillId="0" borderId="53" xfId="0" applyNumberFormat="1" applyFont="1" applyBorder="1" applyAlignment="1">
      <alignment horizontal="left" vertical="center"/>
    </xf>
    <xf numFmtId="176" fontId="54" fillId="0" borderId="54" xfId="0" applyNumberFormat="1" applyFont="1" applyBorder="1" applyAlignment="1">
      <alignment horizontal="center" vertical="center"/>
    </xf>
    <xf numFmtId="176" fontId="55" fillId="0" borderId="55" xfId="0" applyNumberFormat="1" applyFont="1" applyBorder="1" applyAlignment="1">
      <alignment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0" fontId="28" fillId="14" borderId="2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76" fontId="23" fillId="0" borderId="23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18" fillId="10" borderId="18" xfId="0" applyNumberFormat="1" applyFont="1" applyFill="1" applyBorder="1" applyAlignment="1">
      <alignment horizontal="center" vertical="center"/>
    </xf>
    <xf numFmtId="176" fontId="15" fillId="7" borderId="15" xfId="0" applyNumberFormat="1" applyFont="1" applyFill="1" applyBorder="1" applyAlignment="1">
      <alignment horizontal="center" vertical="center"/>
    </xf>
    <xf numFmtId="176" fontId="26" fillId="12" borderId="26" xfId="0" applyNumberFormat="1" applyFont="1" applyFill="1" applyBorder="1" applyAlignment="1">
      <alignment horizontal="center" vertical="center"/>
    </xf>
    <xf numFmtId="176" fontId="12" fillId="6" borderId="12" xfId="0" applyNumberFormat="1" applyFont="1" applyFill="1" applyBorder="1" applyAlignment="1">
      <alignment horizontal="center" vertical="center" wrapText="1"/>
    </xf>
    <xf numFmtId="176" fontId="16" fillId="8" borderId="16" xfId="0" applyNumberFormat="1" applyFont="1" applyFill="1" applyBorder="1" applyAlignment="1">
      <alignment horizontal="center" vertical="center" wrapText="1"/>
    </xf>
    <xf numFmtId="0" fontId="27" fillId="13" borderId="27" xfId="0" applyFont="1" applyFill="1" applyBorder="1" applyAlignment="1">
      <alignment horizontal="center" vertical="center" wrapText="1"/>
    </xf>
    <xf numFmtId="176" fontId="44" fillId="0" borderId="44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49" fontId="43" fillId="0" borderId="43" xfId="0" applyNumberFormat="1" applyFont="1" applyBorder="1" applyAlignment="1">
      <alignment horizontal="center" vertical="center"/>
    </xf>
    <xf numFmtId="49" fontId="42" fillId="0" borderId="42" xfId="0" applyNumberFormat="1" applyFont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176" fontId="50" fillId="20" borderId="50" xfId="0" applyNumberFormat="1" applyFont="1" applyFill="1" applyBorder="1" applyAlignment="1">
      <alignment horizontal="left" vertical="center" wrapText="1"/>
    </xf>
    <xf numFmtId="176" fontId="49" fillId="19" borderId="49" xfId="0" applyNumberFormat="1" applyFont="1" applyFill="1" applyBorder="1" applyAlignment="1">
      <alignment horizontal="left" vertical="center"/>
    </xf>
    <xf numFmtId="176" fontId="45" fillId="16" borderId="45" xfId="0" applyNumberFormat="1" applyFont="1" applyFill="1" applyBorder="1" applyAlignment="1">
      <alignment horizontal="center" vertical="center"/>
    </xf>
    <xf numFmtId="176" fontId="46" fillId="0" borderId="46" xfId="0" applyNumberFormat="1" applyFont="1" applyBorder="1" applyAlignment="1">
      <alignment horizontal="left" vertical="center"/>
    </xf>
    <xf numFmtId="176" fontId="38" fillId="0" borderId="38" xfId="0" applyNumberFormat="1" applyFont="1" applyBorder="1" applyAlignment="1">
      <alignment horizontal="left" vertical="center"/>
    </xf>
    <xf numFmtId="0" fontId="58" fillId="0" borderId="56" xfId="1" applyNumberFormat="1" applyFont="1" applyFill="1" applyBorder="1" applyAlignment="1">
      <alignment horizontal="center" vertical="center"/>
    </xf>
    <xf numFmtId="0" fontId="60" fillId="0" borderId="7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运维服务（热线咨询，用户回访）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华润电力污泥运输管理平台</v>
          </cell>
          <cell r="G133" t="str">
            <v>OP11006</v>
          </cell>
        </row>
        <row r="134">
          <cell r="F134" t="str">
            <v>电商</v>
          </cell>
          <cell r="G134" t="str">
            <v>OP12001</v>
          </cell>
        </row>
        <row r="135">
          <cell r="F135" t="str">
            <v>临时会议（非项目建设、运维）</v>
          </cell>
          <cell r="G135" t="str">
            <v>GE01001</v>
          </cell>
        </row>
        <row r="136">
          <cell r="F136" t="str">
            <v>党建</v>
          </cell>
          <cell r="G136" t="str">
            <v>GE02001</v>
          </cell>
        </row>
        <row r="137">
          <cell r="F137" t="str">
            <v>行政工作</v>
          </cell>
          <cell r="G137" t="str">
            <v>GE03001</v>
          </cell>
        </row>
        <row r="138">
          <cell r="F138" t="str">
            <v>智数材料编制</v>
          </cell>
          <cell r="G138" t="str">
            <v>GE04001</v>
          </cell>
        </row>
        <row r="139">
          <cell r="F139" t="str">
            <v>其他工作(不属于以上工作，请选此项）</v>
          </cell>
          <cell r="G139" t="str">
            <v>GE05001</v>
          </cell>
        </row>
        <row r="140">
          <cell r="F140" t="str">
            <v>PMO（工作周报、管理月报）</v>
          </cell>
          <cell r="G140" t="str">
            <v>GE06001</v>
          </cell>
        </row>
        <row r="141">
          <cell r="F141" t="str">
            <v>华润集团临时工作</v>
          </cell>
          <cell r="G141" t="str">
            <v>GE07001</v>
          </cell>
        </row>
        <row r="142">
          <cell r="F142" t="str">
            <v>请假</v>
          </cell>
          <cell r="G142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16" customWidth="1"/>
    <col min="4" max="4" width="9" customWidth="1"/>
    <col min="5" max="5" width="33" customWidth="1"/>
    <col min="6" max="6" width="7" customWidth="1"/>
    <col min="7" max="7" width="12" customWidth="1"/>
    <col min="8" max="8" width="11" customWidth="1"/>
    <col min="9" max="9" width="9" customWidth="1"/>
    <col min="10" max="10" width="33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32" t="s">
        <v>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  <c r="O1" s="31" t="s">
        <v>4</v>
      </c>
    </row>
    <row r="2" spans="1:15" ht="25.95" customHeight="1" x14ac:dyDescent="0.25">
      <c r="A2" s="1" t="s">
        <v>5</v>
      </c>
      <c r="B2" s="1" t="s">
        <v>6</v>
      </c>
      <c r="C2" s="9" t="s">
        <v>0</v>
      </c>
      <c r="D2" s="1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31"/>
    </row>
    <row r="3" spans="1:15" ht="55.05" customHeight="1" x14ac:dyDescent="0.25">
      <c r="A3" s="5">
        <v>1</v>
      </c>
      <c r="B3" s="5" t="s">
        <v>18</v>
      </c>
      <c r="C3" s="4" t="s">
        <v>19</v>
      </c>
      <c r="D3" s="4" t="s">
        <v>20</v>
      </c>
      <c r="E3" s="6" t="s">
        <v>21</v>
      </c>
      <c r="F3" s="8" t="s">
        <v>22</v>
      </c>
      <c r="G3" s="7" t="s">
        <v>23</v>
      </c>
      <c r="H3" s="2"/>
      <c r="I3" s="2"/>
      <c r="J3" s="6" t="s">
        <v>24</v>
      </c>
      <c r="K3" s="3"/>
      <c r="L3" s="3"/>
      <c r="M3" s="3"/>
      <c r="N3" s="3"/>
      <c r="O3" s="3"/>
    </row>
    <row r="4" spans="1:15" ht="84" x14ac:dyDescent="0.25">
      <c r="A4" s="5">
        <v>2</v>
      </c>
      <c r="B4" s="5" t="s">
        <v>18</v>
      </c>
      <c r="C4" s="4" t="s">
        <v>25</v>
      </c>
      <c r="D4" s="4" t="s">
        <v>20</v>
      </c>
      <c r="E4" s="6" t="s">
        <v>26</v>
      </c>
      <c r="F4" s="8" t="s">
        <v>22</v>
      </c>
      <c r="G4" s="10" t="s">
        <v>27</v>
      </c>
      <c r="H4" s="2"/>
      <c r="I4" s="2"/>
      <c r="J4" s="6" t="s">
        <v>26</v>
      </c>
      <c r="K4" s="3"/>
      <c r="L4" s="3"/>
      <c r="M4" s="3"/>
      <c r="N4" s="3"/>
      <c r="O4" s="3"/>
    </row>
    <row r="5" spans="1:15" ht="36" x14ac:dyDescent="0.25">
      <c r="A5" s="5">
        <v>3</v>
      </c>
      <c r="B5" s="5" t="s">
        <v>28</v>
      </c>
      <c r="C5" s="4" t="s">
        <v>29</v>
      </c>
      <c r="D5" s="4" t="s">
        <v>20</v>
      </c>
      <c r="E5" s="6" t="s">
        <v>30</v>
      </c>
      <c r="F5" s="8" t="s">
        <v>22</v>
      </c>
      <c r="G5" s="7" t="s">
        <v>23</v>
      </c>
      <c r="H5" s="2"/>
      <c r="I5" s="2"/>
      <c r="J5" s="6" t="s">
        <v>30</v>
      </c>
      <c r="K5" s="3"/>
      <c r="L5" s="3"/>
      <c r="M5" s="3"/>
      <c r="N5" s="3"/>
      <c r="O5" s="3"/>
    </row>
    <row r="6" spans="1:15" ht="15" customHeight="1" x14ac:dyDescent="0.25">
      <c r="A6" s="5">
        <v>3</v>
      </c>
      <c r="B6" s="5" t="s">
        <v>31</v>
      </c>
      <c r="C6" s="4"/>
      <c r="D6" s="4"/>
      <c r="E6" s="3"/>
      <c r="F6" s="5"/>
      <c r="G6" s="5"/>
      <c r="H6" s="2"/>
      <c r="I6" s="2"/>
      <c r="J6" s="3"/>
      <c r="K6" s="3"/>
      <c r="L6" s="3"/>
      <c r="M6" s="3"/>
      <c r="N6" s="3"/>
      <c r="O6" s="3"/>
    </row>
    <row r="7" spans="1:15" ht="15" customHeight="1" x14ac:dyDescent="0.25">
      <c r="A7" s="5">
        <v>4</v>
      </c>
      <c r="B7" s="5" t="s">
        <v>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3"/>
    </row>
    <row r="8" spans="1:15" ht="15" customHeight="1" x14ac:dyDescent="0.25">
      <c r="A8" s="5"/>
      <c r="B8" s="5"/>
      <c r="C8" s="3"/>
      <c r="D8" s="3"/>
      <c r="E8" s="3"/>
      <c r="F8" s="5"/>
      <c r="G8" s="5"/>
      <c r="H8" s="2"/>
      <c r="I8" s="2"/>
      <c r="J8" s="11"/>
      <c r="K8" s="11"/>
      <c r="L8" s="11"/>
      <c r="M8" s="11"/>
      <c r="N8" s="11"/>
      <c r="O8" s="3"/>
    </row>
    <row r="9" spans="1:15" ht="15" customHeight="1" x14ac:dyDescent="0.25">
      <c r="A9" s="5"/>
      <c r="B9" s="5"/>
      <c r="C9" s="3"/>
      <c r="D9" s="3"/>
      <c r="E9" s="3"/>
      <c r="F9" s="5"/>
      <c r="G9" s="5"/>
      <c r="H9" s="2"/>
      <c r="I9" s="2"/>
      <c r="J9" s="11"/>
      <c r="K9" s="11"/>
      <c r="L9" s="11"/>
      <c r="M9" s="11"/>
      <c r="N9" s="11"/>
      <c r="O9" s="3"/>
    </row>
    <row r="10" spans="1:15" ht="16.05" customHeight="1" x14ac:dyDescent="0.25"/>
    <row r="11" spans="1:15" ht="16.05" customHeight="1" x14ac:dyDescent="0.25"/>
    <row r="12" spans="1:15" ht="16.05" customHeight="1" x14ac:dyDescent="0.25"/>
    <row r="13" spans="1:15" ht="16.05" customHeight="1" x14ac:dyDescent="0.25"/>
    <row r="14" spans="1:15" ht="16.05" customHeight="1" x14ac:dyDescent="0.25"/>
    <row r="15" spans="1:15" ht="16.05" customHeight="1" x14ac:dyDescent="0.25"/>
    <row r="16" spans="1:1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  <row r="21" ht="16.05" customHeight="1" x14ac:dyDescent="0.25"/>
  </sheetData>
  <mergeCells count="2">
    <mergeCell ref="O1:O2"/>
    <mergeCell ref="A1:N1"/>
  </mergeCells>
  <phoneticPr fontId="59" type="noConversion"/>
  <dataValidations count="2">
    <dataValidation type="list" operator="equal" allowBlank="1" sqref="B3:B9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workbookViewId="0">
      <selection activeCell="B4" sqref="B4:D5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33</v>
      </c>
      <c r="B1" s="16"/>
      <c r="C1" s="16"/>
      <c r="D1" s="17">
        <v>44745</v>
      </c>
    </row>
    <row r="2" spans="1:19" ht="19.05" customHeight="1" x14ac:dyDescent="0.25">
      <c r="A2" s="46" t="e">
        <f>CONCATENATE("周总结&lt;",TEXT(#REF!-6,"yyyy年mm月dd日"),"-",TEXT(#REF!,"yyyy年mm月dd日"),"&gt;")</f>
        <v>#REF!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 t="s">
        <v>34</v>
      </c>
      <c r="S2" s="31" t="s">
        <v>4</v>
      </c>
    </row>
    <row r="3" spans="1:19" ht="25.95" customHeight="1" x14ac:dyDescent="0.25">
      <c r="A3" s="1" t="s">
        <v>5</v>
      </c>
      <c r="B3" s="1" t="s">
        <v>35</v>
      </c>
      <c r="C3" s="1" t="s">
        <v>36</v>
      </c>
      <c r="D3" s="9" t="s">
        <v>37</v>
      </c>
      <c r="E3" s="9" t="s">
        <v>7</v>
      </c>
      <c r="F3" s="9" t="s">
        <v>9</v>
      </c>
      <c r="G3" s="9" t="s">
        <v>38</v>
      </c>
      <c r="H3" s="1" t="s">
        <v>39</v>
      </c>
      <c r="I3" s="9" t="s">
        <v>11</v>
      </c>
      <c r="J3" s="9" t="s">
        <v>40</v>
      </c>
      <c r="K3" s="1" t="s">
        <v>41</v>
      </c>
      <c r="L3" s="1" t="s">
        <v>42</v>
      </c>
      <c r="M3" s="1" t="s">
        <v>43</v>
      </c>
      <c r="N3" s="1" t="s">
        <v>44</v>
      </c>
      <c r="O3" s="1" t="s">
        <v>45</v>
      </c>
      <c r="P3" s="1" t="s">
        <v>46</v>
      </c>
      <c r="Q3" s="1" t="s">
        <v>47</v>
      </c>
      <c r="R3" s="31"/>
      <c r="S3" s="31"/>
    </row>
    <row r="4" spans="1:19" ht="31.95" customHeight="1" x14ac:dyDescent="0.25">
      <c r="A4" s="5">
        <v>1</v>
      </c>
      <c r="B4" s="61" t="str">
        <f>VLOOKUP(D4,'[1]附表-1'!$F$7:$G$142,2,FALSE)</f>
        <v>OP09009</v>
      </c>
      <c r="C4" s="5" t="s">
        <v>28</v>
      </c>
      <c r="D4" s="62" t="s">
        <v>283</v>
      </c>
      <c r="E4" s="4" t="s">
        <v>20</v>
      </c>
      <c r="F4" s="5" t="s">
        <v>48</v>
      </c>
      <c r="G4" s="5" t="s">
        <v>23</v>
      </c>
      <c r="H4" s="4"/>
      <c r="I4" s="20"/>
      <c r="J4" s="20"/>
      <c r="K4" s="19">
        <v>4</v>
      </c>
      <c r="L4" s="19">
        <v>0.5</v>
      </c>
      <c r="M4" s="19">
        <v>0</v>
      </c>
      <c r="N4" s="19">
        <v>0.5</v>
      </c>
      <c r="O4" s="19">
        <v>0</v>
      </c>
      <c r="P4" s="19"/>
      <c r="Q4" s="19"/>
      <c r="R4" s="18">
        <f>SUM(K4:Q4)</f>
        <v>5</v>
      </c>
      <c r="S4" s="3"/>
    </row>
    <row r="5" spans="1:19" ht="31.95" customHeight="1" x14ac:dyDescent="0.25">
      <c r="A5" s="5">
        <v>2</v>
      </c>
      <c r="B5" s="61" t="str">
        <f>VLOOKUP(D5,'[1]附表-1'!$F$7:$G$142,2,FALSE)</f>
        <v>OP09001</v>
      </c>
      <c r="C5" s="5" t="s">
        <v>28</v>
      </c>
      <c r="D5" s="62" t="s">
        <v>284</v>
      </c>
      <c r="E5" s="4" t="s">
        <v>20</v>
      </c>
      <c r="F5" s="5" t="s">
        <v>48</v>
      </c>
      <c r="G5" s="3" t="s">
        <v>23</v>
      </c>
      <c r="H5" s="3"/>
      <c r="I5" s="20"/>
      <c r="J5" s="20"/>
      <c r="K5" s="19">
        <v>4</v>
      </c>
      <c r="L5" s="19">
        <v>7.5</v>
      </c>
      <c r="M5" s="19">
        <v>4.5</v>
      </c>
      <c r="N5" s="19">
        <v>7.5</v>
      </c>
      <c r="O5" s="19">
        <v>8</v>
      </c>
      <c r="P5" s="19"/>
      <c r="Q5" s="19"/>
      <c r="R5" s="18">
        <f>SUM(K5:Q5)</f>
        <v>31.5</v>
      </c>
      <c r="S5" s="3"/>
    </row>
    <row r="6" spans="1:19" ht="25.05" customHeight="1" x14ac:dyDescent="0.25">
      <c r="A6" s="35" t="s">
        <v>49</v>
      </c>
      <c r="B6" s="35"/>
      <c r="C6" s="35"/>
      <c r="D6" s="35"/>
      <c r="E6" s="35"/>
      <c r="F6" s="35"/>
      <c r="G6" s="35"/>
      <c r="H6" s="35"/>
      <c r="I6" s="35"/>
      <c r="J6" s="35"/>
      <c r="K6" s="18">
        <f t="shared" ref="K6:R6" si="0">SUM(K4:K5)</f>
        <v>8</v>
      </c>
      <c r="L6" s="18">
        <f t="shared" si="0"/>
        <v>8</v>
      </c>
      <c r="M6" s="18">
        <f t="shared" si="0"/>
        <v>4.5</v>
      </c>
      <c r="N6" s="18">
        <f t="shared" si="0"/>
        <v>8</v>
      </c>
      <c r="O6" s="18">
        <f t="shared" si="0"/>
        <v>8</v>
      </c>
      <c r="P6" s="18">
        <f t="shared" si="0"/>
        <v>0</v>
      </c>
      <c r="Q6" s="18">
        <f t="shared" si="0"/>
        <v>0</v>
      </c>
      <c r="R6" s="18">
        <f t="shared" si="0"/>
        <v>36.5</v>
      </c>
      <c r="S6" s="3"/>
    </row>
    <row r="7" spans="1:19" ht="16.95" customHeight="1" x14ac:dyDescent="0.25">
      <c r="A7" s="36" t="s">
        <v>50</v>
      </c>
      <c r="B7" s="36"/>
      <c r="C7" s="36"/>
      <c r="D7" s="38" t="s">
        <v>51</v>
      </c>
      <c r="E7" s="39"/>
      <c r="F7" s="40"/>
      <c r="G7" s="37" t="s">
        <v>52</v>
      </c>
      <c r="H7" s="37"/>
      <c r="I7" s="37"/>
      <c r="J7" s="37"/>
      <c r="K7" s="48" t="s">
        <v>53</v>
      </c>
      <c r="L7" s="48" t="s">
        <v>29</v>
      </c>
      <c r="M7" s="48" t="s">
        <v>54</v>
      </c>
      <c r="N7" s="48" t="s">
        <v>29</v>
      </c>
      <c r="O7" s="48" t="s">
        <v>29</v>
      </c>
      <c r="P7" s="3"/>
      <c r="Q7" s="3"/>
      <c r="R7" s="3"/>
      <c r="S7" s="3"/>
    </row>
    <row r="8" spans="1:19" ht="16.95" customHeight="1" x14ac:dyDescent="0.25">
      <c r="A8" s="36"/>
      <c r="B8" s="36"/>
      <c r="C8" s="36"/>
      <c r="D8" s="41"/>
      <c r="E8" s="42"/>
      <c r="F8" s="43"/>
      <c r="G8" s="37" t="s">
        <v>55</v>
      </c>
      <c r="H8" s="37"/>
      <c r="I8" s="37"/>
      <c r="J8" s="37"/>
      <c r="K8" s="48"/>
      <c r="L8" s="48"/>
      <c r="M8" s="48"/>
      <c r="N8" s="48"/>
      <c r="O8" s="48"/>
      <c r="P8" s="3"/>
      <c r="Q8" s="3"/>
      <c r="R8" s="3"/>
      <c r="S8" s="3"/>
    </row>
    <row r="9" spans="1:19" ht="16.95" customHeight="1" x14ac:dyDescent="0.25">
      <c r="A9" s="36"/>
      <c r="B9" s="36"/>
      <c r="C9" s="36"/>
      <c r="D9" s="41"/>
      <c r="E9" s="42"/>
      <c r="F9" s="43"/>
      <c r="G9" s="37" t="s">
        <v>56</v>
      </c>
      <c r="H9" s="37"/>
      <c r="I9" s="37"/>
      <c r="J9" s="37"/>
      <c r="K9" s="48"/>
      <c r="L9" s="48"/>
      <c r="M9" s="48"/>
      <c r="N9" s="48"/>
      <c r="O9" s="48"/>
      <c r="P9" s="3"/>
      <c r="Q9" s="3"/>
      <c r="R9" s="3"/>
      <c r="S9" s="3"/>
    </row>
    <row r="10" spans="1:19" ht="16.95" customHeight="1" x14ac:dyDescent="0.25">
      <c r="A10" s="36"/>
      <c r="B10" s="36"/>
      <c r="C10" s="36"/>
      <c r="D10" s="37" t="s">
        <v>57</v>
      </c>
      <c r="E10" s="37"/>
      <c r="F10" s="37"/>
      <c r="G10" s="37" t="s">
        <v>58</v>
      </c>
      <c r="H10" s="37"/>
      <c r="I10" s="37"/>
      <c r="J10" s="37"/>
      <c r="K10" s="49" t="s">
        <v>29</v>
      </c>
      <c r="L10" s="48"/>
      <c r="M10" s="48" t="s">
        <v>29</v>
      </c>
      <c r="N10" s="48"/>
      <c r="O10" s="48"/>
      <c r="P10" s="3"/>
      <c r="Q10" s="3"/>
      <c r="R10" s="3"/>
      <c r="S10" s="3"/>
    </row>
    <row r="11" spans="1:19" ht="15" customHeight="1" x14ac:dyDescent="0.25">
      <c r="A11" s="36"/>
      <c r="B11" s="36"/>
      <c r="C11" s="36"/>
      <c r="D11" s="37"/>
      <c r="E11" s="37"/>
      <c r="F11" s="37"/>
      <c r="G11" s="37" t="s">
        <v>59</v>
      </c>
      <c r="H11" s="37"/>
      <c r="I11" s="37"/>
      <c r="J11" s="37"/>
      <c r="K11" s="49"/>
      <c r="L11" s="48"/>
      <c r="M11" s="48"/>
      <c r="N11" s="48"/>
      <c r="O11" s="48"/>
      <c r="P11" s="3"/>
      <c r="Q11" s="3"/>
      <c r="R11" s="3"/>
      <c r="S11" s="3"/>
    </row>
    <row r="12" spans="1:19" ht="15" customHeight="1" x14ac:dyDescent="0.25">
      <c r="A12" s="36"/>
      <c r="B12" s="36"/>
      <c r="C12" s="36"/>
      <c r="D12" s="37"/>
      <c r="E12" s="37"/>
      <c r="F12" s="37"/>
      <c r="G12" s="37" t="s">
        <v>60</v>
      </c>
      <c r="H12" s="37"/>
      <c r="I12" s="37"/>
      <c r="J12" s="37"/>
      <c r="K12" s="49"/>
      <c r="L12" s="48"/>
      <c r="M12" s="48"/>
      <c r="N12" s="48"/>
      <c r="O12" s="48"/>
      <c r="P12" s="3"/>
      <c r="Q12" s="3"/>
      <c r="R12" s="3"/>
      <c r="S12" s="3"/>
    </row>
    <row r="13" spans="1:19" ht="15" customHeight="1" x14ac:dyDescent="0.25">
      <c r="A13" s="36"/>
      <c r="B13" s="36"/>
      <c r="C13" s="36"/>
      <c r="D13" s="37"/>
      <c r="E13" s="37"/>
      <c r="F13" s="37"/>
      <c r="G13" s="37" t="s">
        <v>61</v>
      </c>
      <c r="H13" s="37"/>
      <c r="I13" s="37"/>
      <c r="J13" s="37"/>
      <c r="K13" s="49"/>
      <c r="L13" s="48"/>
      <c r="M13" s="48"/>
      <c r="N13" s="48"/>
      <c r="O13" s="48"/>
      <c r="P13" s="3"/>
      <c r="Q13" s="3"/>
      <c r="R13" s="3"/>
      <c r="S13" s="3"/>
    </row>
    <row r="14" spans="1:19" ht="16.95" customHeight="1" x14ac:dyDescent="0.25">
      <c r="A14" s="36"/>
      <c r="B14" s="36"/>
      <c r="C14" s="36"/>
      <c r="D14" s="44" t="s">
        <v>62</v>
      </c>
      <c r="E14" s="44"/>
      <c r="F14" s="44"/>
      <c r="G14" s="45" t="s">
        <v>63</v>
      </c>
      <c r="H14" s="45"/>
      <c r="I14" s="45"/>
      <c r="J14" s="45"/>
      <c r="K14" s="13"/>
      <c r="L14" s="48"/>
      <c r="M14" s="48"/>
      <c r="N14" s="48"/>
      <c r="O14" s="48"/>
      <c r="P14" s="13"/>
      <c r="Q14" s="13"/>
      <c r="R14" s="13"/>
      <c r="S14" s="14"/>
    </row>
    <row r="15" spans="1:19" ht="16.95" customHeight="1" x14ac:dyDescent="0.25">
      <c r="A15" s="36"/>
      <c r="B15" s="36"/>
      <c r="C15" s="36"/>
      <c r="D15" s="44"/>
      <c r="E15" s="44"/>
      <c r="F15" s="44"/>
      <c r="G15" s="45" t="s">
        <v>64</v>
      </c>
      <c r="H15" s="45"/>
      <c r="I15" s="45"/>
      <c r="J15" s="45"/>
      <c r="K15" s="13"/>
      <c r="L15" s="13"/>
      <c r="M15" s="13"/>
      <c r="N15" s="13"/>
      <c r="O15" s="13"/>
      <c r="P15" s="13"/>
      <c r="Q15" s="13"/>
      <c r="R15" s="14"/>
      <c r="S15" s="14"/>
    </row>
    <row r="16" spans="1:19" ht="16.95" customHeight="1" x14ac:dyDescent="0.25">
      <c r="A16" s="36"/>
      <c r="B16" s="36"/>
      <c r="C16" s="36"/>
      <c r="D16" s="44"/>
      <c r="E16" s="44"/>
      <c r="F16" s="44"/>
      <c r="G16" s="45" t="s">
        <v>65</v>
      </c>
      <c r="H16" s="45"/>
      <c r="I16" s="45"/>
      <c r="J16" s="45"/>
      <c r="K16" s="15"/>
      <c r="L16" s="15"/>
      <c r="M16" s="15"/>
      <c r="N16" s="15"/>
      <c r="O16" s="15"/>
      <c r="P16" s="15"/>
      <c r="Q16" s="15"/>
      <c r="R16" s="14"/>
      <c r="S16" s="14"/>
    </row>
    <row r="17" ht="16.95" customHeight="1" x14ac:dyDescent="0.25"/>
  </sheetData>
  <mergeCells count="25">
    <mergeCell ref="A2:Q2"/>
    <mergeCell ref="R2:R3"/>
    <mergeCell ref="S2:S3"/>
    <mergeCell ref="K7:K9"/>
    <mergeCell ref="K10:K13"/>
    <mergeCell ref="L7:L14"/>
    <mergeCell ref="M10:M14"/>
    <mergeCell ref="M7:M9"/>
    <mergeCell ref="N7:N14"/>
    <mergeCell ref="O7:O14"/>
    <mergeCell ref="A6:J6"/>
    <mergeCell ref="A7:C16"/>
    <mergeCell ref="G7:J7"/>
    <mergeCell ref="G8:J8"/>
    <mergeCell ref="D10:F13"/>
    <mergeCell ref="D7:F9"/>
    <mergeCell ref="G9:J9"/>
    <mergeCell ref="G10:J10"/>
    <mergeCell ref="G11:J11"/>
    <mergeCell ref="G12:J12"/>
    <mergeCell ref="G13:J13"/>
    <mergeCell ref="D14:F16"/>
    <mergeCell ref="G14:J14"/>
    <mergeCell ref="G15:J15"/>
    <mergeCell ref="G16:J16"/>
  </mergeCells>
  <phoneticPr fontId="59" type="noConversion"/>
  <dataValidations count="1">
    <dataValidation type="list" operator="equal" allowBlank="1" sqref="C6:C17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workbookViewId="0">
      <selection activeCell="B4" sqref="B4:D5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33</v>
      </c>
      <c r="B1" s="16"/>
      <c r="C1" s="16"/>
      <c r="D1" s="17">
        <v>44745</v>
      </c>
    </row>
    <row r="2" spans="1:19" ht="19.05" customHeight="1" x14ac:dyDescent="0.25">
      <c r="A2" s="46" t="e">
        <f>CONCATENATE("周总结&lt;",TEXT(#REF!-6,"yyyy年mm月dd日"),"-",TEXT(#REF!,"yyyy年mm月dd日"),"&gt;")</f>
        <v>#REF!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 t="s">
        <v>34</v>
      </c>
      <c r="S2" s="31" t="s">
        <v>4</v>
      </c>
    </row>
    <row r="3" spans="1:19" ht="25.95" customHeight="1" x14ac:dyDescent="0.25">
      <c r="A3" s="1" t="s">
        <v>5</v>
      </c>
      <c r="B3" s="1" t="s">
        <v>35</v>
      </c>
      <c r="C3" s="1" t="s">
        <v>36</v>
      </c>
      <c r="D3" s="9" t="s">
        <v>37</v>
      </c>
      <c r="E3" s="9" t="s">
        <v>7</v>
      </c>
      <c r="F3" s="9" t="s">
        <v>9</v>
      </c>
      <c r="G3" s="9" t="s">
        <v>38</v>
      </c>
      <c r="H3" s="1" t="s">
        <v>39</v>
      </c>
      <c r="I3" s="9" t="s">
        <v>11</v>
      </c>
      <c r="J3" s="9" t="s">
        <v>40</v>
      </c>
      <c r="K3" s="1" t="s">
        <v>41</v>
      </c>
      <c r="L3" s="1" t="s">
        <v>42</v>
      </c>
      <c r="M3" s="1" t="s">
        <v>43</v>
      </c>
      <c r="N3" s="1" t="s">
        <v>44</v>
      </c>
      <c r="O3" s="1" t="s">
        <v>45</v>
      </c>
      <c r="P3" s="1" t="s">
        <v>46</v>
      </c>
      <c r="Q3" s="1" t="s">
        <v>47</v>
      </c>
      <c r="R3" s="31"/>
      <c r="S3" s="31"/>
    </row>
    <row r="4" spans="1:19" ht="31.95" customHeight="1" x14ac:dyDescent="0.25">
      <c r="A4" s="5">
        <v>1</v>
      </c>
      <c r="B4" s="61" t="str">
        <f>VLOOKUP(D4,'[1]附表-1'!$F$7:$G$142,2,FALSE)</f>
        <v>OP09009</v>
      </c>
      <c r="C4" s="5" t="s">
        <v>28</v>
      </c>
      <c r="D4" s="62" t="s">
        <v>283</v>
      </c>
      <c r="E4" s="4" t="s">
        <v>20</v>
      </c>
      <c r="F4" s="5" t="s">
        <v>48</v>
      </c>
      <c r="G4" s="5"/>
      <c r="H4" s="3"/>
      <c r="I4" s="20"/>
      <c r="J4" s="20"/>
      <c r="K4" s="19">
        <v>3</v>
      </c>
      <c r="L4" s="19">
        <v>3</v>
      </c>
      <c r="M4" s="19">
        <v>2</v>
      </c>
      <c r="N4" s="19">
        <v>3</v>
      </c>
      <c r="O4" s="19">
        <v>8</v>
      </c>
      <c r="P4" s="19"/>
      <c r="Q4" s="19"/>
      <c r="R4" s="18">
        <f>SUM(K4:Q4)</f>
        <v>19</v>
      </c>
      <c r="S4" s="3"/>
    </row>
    <row r="5" spans="1:19" ht="31.95" customHeight="1" x14ac:dyDescent="0.25">
      <c r="A5" s="5">
        <v>2</v>
      </c>
      <c r="B5" s="61" t="str">
        <f>VLOOKUP(D5,'[1]附表-1'!$F$7:$G$142,2,FALSE)</f>
        <v>OP09001</v>
      </c>
      <c r="C5" s="5" t="s">
        <v>28</v>
      </c>
      <c r="D5" s="62" t="s">
        <v>284</v>
      </c>
      <c r="E5" s="4" t="s">
        <v>20</v>
      </c>
      <c r="F5" s="5" t="s">
        <v>48</v>
      </c>
      <c r="G5" s="3"/>
      <c r="H5" s="3"/>
      <c r="I5" s="20"/>
      <c r="J5" s="20"/>
      <c r="K5" s="19">
        <v>5</v>
      </c>
      <c r="L5" s="19">
        <v>5</v>
      </c>
      <c r="M5" s="19">
        <v>5.5</v>
      </c>
      <c r="N5" s="19">
        <v>5.5</v>
      </c>
      <c r="O5" s="19">
        <v>2</v>
      </c>
      <c r="P5" s="19"/>
      <c r="Q5" s="19"/>
      <c r="R5" s="18">
        <f>SUM(K5:Q5)</f>
        <v>23</v>
      </c>
      <c r="S5" s="3"/>
    </row>
    <row r="6" spans="1:19" ht="25.05" customHeight="1" x14ac:dyDescent="0.25">
      <c r="A6" s="35" t="s">
        <v>49</v>
      </c>
      <c r="B6" s="35"/>
      <c r="C6" s="35"/>
      <c r="D6" s="35"/>
      <c r="E6" s="35"/>
      <c r="F6" s="35"/>
      <c r="G6" s="35"/>
      <c r="H6" s="35"/>
      <c r="I6" s="35"/>
      <c r="J6" s="35"/>
      <c r="K6" s="18">
        <f>SUM(K4:K5)</f>
        <v>8</v>
      </c>
      <c r="L6" s="18">
        <f>SUM(L4:L5)</f>
        <v>8</v>
      </c>
      <c r="M6" s="18">
        <f>SUM(M4:M5)</f>
        <v>7.5</v>
      </c>
      <c r="N6" s="18">
        <f>SUM(N4:N5)</f>
        <v>8.5</v>
      </c>
      <c r="O6" s="18">
        <f>SUM(O4:O5)</f>
        <v>10</v>
      </c>
      <c r="P6" s="19"/>
      <c r="Q6" s="19"/>
      <c r="R6" s="18">
        <f>SUM(R4:R5)</f>
        <v>42</v>
      </c>
      <c r="S6" s="3"/>
    </row>
    <row r="7" spans="1:19" ht="16.95" customHeight="1" x14ac:dyDescent="0.25">
      <c r="A7" s="36" t="s">
        <v>50</v>
      </c>
      <c r="B7" s="36"/>
      <c r="C7" s="36"/>
      <c r="D7" s="37" t="s">
        <v>51</v>
      </c>
      <c r="E7" s="37"/>
      <c r="F7" s="37"/>
      <c r="G7" s="37" t="s">
        <v>52</v>
      </c>
      <c r="H7" s="37"/>
      <c r="I7" s="37"/>
      <c r="J7" s="37"/>
      <c r="K7" s="48" t="s">
        <v>67</v>
      </c>
      <c r="L7" s="48" t="s">
        <v>67</v>
      </c>
      <c r="M7" s="48" t="s">
        <v>66</v>
      </c>
      <c r="N7" s="48" t="s">
        <v>68</v>
      </c>
      <c r="O7" s="12" t="s">
        <v>68</v>
      </c>
      <c r="P7" s="3"/>
      <c r="Q7" s="3"/>
      <c r="R7" s="3"/>
      <c r="S7" s="3"/>
    </row>
    <row r="8" spans="1:19" ht="16.95" customHeight="1" x14ac:dyDescent="0.25">
      <c r="A8" s="36"/>
      <c r="B8" s="36"/>
      <c r="C8" s="36"/>
      <c r="D8" s="37"/>
      <c r="E8" s="37"/>
      <c r="F8" s="37"/>
      <c r="G8" s="37" t="s">
        <v>55</v>
      </c>
      <c r="H8" s="37"/>
      <c r="I8" s="37"/>
      <c r="J8" s="37"/>
      <c r="K8" s="48"/>
      <c r="L8" s="48"/>
      <c r="M8" s="48"/>
      <c r="N8" s="48"/>
      <c r="O8" s="48" t="s">
        <v>29</v>
      </c>
      <c r="P8" s="3"/>
      <c r="Q8" s="3"/>
      <c r="R8" s="3"/>
      <c r="S8" s="3"/>
    </row>
    <row r="9" spans="1:19" ht="16.95" customHeight="1" x14ac:dyDescent="0.25">
      <c r="A9" s="36"/>
      <c r="B9" s="36"/>
      <c r="C9" s="36"/>
      <c r="D9" s="37"/>
      <c r="E9" s="37"/>
      <c r="F9" s="37"/>
      <c r="G9" s="37" t="s">
        <v>56</v>
      </c>
      <c r="H9" s="37"/>
      <c r="I9" s="37"/>
      <c r="J9" s="37"/>
      <c r="K9" s="48"/>
      <c r="L9" s="48"/>
      <c r="M9" s="48" t="s">
        <v>29</v>
      </c>
      <c r="N9" s="48"/>
      <c r="O9" s="48"/>
      <c r="P9" s="3"/>
      <c r="Q9" s="3"/>
      <c r="R9" s="3"/>
      <c r="S9" s="3"/>
    </row>
    <row r="10" spans="1:19" ht="16.95" customHeight="1" x14ac:dyDescent="0.25">
      <c r="A10" s="36"/>
      <c r="B10" s="36"/>
      <c r="C10" s="36"/>
      <c r="D10" s="37" t="s">
        <v>57</v>
      </c>
      <c r="E10" s="37"/>
      <c r="F10" s="37"/>
      <c r="G10" s="37" t="s">
        <v>58</v>
      </c>
      <c r="H10" s="37"/>
      <c r="I10" s="37"/>
      <c r="J10" s="37"/>
      <c r="K10" s="48" t="s">
        <v>29</v>
      </c>
      <c r="L10" s="48" t="s">
        <v>29</v>
      </c>
      <c r="M10" s="48"/>
      <c r="N10" s="48" t="s">
        <v>29</v>
      </c>
      <c r="O10" s="48" t="s">
        <v>66</v>
      </c>
      <c r="P10" s="3"/>
      <c r="Q10" s="3"/>
      <c r="R10" s="3"/>
      <c r="S10" s="3"/>
    </row>
    <row r="11" spans="1:19" ht="15" customHeight="1" x14ac:dyDescent="0.25">
      <c r="A11" s="36"/>
      <c r="B11" s="36"/>
      <c r="C11" s="36"/>
      <c r="D11" s="37"/>
      <c r="E11" s="37"/>
      <c r="F11" s="37"/>
      <c r="G11" s="37" t="s">
        <v>59</v>
      </c>
      <c r="H11" s="37"/>
      <c r="I11" s="37"/>
      <c r="J11" s="37"/>
      <c r="K11" s="48"/>
      <c r="L11" s="48"/>
      <c r="M11" s="48"/>
      <c r="N11" s="48"/>
      <c r="O11" s="48"/>
      <c r="P11" s="3"/>
      <c r="Q11" s="3"/>
      <c r="R11" s="3"/>
      <c r="S11" s="3"/>
    </row>
    <row r="12" spans="1:19" ht="15" customHeight="1" x14ac:dyDescent="0.25">
      <c r="A12" s="36"/>
      <c r="B12" s="36"/>
      <c r="C12" s="36"/>
      <c r="D12" s="37"/>
      <c r="E12" s="37"/>
      <c r="F12" s="37"/>
      <c r="G12" s="37" t="s">
        <v>60</v>
      </c>
      <c r="H12" s="37"/>
      <c r="I12" s="37"/>
      <c r="J12" s="37"/>
      <c r="K12" s="48"/>
      <c r="L12" s="48"/>
      <c r="M12" s="48"/>
      <c r="N12" s="48"/>
      <c r="O12" s="48"/>
      <c r="P12" s="3"/>
      <c r="Q12" s="3"/>
      <c r="R12" s="3"/>
      <c r="S12" s="3"/>
    </row>
    <row r="13" spans="1:19" ht="15" customHeight="1" x14ac:dyDescent="0.25">
      <c r="A13" s="36"/>
      <c r="B13" s="36"/>
      <c r="C13" s="36"/>
      <c r="D13" s="37"/>
      <c r="E13" s="37"/>
      <c r="F13" s="37"/>
      <c r="G13" s="37" t="s">
        <v>61</v>
      </c>
      <c r="H13" s="37"/>
      <c r="I13" s="37"/>
      <c r="J13" s="37"/>
      <c r="K13" s="48"/>
      <c r="L13" s="48"/>
      <c r="M13" s="48"/>
      <c r="N13" s="48"/>
      <c r="O13" s="48"/>
      <c r="P13" s="3"/>
      <c r="Q13" s="3"/>
      <c r="R13" s="3"/>
      <c r="S13" s="3"/>
    </row>
    <row r="14" spans="1:19" ht="16.95" customHeight="1" x14ac:dyDescent="0.25">
      <c r="A14" s="36"/>
      <c r="B14" s="36"/>
      <c r="C14" s="36"/>
      <c r="D14" s="44" t="s">
        <v>62</v>
      </c>
      <c r="E14" s="44"/>
      <c r="F14" s="44"/>
      <c r="G14" s="45" t="s">
        <v>63</v>
      </c>
      <c r="H14" s="45"/>
      <c r="I14" s="45"/>
      <c r="J14" s="45"/>
      <c r="K14" s="48"/>
      <c r="L14" s="48"/>
      <c r="M14" s="13"/>
      <c r="N14" s="48"/>
      <c r="O14" s="48"/>
      <c r="P14" s="13"/>
      <c r="Q14" s="13"/>
      <c r="R14" s="13"/>
      <c r="S14" s="14"/>
    </row>
    <row r="15" spans="1:19" ht="16.95" customHeight="1" x14ac:dyDescent="0.25">
      <c r="A15" s="36"/>
      <c r="B15" s="36"/>
      <c r="C15" s="36"/>
      <c r="D15" s="44"/>
      <c r="E15" s="44"/>
      <c r="F15" s="44"/>
      <c r="G15" s="45" t="s">
        <v>64</v>
      </c>
      <c r="H15" s="45"/>
      <c r="I15" s="45"/>
      <c r="J15" s="45"/>
      <c r="K15" s="13"/>
      <c r="L15" s="13"/>
      <c r="M15" s="13"/>
      <c r="N15" s="13"/>
      <c r="O15" s="48"/>
      <c r="P15" s="13"/>
      <c r="Q15" s="13"/>
      <c r="R15" s="14"/>
      <c r="S15" s="14"/>
    </row>
    <row r="16" spans="1:19" ht="16.95" customHeight="1" x14ac:dyDescent="0.25">
      <c r="A16" s="36"/>
      <c r="B16" s="36"/>
      <c r="C16" s="36"/>
      <c r="D16" s="44"/>
      <c r="E16" s="44"/>
      <c r="F16" s="44"/>
      <c r="G16" s="45" t="s">
        <v>65</v>
      </c>
      <c r="H16" s="45"/>
      <c r="I16" s="45"/>
      <c r="J16" s="45"/>
      <c r="K16" s="15"/>
      <c r="L16" s="15"/>
      <c r="M16" s="15"/>
      <c r="N16" s="15"/>
      <c r="O16" s="15"/>
      <c r="P16" s="15"/>
      <c r="Q16" s="15"/>
      <c r="R16" s="14"/>
      <c r="S16" s="14"/>
    </row>
    <row r="17" ht="16.95" customHeight="1" x14ac:dyDescent="0.25"/>
  </sheetData>
  <mergeCells count="28">
    <mergeCell ref="M7:M8"/>
    <mergeCell ref="M9:M13"/>
    <mergeCell ref="N7:N9"/>
    <mergeCell ref="N10:N14"/>
    <mergeCell ref="O8:O9"/>
    <mergeCell ref="O10:O15"/>
    <mergeCell ref="A7:C16"/>
    <mergeCell ref="A6:J6"/>
    <mergeCell ref="K7:K9"/>
    <mergeCell ref="K10:K14"/>
    <mergeCell ref="L7:L9"/>
    <mergeCell ref="L10:L14"/>
    <mergeCell ref="A2:Q2"/>
    <mergeCell ref="R2:R3"/>
    <mergeCell ref="S2:S3"/>
    <mergeCell ref="G16:J16"/>
    <mergeCell ref="G15:J15"/>
    <mergeCell ref="G14:J14"/>
    <mergeCell ref="D14:F16"/>
    <mergeCell ref="G13:J13"/>
    <mergeCell ref="G12:J12"/>
    <mergeCell ref="G11:J11"/>
    <mergeCell ref="G10:J10"/>
    <mergeCell ref="D10:F13"/>
    <mergeCell ref="G9:J9"/>
    <mergeCell ref="G8:J8"/>
    <mergeCell ref="G7:J7"/>
    <mergeCell ref="D7:F9"/>
  </mergeCells>
  <phoneticPr fontId="59" type="noConversion"/>
  <dataValidations count="1">
    <dataValidation type="list" operator="equal" allowBlank="1" sqref="C6:C17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workbookViewId="0">
      <selection activeCell="B4" sqref="B4:D5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33</v>
      </c>
      <c r="B1" s="16"/>
      <c r="C1" s="16"/>
      <c r="D1" s="17">
        <v>44745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9.05" customHeight="1" x14ac:dyDescent="0.25">
      <c r="A2" s="46" t="e">
        <f>CONCATENATE("周总结&lt;",TEXT(#REF!-6,"yyyy年mm月dd日"),"-",TEXT(#REF!,"yyyy年mm月dd日"),"&gt;")</f>
        <v>#REF!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 t="s">
        <v>34</v>
      </c>
      <c r="S2" s="31" t="s">
        <v>4</v>
      </c>
    </row>
    <row r="3" spans="1:19" ht="25.95" customHeight="1" x14ac:dyDescent="0.25">
      <c r="A3" s="1" t="s">
        <v>5</v>
      </c>
      <c r="B3" s="1" t="s">
        <v>35</v>
      </c>
      <c r="C3" s="1" t="s">
        <v>36</v>
      </c>
      <c r="D3" s="9" t="s">
        <v>37</v>
      </c>
      <c r="E3" s="9" t="s">
        <v>7</v>
      </c>
      <c r="F3" s="9" t="s">
        <v>9</v>
      </c>
      <c r="G3" s="9" t="s">
        <v>38</v>
      </c>
      <c r="H3" s="1" t="s">
        <v>39</v>
      </c>
      <c r="I3" s="9" t="s">
        <v>11</v>
      </c>
      <c r="J3" s="9" t="s">
        <v>40</v>
      </c>
      <c r="K3" s="1" t="s">
        <v>41</v>
      </c>
      <c r="L3" s="1" t="s">
        <v>42</v>
      </c>
      <c r="M3" s="1" t="s">
        <v>43</v>
      </c>
      <c r="N3" s="1" t="s">
        <v>44</v>
      </c>
      <c r="O3" s="1" t="s">
        <v>45</v>
      </c>
      <c r="P3" s="1" t="s">
        <v>46</v>
      </c>
      <c r="Q3" s="1" t="s">
        <v>47</v>
      </c>
      <c r="R3" s="31"/>
      <c r="S3" s="31"/>
    </row>
    <row r="4" spans="1:19" ht="31.95" customHeight="1" x14ac:dyDescent="0.25">
      <c r="A4" s="5">
        <v>1</v>
      </c>
      <c r="B4" s="61" t="str">
        <f>VLOOKUP(D4,'[1]附表-1'!$F$7:$G$142,2,FALSE)</f>
        <v>OP09009</v>
      </c>
      <c r="C4" s="5" t="s">
        <v>28</v>
      </c>
      <c r="D4" s="62" t="s">
        <v>283</v>
      </c>
      <c r="E4" s="4" t="s">
        <v>20</v>
      </c>
      <c r="F4" s="5" t="s">
        <v>48</v>
      </c>
      <c r="G4" s="5"/>
      <c r="H4" s="4"/>
      <c r="I4" s="20"/>
      <c r="J4" s="20"/>
      <c r="K4" s="19">
        <v>1</v>
      </c>
      <c r="L4" s="19">
        <v>1</v>
      </c>
      <c r="M4" s="19">
        <v>2</v>
      </c>
      <c r="N4" s="19">
        <v>1</v>
      </c>
      <c r="O4" s="19">
        <v>2</v>
      </c>
      <c r="P4" s="19"/>
      <c r="Q4" s="19"/>
      <c r="R4" s="18">
        <f>SUM(K4:Q4)</f>
        <v>7</v>
      </c>
      <c r="S4" s="3"/>
    </row>
    <row r="5" spans="1:19" ht="31.95" customHeight="1" x14ac:dyDescent="0.25">
      <c r="A5" s="5">
        <v>2</v>
      </c>
      <c r="B5" s="61" t="str">
        <f>VLOOKUP(D5,'[1]附表-1'!$F$7:$G$142,2,FALSE)</f>
        <v>OP09001</v>
      </c>
      <c r="C5" s="5" t="s">
        <v>28</v>
      </c>
      <c r="D5" s="62" t="s">
        <v>284</v>
      </c>
      <c r="E5" s="4" t="s">
        <v>20</v>
      </c>
      <c r="F5" s="5" t="s">
        <v>48</v>
      </c>
      <c r="G5" s="3"/>
      <c r="H5" s="3"/>
      <c r="I5" s="20"/>
      <c r="J5" s="20"/>
      <c r="K5" s="19">
        <v>7</v>
      </c>
      <c r="L5" s="19">
        <v>7</v>
      </c>
      <c r="M5" s="19">
        <v>6</v>
      </c>
      <c r="N5" s="19">
        <v>6.5</v>
      </c>
      <c r="O5" s="19">
        <v>6</v>
      </c>
      <c r="P5" s="19"/>
      <c r="Q5" s="19"/>
      <c r="R5" s="18">
        <f>SUM(K5:Q5)</f>
        <v>32.5</v>
      </c>
      <c r="S5" s="3"/>
    </row>
    <row r="6" spans="1:19" ht="25.05" customHeight="1" x14ac:dyDescent="0.25">
      <c r="A6" s="35" t="s">
        <v>49</v>
      </c>
      <c r="B6" s="35"/>
      <c r="C6" s="35"/>
      <c r="D6" s="35"/>
      <c r="E6" s="35"/>
      <c r="F6" s="35"/>
      <c r="G6" s="35"/>
      <c r="H6" s="35"/>
      <c r="I6" s="35"/>
      <c r="J6" s="35"/>
      <c r="K6" s="18">
        <f t="shared" ref="K6:R6" si="0">SUM(K4:K5)</f>
        <v>8</v>
      </c>
      <c r="L6" s="18">
        <f t="shared" si="0"/>
        <v>8</v>
      </c>
      <c r="M6" s="18">
        <f t="shared" si="0"/>
        <v>8</v>
      </c>
      <c r="N6" s="18">
        <f t="shared" si="0"/>
        <v>7.5</v>
      </c>
      <c r="O6" s="18">
        <f t="shared" si="0"/>
        <v>8</v>
      </c>
      <c r="P6" s="18">
        <f t="shared" si="0"/>
        <v>0</v>
      </c>
      <c r="Q6" s="18">
        <f t="shared" si="0"/>
        <v>0</v>
      </c>
      <c r="R6" s="18">
        <f t="shared" si="0"/>
        <v>39.5</v>
      </c>
      <c r="S6" s="3"/>
    </row>
    <row r="7" spans="1:19" ht="16.95" customHeight="1" x14ac:dyDescent="0.25">
      <c r="A7" s="36" t="s">
        <v>50</v>
      </c>
      <c r="B7" s="36"/>
      <c r="C7" s="36"/>
      <c r="D7" s="37" t="s">
        <v>51</v>
      </c>
      <c r="E7" s="37"/>
      <c r="F7" s="37"/>
      <c r="G7" s="37" t="s">
        <v>52</v>
      </c>
      <c r="H7" s="37"/>
      <c r="I7" s="37"/>
      <c r="J7" s="37"/>
      <c r="K7" s="12" t="s">
        <v>66</v>
      </c>
      <c r="L7" s="12" t="s">
        <v>66</v>
      </c>
      <c r="M7" s="48" t="s">
        <v>66</v>
      </c>
      <c r="N7" s="48" t="s">
        <v>29</v>
      </c>
      <c r="O7" s="48" t="s">
        <v>69</v>
      </c>
      <c r="P7" s="3"/>
      <c r="Q7" s="3"/>
      <c r="R7" s="3"/>
      <c r="S7" s="3"/>
    </row>
    <row r="8" spans="1:19" ht="16.95" customHeight="1" x14ac:dyDescent="0.25">
      <c r="A8" s="36"/>
      <c r="B8" s="36"/>
      <c r="C8" s="36"/>
      <c r="D8" s="37"/>
      <c r="E8" s="37"/>
      <c r="F8" s="37"/>
      <c r="G8" s="37" t="s">
        <v>55</v>
      </c>
      <c r="H8" s="37"/>
      <c r="I8" s="37"/>
      <c r="J8" s="37"/>
      <c r="K8" s="48" t="s">
        <v>29</v>
      </c>
      <c r="L8" s="48" t="s">
        <v>29</v>
      </c>
      <c r="M8" s="48"/>
      <c r="N8" s="48"/>
      <c r="O8" s="48"/>
      <c r="P8" s="3"/>
      <c r="Q8" s="3"/>
      <c r="R8" s="3"/>
      <c r="S8" s="3"/>
    </row>
    <row r="9" spans="1:19" ht="16.95" customHeight="1" x14ac:dyDescent="0.25">
      <c r="A9" s="36"/>
      <c r="B9" s="36"/>
      <c r="C9" s="36"/>
      <c r="D9" s="37"/>
      <c r="E9" s="37"/>
      <c r="F9" s="37"/>
      <c r="G9" s="37" t="s">
        <v>56</v>
      </c>
      <c r="H9" s="37"/>
      <c r="I9" s="37"/>
      <c r="J9" s="37"/>
      <c r="K9" s="48"/>
      <c r="L9" s="48"/>
      <c r="M9" s="48" t="s">
        <v>29</v>
      </c>
      <c r="N9" s="48"/>
      <c r="O9" s="48" t="s">
        <v>29</v>
      </c>
      <c r="P9" s="3"/>
      <c r="Q9" s="3"/>
      <c r="R9" s="3"/>
      <c r="S9" s="3"/>
    </row>
    <row r="10" spans="1:19" ht="16.95" customHeight="1" x14ac:dyDescent="0.25">
      <c r="A10" s="36"/>
      <c r="B10" s="36"/>
      <c r="C10" s="36"/>
      <c r="D10" s="37" t="s">
        <v>57</v>
      </c>
      <c r="E10" s="37"/>
      <c r="F10" s="37"/>
      <c r="G10" s="37" t="s">
        <v>58</v>
      </c>
      <c r="H10" s="37"/>
      <c r="I10" s="37"/>
      <c r="J10" s="37"/>
      <c r="K10" s="48"/>
      <c r="L10" s="48"/>
      <c r="M10" s="48"/>
      <c r="N10" s="12" t="s">
        <v>66</v>
      </c>
      <c r="O10" s="48"/>
      <c r="P10" s="3"/>
      <c r="Q10" s="3"/>
      <c r="R10" s="3"/>
      <c r="S10" s="3"/>
    </row>
    <row r="11" spans="1:19" ht="15" customHeight="1" x14ac:dyDescent="0.25">
      <c r="A11" s="36"/>
      <c r="B11" s="36"/>
      <c r="C11" s="36"/>
      <c r="D11" s="37"/>
      <c r="E11" s="37"/>
      <c r="F11" s="37"/>
      <c r="G11" s="37" t="s">
        <v>59</v>
      </c>
      <c r="H11" s="37"/>
      <c r="I11" s="37"/>
      <c r="J11" s="37"/>
      <c r="K11" s="48"/>
      <c r="L11" s="48"/>
      <c r="M11" s="48"/>
      <c r="N11" s="48" t="s">
        <v>29</v>
      </c>
      <c r="O11" s="48"/>
      <c r="P11" s="3"/>
      <c r="Q11" s="3"/>
      <c r="R11" s="3"/>
      <c r="S11" s="3"/>
    </row>
    <row r="12" spans="1:19" ht="15" customHeight="1" x14ac:dyDescent="0.25">
      <c r="A12" s="36"/>
      <c r="B12" s="36"/>
      <c r="C12" s="36"/>
      <c r="D12" s="37"/>
      <c r="E12" s="37"/>
      <c r="F12" s="37"/>
      <c r="G12" s="37" t="s">
        <v>60</v>
      </c>
      <c r="H12" s="37"/>
      <c r="I12" s="37"/>
      <c r="J12" s="37"/>
      <c r="K12" s="48"/>
      <c r="L12" s="48"/>
      <c r="M12" s="48"/>
      <c r="N12" s="48"/>
      <c r="O12" s="48"/>
      <c r="P12" s="3"/>
      <c r="Q12" s="3"/>
      <c r="R12" s="3"/>
      <c r="S12" s="3"/>
    </row>
    <row r="13" spans="1:19" ht="15" customHeight="1" x14ac:dyDescent="0.25">
      <c r="A13" s="36"/>
      <c r="B13" s="36"/>
      <c r="C13" s="36"/>
      <c r="D13" s="37"/>
      <c r="E13" s="37"/>
      <c r="F13" s="37"/>
      <c r="G13" s="37" t="s">
        <v>61</v>
      </c>
      <c r="H13" s="37"/>
      <c r="I13" s="37"/>
      <c r="J13" s="37"/>
      <c r="K13" s="48"/>
      <c r="L13" s="48"/>
      <c r="M13" s="48"/>
      <c r="N13" s="48"/>
      <c r="O13" s="48"/>
      <c r="P13" s="3"/>
      <c r="Q13" s="3"/>
      <c r="R13" s="3"/>
      <c r="S13" s="3"/>
    </row>
    <row r="14" spans="1:19" ht="16.95" customHeight="1" x14ac:dyDescent="0.25">
      <c r="A14" s="36"/>
      <c r="B14" s="36"/>
      <c r="C14" s="36"/>
      <c r="D14" s="44" t="s">
        <v>62</v>
      </c>
      <c r="E14" s="44"/>
      <c r="F14" s="44"/>
      <c r="G14" s="45" t="s">
        <v>63</v>
      </c>
      <c r="H14" s="45"/>
      <c r="I14" s="45"/>
      <c r="J14" s="45"/>
      <c r="K14" s="48"/>
      <c r="L14" s="48"/>
      <c r="M14" s="48"/>
      <c r="N14" s="48"/>
      <c r="O14" s="48"/>
      <c r="P14" s="13"/>
      <c r="Q14" s="13"/>
      <c r="R14" s="13"/>
      <c r="S14" s="14"/>
    </row>
    <row r="15" spans="1:19" ht="16.95" customHeight="1" x14ac:dyDescent="0.25">
      <c r="A15" s="36"/>
      <c r="B15" s="36"/>
      <c r="C15" s="36"/>
      <c r="D15" s="44"/>
      <c r="E15" s="44"/>
      <c r="F15" s="44"/>
      <c r="G15" s="45" t="s">
        <v>64</v>
      </c>
      <c r="H15" s="45"/>
      <c r="I15" s="45"/>
      <c r="J15" s="45"/>
      <c r="K15" s="13"/>
      <c r="L15" s="13"/>
      <c r="M15" s="13"/>
      <c r="N15" s="13"/>
      <c r="O15" s="13"/>
      <c r="P15" s="13"/>
      <c r="Q15" s="13"/>
      <c r="R15" s="14"/>
      <c r="S15" s="14"/>
    </row>
    <row r="16" spans="1:19" ht="16.95" customHeight="1" x14ac:dyDescent="0.25">
      <c r="A16" s="36"/>
      <c r="B16" s="36"/>
      <c r="C16" s="36"/>
      <c r="D16" s="44"/>
      <c r="E16" s="44"/>
      <c r="F16" s="44"/>
      <c r="G16" s="45" t="s">
        <v>65</v>
      </c>
      <c r="H16" s="45"/>
      <c r="I16" s="45"/>
      <c r="J16" s="45"/>
      <c r="K16" s="15"/>
      <c r="L16" s="15"/>
      <c r="M16" s="15"/>
      <c r="N16" s="15"/>
      <c r="O16" s="15"/>
      <c r="P16" s="15"/>
      <c r="Q16" s="15"/>
      <c r="R16" s="14"/>
      <c r="S16" s="14"/>
    </row>
    <row r="17" ht="16.95" customHeight="1" x14ac:dyDescent="0.25"/>
  </sheetData>
  <mergeCells count="26">
    <mergeCell ref="S2:S3"/>
    <mergeCell ref="R2:R3"/>
    <mergeCell ref="A2:Q2"/>
    <mergeCell ref="M7:M8"/>
    <mergeCell ref="K8:K14"/>
    <mergeCell ref="L8:L14"/>
    <mergeCell ref="M9:M14"/>
    <mergeCell ref="N7:N9"/>
    <mergeCell ref="N11:N14"/>
    <mergeCell ref="O7:O8"/>
    <mergeCell ref="O9:O14"/>
    <mergeCell ref="G8:J8"/>
    <mergeCell ref="G7:J7"/>
    <mergeCell ref="D7:F9"/>
    <mergeCell ref="A7:C16"/>
    <mergeCell ref="A6:J6"/>
    <mergeCell ref="G12:J12"/>
    <mergeCell ref="G11:J11"/>
    <mergeCell ref="G10:J10"/>
    <mergeCell ref="D10:F13"/>
    <mergeCell ref="G9:J9"/>
    <mergeCell ref="G16:J16"/>
    <mergeCell ref="G15:J15"/>
    <mergeCell ref="G14:J14"/>
    <mergeCell ref="D14:F16"/>
    <mergeCell ref="G13:J13"/>
  </mergeCells>
  <phoneticPr fontId="59" type="noConversion"/>
  <dataValidations count="1">
    <dataValidation type="list" operator="equal" allowBlank="1" sqref="C6:C17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workbookViewId="0">
      <selection activeCell="B4" sqref="B4:D5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33</v>
      </c>
      <c r="B1" s="16"/>
      <c r="C1" s="16"/>
      <c r="D1" s="17">
        <v>44745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9.05" customHeight="1" x14ac:dyDescent="0.25">
      <c r="A2" s="46" t="e">
        <f>CONCATENATE("周总结&lt;",TEXT(#REF!-6,"yyyy年mm月dd日"),"-",TEXT(#REF!,"yyyy年mm月dd日"),"&gt;")</f>
        <v>#REF!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 t="s">
        <v>34</v>
      </c>
      <c r="S2" s="31" t="s">
        <v>4</v>
      </c>
    </row>
    <row r="3" spans="1:19" ht="25.95" customHeight="1" x14ac:dyDescent="0.25">
      <c r="A3" s="1" t="s">
        <v>5</v>
      </c>
      <c r="B3" s="1" t="s">
        <v>35</v>
      </c>
      <c r="C3" s="1" t="s">
        <v>36</v>
      </c>
      <c r="D3" s="9" t="s">
        <v>37</v>
      </c>
      <c r="E3" s="9" t="s">
        <v>7</v>
      </c>
      <c r="F3" s="9" t="s">
        <v>9</v>
      </c>
      <c r="G3" s="9" t="s">
        <v>38</v>
      </c>
      <c r="H3" s="1" t="s">
        <v>39</v>
      </c>
      <c r="I3" s="9" t="s">
        <v>11</v>
      </c>
      <c r="J3" s="9" t="s">
        <v>40</v>
      </c>
      <c r="K3" s="1" t="s">
        <v>41</v>
      </c>
      <c r="L3" s="1" t="s">
        <v>42</v>
      </c>
      <c r="M3" s="1" t="s">
        <v>43</v>
      </c>
      <c r="N3" s="1" t="s">
        <v>44</v>
      </c>
      <c r="O3" s="1" t="s">
        <v>45</v>
      </c>
      <c r="P3" s="1" t="s">
        <v>46</v>
      </c>
      <c r="Q3" s="1" t="s">
        <v>47</v>
      </c>
      <c r="R3" s="31"/>
      <c r="S3" s="31"/>
    </row>
    <row r="4" spans="1:19" ht="31.95" customHeight="1" x14ac:dyDescent="0.25">
      <c r="A4" s="5">
        <v>1</v>
      </c>
      <c r="B4" s="61" t="str">
        <f>VLOOKUP(D4,'[1]附表-1'!$F$7:$G$142,2,FALSE)</f>
        <v>OP09009</v>
      </c>
      <c r="C4" s="5" t="s">
        <v>28</v>
      </c>
      <c r="D4" s="62" t="s">
        <v>283</v>
      </c>
      <c r="E4" s="4" t="s">
        <v>20</v>
      </c>
      <c r="F4" s="5" t="s">
        <v>48</v>
      </c>
      <c r="G4" s="5"/>
      <c r="H4" s="4"/>
      <c r="I4" s="20"/>
      <c r="J4" s="20"/>
      <c r="K4" s="19">
        <v>3</v>
      </c>
      <c r="L4" s="19">
        <v>1</v>
      </c>
      <c r="M4" s="19">
        <v>3</v>
      </c>
      <c r="N4" s="19">
        <v>3</v>
      </c>
      <c r="O4" s="19">
        <v>1</v>
      </c>
      <c r="P4" s="19"/>
      <c r="Q4" s="19"/>
      <c r="R4" s="18">
        <f>SUM(K4:Q4)</f>
        <v>11</v>
      </c>
      <c r="S4" s="3"/>
    </row>
    <row r="5" spans="1:19" ht="31.95" customHeight="1" x14ac:dyDescent="0.25">
      <c r="A5" s="5">
        <v>2</v>
      </c>
      <c r="B5" s="61" t="str">
        <f>VLOOKUP(D5,'[1]附表-1'!$F$7:$G$142,2,FALSE)</f>
        <v>OP09001</v>
      </c>
      <c r="C5" s="5" t="s">
        <v>28</v>
      </c>
      <c r="D5" s="62" t="s">
        <v>284</v>
      </c>
      <c r="E5" s="4" t="s">
        <v>20</v>
      </c>
      <c r="F5" s="5" t="s">
        <v>48</v>
      </c>
      <c r="G5" s="3"/>
      <c r="H5" s="3"/>
      <c r="I5" s="20"/>
      <c r="J5" s="20"/>
      <c r="K5" s="19">
        <v>6</v>
      </c>
      <c r="L5" s="19">
        <v>6</v>
      </c>
      <c r="M5" s="19">
        <v>5</v>
      </c>
      <c r="N5" s="19">
        <v>4</v>
      </c>
      <c r="O5" s="19">
        <v>6</v>
      </c>
      <c r="P5" s="19"/>
      <c r="Q5" s="19"/>
      <c r="R5" s="18">
        <f>SUM(K5:Q5)</f>
        <v>27</v>
      </c>
      <c r="S5" s="3"/>
    </row>
    <row r="6" spans="1:19" ht="25.05" customHeight="1" x14ac:dyDescent="0.25">
      <c r="A6" s="35" t="s">
        <v>49</v>
      </c>
      <c r="B6" s="35"/>
      <c r="C6" s="35"/>
      <c r="D6" s="35"/>
      <c r="E6" s="35"/>
      <c r="F6" s="35"/>
      <c r="G6" s="35"/>
      <c r="H6" s="35"/>
      <c r="I6" s="35"/>
      <c r="J6" s="35"/>
      <c r="K6" s="18">
        <f t="shared" ref="K6:R6" si="0">SUM(K4:K5)</f>
        <v>9</v>
      </c>
      <c r="L6" s="18">
        <f t="shared" si="0"/>
        <v>7</v>
      </c>
      <c r="M6" s="18">
        <f t="shared" si="0"/>
        <v>8</v>
      </c>
      <c r="N6" s="18">
        <f t="shared" si="0"/>
        <v>7</v>
      </c>
      <c r="O6" s="18">
        <f t="shared" si="0"/>
        <v>7</v>
      </c>
      <c r="P6" s="18">
        <f t="shared" si="0"/>
        <v>0</v>
      </c>
      <c r="Q6" s="18">
        <f t="shared" si="0"/>
        <v>0</v>
      </c>
      <c r="R6" s="18">
        <f t="shared" si="0"/>
        <v>38</v>
      </c>
      <c r="S6" s="3"/>
    </row>
    <row r="7" spans="1:19" ht="16.95" customHeight="1" x14ac:dyDescent="0.25">
      <c r="A7" s="36" t="s">
        <v>50</v>
      </c>
      <c r="B7" s="36"/>
      <c r="C7" s="36"/>
      <c r="D7" s="37" t="s">
        <v>51</v>
      </c>
      <c r="E7" s="37"/>
      <c r="F7" s="37"/>
      <c r="G7" s="37" t="s">
        <v>52</v>
      </c>
      <c r="H7" s="37"/>
      <c r="I7" s="37"/>
      <c r="J7" s="37"/>
      <c r="K7" s="48" t="s">
        <v>66</v>
      </c>
      <c r="L7" s="12" t="s">
        <v>66</v>
      </c>
      <c r="M7" s="48" t="s">
        <v>70</v>
      </c>
      <c r="N7" s="48" t="s">
        <v>66</v>
      </c>
      <c r="O7" s="12" t="s">
        <v>66</v>
      </c>
      <c r="P7" s="3"/>
      <c r="Q7" s="3"/>
      <c r="R7" s="3"/>
      <c r="S7" s="3"/>
    </row>
    <row r="8" spans="1:19" ht="16.95" customHeight="1" x14ac:dyDescent="0.25">
      <c r="A8" s="36"/>
      <c r="B8" s="36"/>
      <c r="C8" s="36"/>
      <c r="D8" s="37"/>
      <c r="E8" s="37"/>
      <c r="F8" s="37"/>
      <c r="G8" s="37" t="s">
        <v>55</v>
      </c>
      <c r="H8" s="37"/>
      <c r="I8" s="37"/>
      <c r="J8" s="37"/>
      <c r="K8" s="48"/>
      <c r="L8" s="48" t="s">
        <v>29</v>
      </c>
      <c r="M8" s="48"/>
      <c r="N8" s="48"/>
      <c r="O8" s="48" t="s">
        <v>29</v>
      </c>
      <c r="P8" s="3"/>
      <c r="Q8" s="3"/>
      <c r="R8" s="3"/>
      <c r="S8" s="3"/>
    </row>
    <row r="9" spans="1:19" ht="16.95" customHeight="1" x14ac:dyDescent="0.25">
      <c r="A9" s="36"/>
      <c r="B9" s="36"/>
      <c r="C9" s="36"/>
      <c r="D9" s="37"/>
      <c r="E9" s="37"/>
      <c r="F9" s="37"/>
      <c r="G9" s="37" t="s">
        <v>56</v>
      </c>
      <c r="H9" s="37"/>
      <c r="I9" s="37"/>
      <c r="J9" s="37"/>
      <c r="K9" s="48"/>
      <c r="L9" s="48"/>
      <c r="M9" s="48"/>
      <c r="N9" s="48"/>
      <c r="O9" s="48"/>
      <c r="P9" s="3"/>
      <c r="Q9" s="3"/>
      <c r="R9" s="3"/>
      <c r="S9" s="3"/>
    </row>
    <row r="10" spans="1:19" ht="16.95" customHeight="1" x14ac:dyDescent="0.25">
      <c r="A10" s="36"/>
      <c r="B10" s="36"/>
      <c r="C10" s="36"/>
      <c r="D10" s="37" t="s">
        <v>57</v>
      </c>
      <c r="E10" s="37"/>
      <c r="F10" s="37"/>
      <c r="G10" s="37" t="s">
        <v>58</v>
      </c>
      <c r="H10" s="37"/>
      <c r="I10" s="37"/>
      <c r="J10" s="37"/>
      <c r="K10" s="48" t="s">
        <v>29</v>
      </c>
      <c r="L10" s="48"/>
      <c r="M10" s="48" t="s">
        <v>29</v>
      </c>
      <c r="N10" s="48" t="s">
        <v>29</v>
      </c>
      <c r="O10" s="48"/>
      <c r="P10" s="3"/>
      <c r="Q10" s="3"/>
      <c r="R10" s="3"/>
      <c r="S10" s="3"/>
    </row>
    <row r="11" spans="1:19" ht="15" customHeight="1" x14ac:dyDescent="0.25">
      <c r="A11" s="36"/>
      <c r="B11" s="36"/>
      <c r="C11" s="36"/>
      <c r="D11" s="37"/>
      <c r="E11" s="37"/>
      <c r="F11" s="37"/>
      <c r="G11" s="37" t="s">
        <v>59</v>
      </c>
      <c r="H11" s="37"/>
      <c r="I11" s="37"/>
      <c r="J11" s="37"/>
      <c r="K11" s="48"/>
      <c r="L11" s="48"/>
      <c r="M11" s="48"/>
      <c r="N11" s="48"/>
      <c r="O11" s="48"/>
      <c r="P11" s="3"/>
      <c r="Q11" s="3"/>
      <c r="R11" s="3"/>
      <c r="S11" s="3"/>
    </row>
    <row r="12" spans="1:19" ht="15" customHeight="1" x14ac:dyDescent="0.25">
      <c r="A12" s="36"/>
      <c r="B12" s="36"/>
      <c r="C12" s="36"/>
      <c r="D12" s="37"/>
      <c r="E12" s="37"/>
      <c r="F12" s="37"/>
      <c r="G12" s="37" t="s">
        <v>60</v>
      </c>
      <c r="H12" s="37"/>
      <c r="I12" s="37"/>
      <c r="J12" s="37"/>
      <c r="K12" s="48"/>
      <c r="L12" s="48"/>
      <c r="M12" s="48"/>
      <c r="N12" s="48"/>
      <c r="O12" s="48"/>
      <c r="P12" s="3"/>
      <c r="Q12" s="3"/>
      <c r="R12" s="3"/>
      <c r="S12" s="3"/>
    </row>
    <row r="13" spans="1:19" ht="15" customHeight="1" x14ac:dyDescent="0.25">
      <c r="A13" s="36"/>
      <c r="B13" s="36"/>
      <c r="C13" s="36"/>
      <c r="D13" s="37"/>
      <c r="E13" s="37"/>
      <c r="F13" s="37"/>
      <c r="G13" s="37" t="s">
        <v>61</v>
      </c>
      <c r="H13" s="37"/>
      <c r="I13" s="37"/>
      <c r="J13" s="37"/>
      <c r="K13" s="48"/>
      <c r="L13" s="48"/>
      <c r="M13" s="48"/>
      <c r="N13" s="48"/>
      <c r="O13" s="48"/>
      <c r="P13" s="3"/>
      <c r="Q13" s="3"/>
      <c r="R13" s="3"/>
      <c r="S13" s="3"/>
    </row>
    <row r="14" spans="1:19" ht="16.95" customHeight="1" x14ac:dyDescent="0.25">
      <c r="A14" s="36"/>
      <c r="B14" s="36"/>
      <c r="C14" s="36"/>
      <c r="D14" s="44" t="s">
        <v>62</v>
      </c>
      <c r="E14" s="44"/>
      <c r="F14" s="44"/>
      <c r="G14" s="45" t="s">
        <v>63</v>
      </c>
      <c r="H14" s="45"/>
      <c r="I14" s="45"/>
      <c r="J14" s="45"/>
      <c r="K14" s="48"/>
      <c r="L14" s="13"/>
      <c r="M14" s="48"/>
      <c r="N14" s="13"/>
      <c r="O14" s="13"/>
      <c r="P14" s="13"/>
      <c r="Q14" s="13"/>
      <c r="R14" s="13"/>
      <c r="S14" s="14"/>
    </row>
    <row r="15" spans="1:19" ht="16.95" customHeight="1" x14ac:dyDescent="0.25">
      <c r="A15" s="36"/>
      <c r="B15" s="36"/>
      <c r="C15" s="36"/>
      <c r="D15" s="44"/>
      <c r="E15" s="44"/>
      <c r="F15" s="44"/>
      <c r="G15" s="45" t="s">
        <v>64</v>
      </c>
      <c r="H15" s="45"/>
      <c r="I15" s="45"/>
      <c r="J15" s="45"/>
      <c r="K15" s="48"/>
      <c r="L15" s="13"/>
      <c r="M15" s="13"/>
      <c r="N15" s="13"/>
      <c r="O15" s="13"/>
      <c r="P15" s="13"/>
      <c r="Q15" s="13"/>
      <c r="R15" s="14"/>
      <c r="S15" s="14"/>
    </row>
    <row r="16" spans="1:19" ht="16.95" customHeight="1" x14ac:dyDescent="0.25">
      <c r="A16" s="36"/>
      <c r="B16" s="36"/>
      <c r="C16" s="36"/>
      <c r="D16" s="44"/>
      <c r="E16" s="44"/>
      <c r="F16" s="44"/>
      <c r="G16" s="45" t="s">
        <v>65</v>
      </c>
      <c r="H16" s="45"/>
      <c r="I16" s="45"/>
      <c r="J16" s="45"/>
      <c r="K16" s="15"/>
      <c r="L16" s="15"/>
      <c r="M16" s="15"/>
      <c r="N16" s="15"/>
      <c r="O16" s="15"/>
      <c r="P16" s="15"/>
      <c r="Q16" s="15"/>
      <c r="R16" s="14"/>
      <c r="S16" s="14"/>
    </row>
    <row r="17" ht="16.95" customHeight="1" x14ac:dyDescent="0.25"/>
  </sheetData>
  <mergeCells count="26">
    <mergeCell ref="S2:S3"/>
    <mergeCell ref="R2:R3"/>
    <mergeCell ref="A2:Q2"/>
    <mergeCell ref="K7:K9"/>
    <mergeCell ref="K10:K15"/>
    <mergeCell ref="L8:L13"/>
    <mergeCell ref="M7:M9"/>
    <mergeCell ref="M10:M14"/>
    <mergeCell ref="N7:N9"/>
    <mergeCell ref="N10:N13"/>
    <mergeCell ref="O8:O13"/>
    <mergeCell ref="G8:J8"/>
    <mergeCell ref="G7:J7"/>
    <mergeCell ref="D7:F9"/>
    <mergeCell ref="A7:C16"/>
    <mergeCell ref="A6:J6"/>
    <mergeCell ref="G12:J12"/>
    <mergeCell ref="G11:J11"/>
    <mergeCell ref="G10:J10"/>
    <mergeCell ref="D10:F13"/>
    <mergeCell ref="G9:J9"/>
    <mergeCell ref="G16:J16"/>
    <mergeCell ref="G15:J15"/>
    <mergeCell ref="G14:J14"/>
    <mergeCell ref="D14:F16"/>
    <mergeCell ref="G13:J13"/>
  </mergeCells>
  <phoneticPr fontId="59" type="noConversion"/>
  <dataValidations count="1">
    <dataValidation type="list" operator="equal" allowBlank="1" sqref="C6:C17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workbookViewId="0">
      <selection sqref="A1:G3"/>
    </sheetView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56" t="s">
        <v>2</v>
      </c>
      <c r="B1" s="57"/>
      <c r="C1" s="57"/>
      <c r="D1" s="57"/>
      <c r="E1" s="57"/>
      <c r="F1" s="57"/>
      <c r="G1" s="57"/>
    </row>
    <row r="2" spans="1:7" ht="22.95" customHeight="1" x14ac:dyDescent="0.25">
      <c r="A2" s="57"/>
      <c r="B2" s="57"/>
      <c r="C2" s="57"/>
      <c r="D2" s="57"/>
      <c r="E2" s="57"/>
      <c r="F2" s="57"/>
      <c r="G2" s="57"/>
    </row>
    <row r="3" spans="1:7" ht="22.95" customHeight="1" x14ac:dyDescent="0.25">
      <c r="A3" s="57"/>
      <c r="B3" s="57"/>
      <c r="C3" s="57"/>
      <c r="D3" s="57"/>
      <c r="E3" s="57"/>
      <c r="F3" s="57"/>
      <c r="G3" s="57"/>
    </row>
    <row r="4" spans="1:7" ht="22.95" customHeight="1" x14ac:dyDescent="0.25">
      <c r="A4" s="58" t="s">
        <v>72</v>
      </c>
      <c r="B4" s="58"/>
      <c r="C4" s="58"/>
      <c r="D4" s="58"/>
      <c r="E4" s="58"/>
      <c r="F4" s="58"/>
      <c r="G4" s="58"/>
    </row>
    <row r="5" spans="1:7" ht="22.95" customHeight="1" x14ac:dyDescent="0.25">
      <c r="A5" s="58"/>
      <c r="B5" s="58"/>
      <c r="C5" s="58"/>
      <c r="D5" s="58"/>
      <c r="E5" s="58"/>
      <c r="F5" s="58"/>
      <c r="G5" s="58"/>
    </row>
    <row r="6" spans="1:7" ht="22.95" customHeight="1" x14ac:dyDescent="0.25">
      <c r="A6" s="26" t="s">
        <v>73</v>
      </c>
      <c r="B6" s="26" t="s">
        <v>74</v>
      </c>
      <c r="C6" s="26" t="s">
        <v>75</v>
      </c>
      <c r="D6" s="26" t="s">
        <v>74</v>
      </c>
      <c r="E6" s="26" t="s">
        <v>76</v>
      </c>
      <c r="F6" s="26" t="s">
        <v>74</v>
      </c>
      <c r="G6" s="26" t="s">
        <v>77</v>
      </c>
    </row>
    <row r="7" spans="1:7" ht="22.95" customHeight="1" x14ac:dyDescent="0.25">
      <c r="A7" s="59" t="s">
        <v>78</v>
      </c>
      <c r="B7" s="59" t="s">
        <v>18</v>
      </c>
      <c r="C7" s="53" t="s">
        <v>79</v>
      </c>
      <c r="D7" s="50" t="s">
        <v>80</v>
      </c>
      <c r="E7" s="22" t="s">
        <v>81</v>
      </c>
      <c r="F7" s="23" t="s">
        <v>82</v>
      </c>
      <c r="G7" s="23" t="str">
        <f t="shared" ref="G7:G50" si="0">$A$7&amp;$C$7&amp;E7</f>
        <v>BU01001</v>
      </c>
    </row>
    <row r="8" spans="1:7" ht="22.95" customHeight="1" x14ac:dyDescent="0.25">
      <c r="A8" s="60"/>
      <c r="B8" s="60"/>
      <c r="C8" s="54"/>
      <c r="D8" s="51"/>
      <c r="E8" s="22" t="s">
        <v>83</v>
      </c>
      <c r="F8" s="23" t="s">
        <v>84</v>
      </c>
      <c r="G8" s="23" t="str">
        <f t="shared" si="0"/>
        <v>BU01002</v>
      </c>
    </row>
    <row r="9" spans="1:7" ht="22.95" customHeight="1" x14ac:dyDescent="0.25">
      <c r="A9" s="60"/>
      <c r="B9" s="60"/>
      <c r="C9" s="54"/>
      <c r="D9" s="51"/>
      <c r="E9" s="22" t="s">
        <v>85</v>
      </c>
      <c r="F9" s="23" t="s">
        <v>86</v>
      </c>
      <c r="G9" s="23" t="str">
        <f t="shared" si="0"/>
        <v>BU01003</v>
      </c>
    </row>
    <row r="10" spans="1:7" ht="22.95" customHeight="1" x14ac:dyDescent="0.25">
      <c r="A10" s="60"/>
      <c r="B10" s="60"/>
      <c r="C10" s="54"/>
      <c r="D10" s="51"/>
      <c r="E10" s="22" t="s">
        <v>87</v>
      </c>
      <c r="F10" s="23" t="s">
        <v>88</v>
      </c>
      <c r="G10" s="23" t="str">
        <f t="shared" si="0"/>
        <v>BU01004</v>
      </c>
    </row>
    <row r="11" spans="1:7" ht="22.95" customHeight="1" x14ac:dyDescent="0.25">
      <c r="A11" s="60"/>
      <c r="B11" s="60"/>
      <c r="C11" s="54"/>
      <c r="D11" s="51"/>
      <c r="E11" s="22" t="s">
        <v>89</v>
      </c>
      <c r="F11" s="23" t="s">
        <v>90</v>
      </c>
      <c r="G11" s="23" t="str">
        <f t="shared" si="0"/>
        <v>BU01005</v>
      </c>
    </row>
    <row r="12" spans="1:7" ht="22.95" customHeight="1" x14ac:dyDescent="0.25">
      <c r="A12" s="60"/>
      <c r="B12" s="60"/>
      <c r="C12" s="54"/>
      <c r="D12" s="51"/>
      <c r="E12" s="22" t="s">
        <v>91</v>
      </c>
      <c r="F12" s="23" t="s">
        <v>92</v>
      </c>
      <c r="G12" s="23" t="str">
        <f t="shared" si="0"/>
        <v>BU01006</v>
      </c>
    </row>
    <row r="13" spans="1:7" ht="22.95" customHeight="1" x14ac:dyDescent="0.25">
      <c r="A13" s="60"/>
      <c r="B13" s="60"/>
      <c r="C13" s="54"/>
      <c r="D13" s="51"/>
      <c r="E13" s="22" t="s">
        <v>93</v>
      </c>
      <c r="F13" s="23" t="s">
        <v>94</v>
      </c>
      <c r="G13" s="23" t="str">
        <f t="shared" si="0"/>
        <v>BU01007</v>
      </c>
    </row>
    <row r="14" spans="1:7" ht="22.95" customHeight="1" x14ac:dyDescent="0.25">
      <c r="A14" s="60"/>
      <c r="B14" s="60"/>
      <c r="C14" s="54"/>
      <c r="D14" s="51"/>
      <c r="E14" s="22" t="s">
        <v>95</v>
      </c>
      <c r="F14" s="23" t="s">
        <v>96</v>
      </c>
      <c r="G14" s="23" t="str">
        <f t="shared" si="0"/>
        <v>BU01008</v>
      </c>
    </row>
    <row r="15" spans="1:7" ht="22.95" customHeight="1" x14ac:dyDescent="0.25">
      <c r="A15" s="60"/>
      <c r="B15" s="60"/>
      <c r="C15" s="54"/>
      <c r="D15" s="51"/>
      <c r="E15" s="22" t="s">
        <v>97</v>
      </c>
      <c r="F15" s="23" t="s">
        <v>98</v>
      </c>
      <c r="G15" s="23" t="str">
        <f t="shared" si="0"/>
        <v>BU01009</v>
      </c>
    </row>
    <row r="16" spans="1:7" ht="22.95" customHeight="1" x14ac:dyDescent="0.25">
      <c r="A16" s="60"/>
      <c r="B16" s="60"/>
      <c r="C16" s="54"/>
      <c r="D16" s="51"/>
      <c r="E16" s="22" t="s">
        <v>99</v>
      </c>
      <c r="F16" s="23" t="s">
        <v>100</v>
      </c>
      <c r="G16" s="23" t="str">
        <f t="shared" si="0"/>
        <v>BU01010</v>
      </c>
    </row>
    <row r="17" spans="1:7" ht="22.95" customHeight="1" x14ac:dyDescent="0.25">
      <c r="A17" s="60"/>
      <c r="B17" s="60"/>
      <c r="C17" s="54"/>
      <c r="D17" s="51"/>
      <c r="E17" s="22" t="s">
        <v>101</v>
      </c>
      <c r="F17" s="23" t="s">
        <v>102</v>
      </c>
      <c r="G17" s="23" t="str">
        <f t="shared" si="0"/>
        <v>BU01011</v>
      </c>
    </row>
    <row r="18" spans="1:7" ht="22.95" customHeight="1" x14ac:dyDescent="0.25">
      <c r="A18" s="60"/>
      <c r="B18" s="60"/>
      <c r="C18" s="54"/>
      <c r="D18" s="51"/>
      <c r="E18" s="22" t="s">
        <v>103</v>
      </c>
      <c r="F18" s="23" t="s">
        <v>104</v>
      </c>
      <c r="G18" s="23" t="str">
        <f t="shared" si="0"/>
        <v>BU01012</v>
      </c>
    </row>
    <row r="19" spans="1:7" ht="22.95" customHeight="1" x14ac:dyDescent="0.25">
      <c r="A19" s="60"/>
      <c r="B19" s="60"/>
      <c r="C19" s="54"/>
      <c r="D19" s="51"/>
      <c r="E19" s="22" t="s">
        <v>105</v>
      </c>
      <c r="F19" s="23" t="s">
        <v>106</v>
      </c>
      <c r="G19" s="23" t="str">
        <f t="shared" si="0"/>
        <v>BU01013</v>
      </c>
    </row>
    <row r="20" spans="1:7" ht="22.95" customHeight="1" x14ac:dyDescent="0.25">
      <c r="A20" s="60"/>
      <c r="B20" s="60"/>
      <c r="C20" s="54"/>
      <c r="D20" s="51"/>
      <c r="E20" s="22" t="s">
        <v>107</v>
      </c>
      <c r="F20" s="23" t="s">
        <v>108</v>
      </c>
      <c r="G20" s="23" t="str">
        <f t="shared" si="0"/>
        <v>BU01014</v>
      </c>
    </row>
    <row r="21" spans="1:7" ht="22.95" customHeight="1" x14ac:dyDescent="0.25">
      <c r="A21" s="60"/>
      <c r="B21" s="60"/>
      <c r="C21" s="54"/>
      <c r="D21" s="51"/>
      <c r="E21" s="22" t="s">
        <v>109</v>
      </c>
      <c r="F21" s="23" t="s">
        <v>110</v>
      </c>
      <c r="G21" s="23" t="str">
        <f t="shared" si="0"/>
        <v>BU01015</v>
      </c>
    </row>
    <row r="22" spans="1:7" ht="22.95" customHeight="1" x14ac:dyDescent="0.25">
      <c r="A22" s="60"/>
      <c r="B22" s="60"/>
      <c r="C22" s="54"/>
      <c r="D22" s="51"/>
      <c r="E22" s="22" t="s">
        <v>111</v>
      </c>
      <c r="F22" s="23" t="s">
        <v>112</v>
      </c>
      <c r="G22" s="23" t="str">
        <f t="shared" si="0"/>
        <v>BU01016</v>
      </c>
    </row>
    <row r="23" spans="1:7" ht="22.95" customHeight="1" x14ac:dyDescent="0.25">
      <c r="A23" s="60"/>
      <c r="B23" s="60"/>
      <c r="C23" s="54"/>
      <c r="D23" s="51"/>
      <c r="E23" s="22" t="s">
        <v>113</v>
      </c>
      <c r="F23" s="23" t="s">
        <v>114</v>
      </c>
      <c r="G23" s="23" t="str">
        <f t="shared" si="0"/>
        <v>BU01017</v>
      </c>
    </row>
    <row r="24" spans="1:7" ht="22.95" customHeight="1" x14ac:dyDescent="0.25">
      <c r="A24" s="60"/>
      <c r="B24" s="60"/>
      <c r="C24" s="54"/>
      <c r="D24" s="51"/>
      <c r="E24" s="22" t="s">
        <v>115</v>
      </c>
      <c r="F24" s="23" t="s">
        <v>116</v>
      </c>
      <c r="G24" s="23" t="str">
        <f t="shared" si="0"/>
        <v>BU01018</v>
      </c>
    </row>
    <row r="25" spans="1:7" ht="22.95" customHeight="1" x14ac:dyDescent="0.25">
      <c r="A25" s="60"/>
      <c r="B25" s="60"/>
      <c r="C25" s="54"/>
      <c r="D25" s="51"/>
      <c r="E25" s="22" t="s">
        <v>117</v>
      </c>
      <c r="F25" s="23" t="s">
        <v>118</v>
      </c>
      <c r="G25" s="23" t="str">
        <f t="shared" si="0"/>
        <v>BU01019</v>
      </c>
    </row>
    <row r="26" spans="1:7" ht="22.95" customHeight="1" x14ac:dyDescent="0.25">
      <c r="A26" s="60"/>
      <c r="B26" s="60"/>
      <c r="C26" s="54"/>
      <c r="D26" s="51"/>
      <c r="E26" s="22" t="s">
        <v>119</v>
      </c>
      <c r="F26" s="23" t="s">
        <v>120</v>
      </c>
      <c r="G26" s="23" t="str">
        <f t="shared" si="0"/>
        <v>BU01020</v>
      </c>
    </row>
    <row r="27" spans="1:7" ht="22.95" customHeight="1" x14ac:dyDescent="0.25">
      <c r="A27" s="60"/>
      <c r="B27" s="60"/>
      <c r="C27" s="54"/>
      <c r="D27" s="51"/>
      <c r="E27" s="22" t="s">
        <v>121</v>
      </c>
      <c r="F27" s="23" t="s">
        <v>122</v>
      </c>
      <c r="G27" s="23" t="str">
        <f t="shared" si="0"/>
        <v>BU01021</v>
      </c>
    </row>
    <row r="28" spans="1:7" ht="22.95" customHeight="1" x14ac:dyDescent="0.25">
      <c r="A28" s="60"/>
      <c r="B28" s="60"/>
      <c r="C28" s="54"/>
      <c r="D28" s="51"/>
      <c r="E28" s="22" t="s">
        <v>123</v>
      </c>
      <c r="F28" s="23" t="s">
        <v>124</v>
      </c>
      <c r="G28" s="23" t="str">
        <f t="shared" si="0"/>
        <v>BU01022</v>
      </c>
    </row>
    <row r="29" spans="1:7" ht="22.95" customHeight="1" x14ac:dyDescent="0.25">
      <c r="A29" s="60"/>
      <c r="B29" s="60"/>
      <c r="C29" s="54"/>
      <c r="D29" s="51"/>
      <c r="E29" s="22" t="s">
        <v>125</v>
      </c>
      <c r="F29" s="23" t="s">
        <v>126</v>
      </c>
      <c r="G29" s="23" t="str">
        <f t="shared" si="0"/>
        <v>BU01023</v>
      </c>
    </row>
    <row r="30" spans="1:7" ht="22.95" customHeight="1" x14ac:dyDescent="0.25">
      <c r="A30" s="60"/>
      <c r="B30" s="60"/>
      <c r="C30" s="54"/>
      <c r="D30" s="51"/>
      <c r="E30" s="22" t="s">
        <v>127</v>
      </c>
      <c r="F30" s="23" t="s">
        <v>128</v>
      </c>
      <c r="G30" s="23" t="str">
        <f t="shared" si="0"/>
        <v>BU01024</v>
      </c>
    </row>
    <row r="31" spans="1:7" ht="22.95" customHeight="1" x14ac:dyDescent="0.25">
      <c r="A31" s="60"/>
      <c r="B31" s="60"/>
      <c r="C31" s="54"/>
      <c r="D31" s="51"/>
      <c r="E31" s="22" t="s">
        <v>129</v>
      </c>
      <c r="F31" s="23" t="s">
        <v>71</v>
      </c>
      <c r="G31" s="23" t="str">
        <f t="shared" si="0"/>
        <v>BU01025</v>
      </c>
    </row>
    <row r="32" spans="1:7" ht="22.95" customHeight="1" x14ac:dyDescent="0.25">
      <c r="A32" s="60"/>
      <c r="B32" s="60"/>
      <c r="C32" s="54"/>
      <c r="D32" s="51"/>
      <c r="E32" s="22" t="s">
        <v>130</v>
      </c>
      <c r="F32" s="23" t="s">
        <v>131</v>
      </c>
      <c r="G32" s="23" t="str">
        <f t="shared" si="0"/>
        <v>BU01026</v>
      </c>
    </row>
    <row r="33" spans="1:7" ht="22.95" customHeight="1" x14ac:dyDescent="0.25">
      <c r="A33" s="60"/>
      <c r="B33" s="60"/>
      <c r="C33" s="54"/>
      <c r="D33" s="51"/>
      <c r="E33" s="22" t="s">
        <v>132</v>
      </c>
      <c r="F33" s="23" t="s">
        <v>133</v>
      </c>
      <c r="G33" s="23" t="str">
        <f t="shared" si="0"/>
        <v>BU01027</v>
      </c>
    </row>
    <row r="34" spans="1:7" ht="22.95" customHeight="1" x14ac:dyDescent="0.25">
      <c r="A34" s="60"/>
      <c r="B34" s="60"/>
      <c r="C34" s="54"/>
      <c r="D34" s="51"/>
      <c r="E34" s="22" t="s">
        <v>134</v>
      </c>
      <c r="F34" s="23" t="s">
        <v>135</v>
      </c>
      <c r="G34" s="23" t="str">
        <f t="shared" si="0"/>
        <v>BU01028</v>
      </c>
    </row>
    <row r="35" spans="1:7" ht="22.95" customHeight="1" x14ac:dyDescent="0.25">
      <c r="A35" s="60"/>
      <c r="B35" s="60"/>
      <c r="C35" s="54"/>
      <c r="D35" s="51"/>
      <c r="E35" s="22" t="s">
        <v>136</v>
      </c>
      <c r="F35" s="23" t="s">
        <v>137</v>
      </c>
      <c r="G35" s="23" t="str">
        <f t="shared" si="0"/>
        <v>BU01029</v>
      </c>
    </row>
    <row r="36" spans="1:7" ht="22.95" customHeight="1" x14ac:dyDescent="0.25">
      <c r="A36" s="60"/>
      <c r="B36" s="60"/>
      <c r="C36" s="54"/>
      <c r="D36" s="51"/>
      <c r="E36" s="22" t="s">
        <v>138</v>
      </c>
      <c r="F36" s="23" t="s">
        <v>139</v>
      </c>
      <c r="G36" s="23" t="str">
        <f t="shared" si="0"/>
        <v>BU01030</v>
      </c>
    </row>
    <row r="37" spans="1:7" ht="22.95" customHeight="1" x14ac:dyDescent="0.25">
      <c r="A37" s="60"/>
      <c r="B37" s="60"/>
      <c r="C37" s="54"/>
      <c r="D37" s="51"/>
      <c r="E37" s="22" t="s">
        <v>140</v>
      </c>
      <c r="F37" s="23" t="s">
        <v>141</v>
      </c>
      <c r="G37" s="23" t="str">
        <f t="shared" si="0"/>
        <v>BU01031</v>
      </c>
    </row>
    <row r="38" spans="1:7" ht="22.95" customHeight="1" x14ac:dyDescent="0.25">
      <c r="A38" s="60"/>
      <c r="B38" s="60"/>
      <c r="C38" s="54"/>
      <c r="D38" s="51"/>
      <c r="E38" s="22" t="s">
        <v>142</v>
      </c>
      <c r="F38" s="23" t="s">
        <v>143</v>
      </c>
      <c r="G38" s="23" t="str">
        <f t="shared" si="0"/>
        <v>BU01032</v>
      </c>
    </row>
    <row r="39" spans="1:7" ht="22.95" customHeight="1" x14ac:dyDescent="0.25">
      <c r="A39" s="60"/>
      <c r="B39" s="60"/>
      <c r="C39" s="54"/>
      <c r="D39" s="51"/>
      <c r="E39" s="22" t="s">
        <v>144</v>
      </c>
      <c r="F39" s="23" t="s">
        <v>145</v>
      </c>
      <c r="G39" s="23" t="str">
        <f t="shared" si="0"/>
        <v>BU01033</v>
      </c>
    </row>
    <row r="40" spans="1:7" ht="22.95" customHeight="1" x14ac:dyDescent="0.25">
      <c r="A40" s="60"/>
      <c r="B40" s="60"/>
      <c r="C40" s="54"/>
      <c r="D40" s="51"/>
      <c r="E40" s="22" t="s">
        <v>146</v>
      </c>
      <c r="F40" s="23" t="s">
        <v>147</v>
      </c>
      <c r="G40" s="23" t="str">
        <f t="shared" si="0"/>
        <v>BU01034</v>
      </c>
    </row>
    <row r="41" spans="1:7" ht="22.95" customHeight="1" x14ac:dyDescent="0.25">
      <c r="A41" s="60"/>
      <c r="B41" s="60"/>
      <c r="C41" s="54"/>
      <c r="D41" s="51"/>
      <c r="E41" s="22" t="s">
        <v>148</v>
      </c>
      <c r="F41" s="23" t="s">
        <v>149</v>
      </c>
      <c r="G41" s="23" t="str">
        <f t="shared" si="0"/>
        <v>BU01035</v>
      </c>
    </row>
    <row r="42" spans="1:7" ht="22.95" customHeight="1" x14ac:dyDescent="0.25">
      <c r="A42" s="60"/>
      <c r="B42" s="60"/>
      <c r="C42" s="54"/>
      <c r="D42" s="51"/>
      <c r="E42" s="22" t="s">
        <v>150</v>
      </c>
      <c r="F42" s="23" t="s">
        <v>151</v>
      </c>
      <c r="G42" s="23" t="str">
        <f t="shared" si="0"/>
        <v>BU01036</v>
      </c>
    </row>
    <row r="43" spans="1:7" ht="22.95" customHeight="1" x14ac:dyDescent="0.25">
      <c r="A43" s="60"/>
      <c r="B43" s="60"/>
      <c r="C43" s="54"/>
      <c r="D43" s="51"/>
      <c r="E43" s="22" t="s">
        <v>152</v>
      </c>
      <c r="F43" s="23" t="s">
        <v>153</v>
      </c>
      <c r="G43" s="23" t="str">
        <f t="shared" si="0"/>
        <v>BU01037</v>
      </c>
    </row>
    <row r="44" spans="1:7" ht="22.95" customHeight="1" x14ac:dyDescent="0.25">
      <c r="A44" s="60"/>
      <c r="B44" s="60"/>
      <c r="C44" s="54"/>
      <c r="D44" s="51"/>
      <c r="E44" s="22" t="s">
        <v>154</v>
      </c>
      <c r="F44" s="23" t="s">
        <v>155</v>
      </c>
      <c r="G44" s="23" t="str">
        <f t="shared" si="0"/>
        <v>BU01038</v>
      </c>
    </row>
    <row r="45" spans="1:7" ht="22.95" customHeight="1" x14ac:dyDescent="0.25">
      <c r="A45" s="60"/>
      <c r="B45" s="60"/>
      <c r="C45" s="54"/>
      <c r="D45" s="51"/>
      <c r="E45" s="22" t="s">
        <v>156</v>
      </c>
      <c r="F45" s="23" t="s">
        <v>157</v>
      </c>
      <c r="G45" s="23" t="str">
        <f t="shared" si="0"/>
        <v>BU01039</v>
      </c>
    </row>
    <row r="46" spans="1:7" ht="22.95" customHeight="1" x14ac:dyDescent="0.25">
      <c r="A46" s="60"/>
      <c r="B46" s="60"/>
      <c r="C46" s="54"/>
      <c r="D46" s="51"/>
      <c r="E46" s="22" t="s">
        <v>158</v>
      </c>
      <c r="F46" s="23" t="s">
        <v>159</v>
      </c>
      <c r="G46" s="23" t="str">
        <f t="shared" si="0"/>
        <v>BU01040</v>
      </c>
    </row>
    <row r="47" spans="1:7" ht="22.95" customHeight="1" x14ac:dyDescent="0.25">
      <c r="A47" s="60"/>
      <c r="B47" s="60"/>
      <c r="C47" s="54"/>
      <c r="D47" s="51"/>
      <c r="E47" s="22" t="s">
        <v>160</v>
      </c>
      <c r="F47" s="23" t="s">
        <v>161</v>
      </c>
      <c r="G47" s="23" t="str">
        <f t="shared" si="0"/>
        <v>BU01041</v>
      </c>
    </row>
    <row r="48" spans="1:7" ht="22.95" customHeight="1" x14ac:dyDescent="0.25">
      <c r="A48" s="60"/>
      <c r="B48" s="60"/>
      <c r="C48" s="54"/>
      <c r="D48" s="51"/>
      <c r="E48" s="22" t="s">
        <v>162</v>
      </c>
      <c r="F48" s="23" t="s">
        <v>163</v>
      </c>
      <c r="G48" s="23" t="str">
        <f t="shared" si="0"/>
        <v>BU01042</v>
      </c>
    </row>
    <row r="49" spans="1:7" ht="22.95" customHeight="1" x14ac:dyDescent="0.25">
      <c r="A49" s="60"/>
      <c r="B49" s="60"/>
      <c r="C49" s="54"/>
      <c r="D49" s="51"/>
      <c r="E49" s="22" t="s">
        <v>164</v>
      </c>
      <c r="F49" s="23" t="s">
        <v>165</v>
      </c>
      <c r="G49" s="23" t="str">
        <f t="shared" si="0"/>
        <v>BU01043</v>
      </c>
    </row>
    <row r="50" spans="1:7" ht="22.95" customHeight="1" x14ac:dyDescent="0.25">
      <c r="A50" s="60"/>
      <c r="B50" s="60"/>
      <c r="C50" s="54"/>
      <c r="D50" s="51"/>
      <c r="E50" s="22" t="s">
        <v>166</v>
      </c>
      <c r="F50" s="23" t="s">
        <v>167</v>
      </c>
      <c r="G50" s="23" t="str">
        <f t="shared" si="0"/>
        <v>BU01044</v>
      </c>
    </row>
    <row r="51" spans="1:7" ht="22.95" customHeight="1" x14ac:dyDescent="0.25">
      <c r="A51" s="60"/>
      <c r="B51" s="60"/>
      <c r="C51" s="53" t="s">
        <v>168</v>
      </c>
      <c r="D51" s="50" t="s">
        <v>169</v>
      </c>
      <c r="E51" s="22" t="s">
        <v>81</v>
      </c>
      <c r="F51" s="23" t="s">
        <v>170</v>
      </c>
      <c r="G51" s="23" t="str">
        <f t="shared" ref="G51:G57" si="1">$A$7&amp;$C$51&amp;E51</f>
        <v>BU02001</v>
      </c>
    </row>
    <row r="52" spans="1:7" ht="22.95" customHeight="1" x14ac:dyDescent="0.25">
      <c r="A52" s="60"/>
      <c r="B52" s="60"/>
      <c r="C52" s="54"/>
      <c r="D52" s="51"/>
      <c r="E52" s="25" t="s">
        <v>83</v>
      </c>
      <c r="F52" s="24" t="s">
        <v>171</v>
      </c>
      <c r="G52" s="24" t="str">
        <f t="shared" si="1"/>
        <v>BU02002</v>
      </c>
    </row>
    <row r="53" spans="1:7" ht="22.95" customHeight="1" x14ac:dyDescent="0.25">
      <c r="A53" s="60"/>
      <c r="B53" s="60"/>
      <c r="C53" s="54"/>
      <c r="D53" s="51"/>
      <c r="E53" s="25" t="s">
        <v>85</v>
      </c>
      <c r="F53" s="24" t="s">
        <v>172</v>
      </c>
      <c r="G53" s="24" t="str">
        <f t="shared" si="1"/>
        <v>BU02003</v>
      </c>
    </row>
    <row r="54" spans="1:7" ht="22.95" customHeight="1" x14ac:dyDescent="0.25">
      <c r="A54" s="60"/>
      <c r="B54" s="60"/>
      <c r="C54" s="54"/>
      <c r="D54" s="51"/>
      <c r="E54" s="22" t="s">
        <v>87</v>
      </c>
      <c r="F54" s="23" t="s">
        <v>173</v>
      </c>
      <c r="G54" s="23" t="str">
        <f t="shared" si="1"/>
        <v>BU02004</v>
      </c>
    </row>
    <row r="55" spans="1:7" ht="22.95" customHeight="1" x14ac:dyDescent="0.25">
      <c r="A55" s="60"/>
      <c r="B55" s="60"/>
      <c r="C55" s="54"/>
      <c r="D55" s="51"/>
      <c r="E55" s="22" t="s">
        <v>89</v>
      </c>
      <c r="F55" s="23" t="s">
        <v>174</v>
      </c>
      <c r="G55" s="23" t="str">
        <f t="shared" si="1"/>
        <v>BU02005</v>
      </c>
    </row>
    <row r="56" spans="1:7" ht="22.95" customHeight="1" x14ac:dyDescent="0.25">
      <c r="A56" s="60"/>
      <c r="B56" s="60"/>
      <c r="C56" s="54"/>
      <c r="D56" s="51"/>
      <c r="E56" s="22" t="s">
        <v>91</v>
      </c>
      <c r="F56" s="23" t="s">
        <v>175</v>
      </c>
      <c r="G56" s="23" t="str">
        <f t="shared" si="1"/>
        <v>BU02006</v>
      </c>
    </row>
    <row r="57" spans="1:7" ht="22.95" customHeight="1" x14ac:dyDescent="0.25">
      <c r="A57" s="60"/>
      <c r="B57" s="60"/>
      <c r="C57" s="55"/>
      <c r="D57" s="52"/>
      <c r="E57" s="22" t="s">
        <v>93</v>
      </c>
      <c r="F57" s="23" t="s">
        <v>176</v>
      </c>
      <c r="G57" s="23" t="str">
        <f t="shared" si="1"/>
        <v>BU02007</v>
      </c>
    </row>
    <row r="58" spans="1:7" ht="22.95" customHeight="1" x14ac:dyDescent="0.25">
      <c r="A58" s="60"/>
      <c r="B58" s="60"/>
      <c r="C58" s="22" t="s">
        <v>177</v>
      </c>
      <c r="D58" s="23" t="s">
        <v>178</v>
      </c>
      <c r="E58" s="22" t="s">
        <v>81</v>
      </c>
      <c r="F58" s="23" t="s">
        <v>179</v>
      </c>
      <c r="G58" s="23" t="str">
        <f>A7&amp;C58&amp;E58</f>
        <v>BU03001</v>
      </c>
    </row>
    <row r="59" spans="1:7" ht="22.95" customHeight="1" x14ac:dyDescent="0.25">
      <c r="A59" s="50" t="s">
        <v>180</v>
      </c>
      <c r="B59" s="50" t="s">
        <v>28</v>
      </c>
      <c r="C59" s="22" t="s">
        <v>79</v>
      </c>
      <c r="D59" s="23" t="s">
        <v>181</v>
      </c>
      <c r="E59" s="22" t="s">
        <v>81</v>
      </c>
      <c r="F59" s="23" t="s">
        <v>182</v>
      </c>
      <c r="G59" s="23" t="str">
        <f>A59&amp;C59&amp;E59</f>
        <v>OP01001</v>
      </c>
    </row>
    <row r="60" spans="1:7" ht="22.95" customHeight="1" x14ac:dyDescent="0.25">
      <c r="A60" s="51"/>
      <c r="B60" s="51"/>
      <c r="C60" s="53" t="s">
        <v>168</v>
      </c>
      <c r="D60" s="50" t="s">
        <v>183</v>
      </c>
      <c r="E60" s="22" t="s">
        <v>81</v>
      </c>
      <c r="F60" s="23" t="s">
        <v>184</v>
      </c>
      <c r="G60" s="23" t="str">
        <f t="shared" ref="G60:G73" si="2">$A$59&amp;$C$60&amp;E60</f>
        <v>OP02001</v>
      </c>
    </row>
    <row r="61" spans="1:7" ht="22.95" customHeight="1" x14ac:dyDescent="0.25">
      <c r="A61" s="51"/>
      <c r="B61" s="51"/>
      <c r="C61" s="54"/>
      <c r="D61" s="51"/>
      <c r="E61" s="22" t="s">
        <v>83</v>
      </c>
      <c r="F61" s="23" t="s">
        <v>185</v>
      </c>
      <c r="G61" s="23" t="str">
        <f t="shared" si="2"/>
        <v>OP02002</v>
      </c>
    </row>
    <row r="62" spans="1:7" ht="22.95" customHeight="1" x14ac:dyDescent="0.25">
      <c r="A62" s="51"/>
      <c r="B62" s="51"/>
      <c r="C62" s="54"/>
      <c r="D62" s="51"/>
      <c r="E62" s="22" t="s">
        <v>85</v>
      </c>
      <c r="F62" s="23" t="s">
        <v>186</v>
      </c>
      <c r="G62" s="23" t="str">
        <f t="shared" si="2"/>
        <v>OP02003</v>
      </c>
    </row>
    <row r="63" spans="1:7" ht="22.95" customHeight="1" x14ac:dyDescent="0.25">
      <c r="A63" s="51"/>
      <c r="B63" s="51"/>
      <c r="C63" s="54"/>
      <c r="D63" s="51"/>
      <c r="E63" s="22" t="s">
        <v>87</v>
      </c>
      <c r="F63" s="23" t="s">
        <v>187</v>
      </c>
      <c r="G63" s="23" t="str">
        <f t="shared" si="2"/>
        <v>OP02004</v>
      </c>
    </row>
    <row r="64" spans="1:7" ht="22.95" customHeight="1" x14ac:dyDescent="0.25">
      <c r="A64" s="51"/>
      <c r="B64" s="51"/>
      <c r="C64" s="54"/>
      <c r="D64" s="51"/>
      <c r="E64" s="22" t="s">
        <v>89</v>
      </c>
      <c r="F64" s="23" t="s">
        <v>188</v>
      </c>
      <c r="G64" s="23" t="str">
        <f t="shared" si="2"/>
        <v>OP02005</v>
      </c>
    </row>
    <row r="65" spans="1:7" ht="22.95" customHeight="1" x14ac:dyDescent="0.25">
      <c r="A65" s="51"/>
      <c r="B65" s="51"/>
      <c r="C65" s="54"/>
      <c r="D65" s="51"/>
      <c r="E65" s="22" t="s">
        <v>91</v>
      </c>
      <c r="F65" s="23" t="s">
        <v>189</v>
      </c>
      <c r="G65" s="23" t="str">
        <f t="shared" si="2"/>
        <v>OP02006</v>
      </c>
    </row>
    <row r="66" spans="1:7" ht="22.95" customHeight="1" x14ac:dyDescent="0.25">
      <c r="A66" s="51"/>
      <c r="B66" s="51"/>
      <c r="C66" s="54"/>
      <c r="D66" s="51"/>
      <c r="E66" s="22" t="s">
        <v>93</v>
      </c>
      <c r="F66" s="23" t="s">
        <v>190</v>
      </c>
      <c r="G66" s="23" t="str">
        <f t="shared" si="2"/>
        <v>OP02007</v>
      </c>
    </row>
    <row r="67" spans="1:7" ht="22.95" customHeight="1" x14ac:dyDescent="0.25">
      <c r="A67" s="51"/>
      <c r="B67" s="51"/>
      <c r="C67" s="54"/>
      <c r="D67" s="51"/>
      <c r="E67" s="22" t="s">
        <v>95</v>
      </c>
      <c r="F67" s="23" t="s">
        <v>128</v>
      </c>
      <c r="G67" s="23" t="str">
        <f t="shared" si="2"/>
        <v>OP02008</v>
      </c>
    </row>
    <row r="68" spans="1:7" ht="22.95" customHeight="1" x14ac:dyDescent="0.25">
      <c r="A68" s="51"/>
      <c r="B68" s="51"/>
      <c r="C68" s="54"/>
      <c r="D68" s="51"/>
      <c r="E68" s="22" t="s">
        <v>97</v>
      </c>
      <c r="F68" s="23" t="s">
        <v>191</v>
      </c>
      <c r="G68" s="23" t="str">
        <f t="shared" si="2"/>
        <v>OP02009</v>
      </c>
    </row>
    <row r="69" spans="1:7" ht="22.95" customHeight="1" x14ac:dyDescent="0.25">
      <c r="A69" s="51"/>
      <c r="B69" s="51"/>
      <c r="C69" s="54"/>
      <c r="D69" s="51"/>
      <c r="E69" s="22" t="s">
        <v>99</v>
      </c>
      <c r="F69" s="23" t="s">
        <v>126</v>
      </c>
      <c r="G69" s="23" t="str">
        <f t="shared" si="2"/>
        <v>OP02010</v>
      </c>
    </row>
    <row r="70" spans="1:7" ht="22.95" customHeight="1" x14ac:dyDescent="0.25">
      <c r="A70" s="51"/>
      <c r="B70" s="51"/>
      <c r="C70" s="54"/>
      <c r="D70" s="51"/>
      <c r="E70" s="22" t="s">
        <v>101</v>
      </c>
      <c r="F70" s="23" t="s">
        <v>192</v>
      </c>
      <c r="G70" s="23" t="str">
        <f t="shared" si="2"/>
        <v>OP02011</v>
      </c>
    </row>
    <row r="71" spans="1:7" ht="22.95" customHeight="1" x14ac:dyDescent="0.25">
      <c r="A71" s="51"/>
      <c r="B71" s="51"/>
      <c r="C71" s="54"/>
      <c r="D71" s="51"/>
      <c r="E71" s="22" t="s">
        <v>103</v>
      </c>
      <c r="F71" s="23" t="s">
        <v>193</v>
      </c>
      <c r="G71" s="23" t="str">
        <f t="shared" si="2"/>
        <v>OP02012</v>
      </c>
    </row>
    <row r="72" spans="1:7" ht="22.95" customHeight="1" x14ac:dyDescent="0.25">
      <c r="A72" s="51"/>
      <c r="B72" s="51"/>
      <c r="C72" s="54"/>
      <c r="D72" s="51"/>
      <c r="E72" s="22" t="s">
        <v>105</v>
      </c>
      <c r="F72" s="23" t="s">
        <v>194</v>
      </c>
      <c r="G72" s="23" t="str">
        <f t="shared" si="2"/>
        <v>OP02013</v>
      </c>
    </row>
    <row r="73" spans="1:7" ht="22.95" customHeight="1" x14ac:dyDescent="0.25">
      <c r="A73" s="51"/>
      <c r="B73" s="51"/>
      <c r="C73" s="55"/>
      <c r="D73" s="52"/>
      <c r="E73" s="22" t="s">
        <v>107</v>
      </c>
      <c r="F73" s="23" t="s">
        <v>195</v>
      </c>
      <c r="G73" s="23" t="str">
        <f t="shared" si="2"/>
        <v>OP02014</v>
      </c>
    </row>
    <row r="74" spans="1:7" ht="22.95" customHeight="1" x14ac:dyDescent="0.25">
      <c r="A74" s="51"/>
      <c r="B74" s="51"/>
      <c r="C74" s="53" t="s">
        <v>177</v>
      </c>
      <c r="D74" s="50" t="s">
        <v>196</v>
      </c>
      <c r="E74" s="22" t="s">
        <v>81</v>
      </c>
      <c r="F74" s="23" t="s">
        <v>197</v>
      </c>
      <c r="G74" s="23" t="str">
        <f t="shared" ref="G74:G86" si="3">$A$59&amp;$C$74&amp;E74</f>
        <v>OP03001</v>
      </c>
    </row>
    <row r="75" spans="1:7" ht="22.95" customHeight="1" x14ac:dyDescent="0.25">
      <c r="A75" s="51"/>
      <c r="B75" s="51"/>
      <c r="C75" s="54"/>
      <c r="D75" s="51"/>
      <c r="E75" s="22" t="s">
        <v>83</v>
      </c>
      <c r="F75" s="23" t="s">
        <v>198</v>
      </c>
      <c r="G75" s="23" t="str">
        <f t="shared" si="3"/>
        <v>OP03002</v>
      </c>
    </row>
    <row r="76" spans="1:7" ht="22.95" customHeight="1" x14ac:dyDescent="0.25">
      <c r="A76" s="51"/>
      <c r="B76" s="51"/>
      <c r="C76" s="54"/>
      <c r="D76" s="51"/>
      <c r="E76" s="22" t="s">
        <v>85</v>
      </c>
      <c r="F76" s="23" t="s">
        <v>199</v>
      </c>
      <c r="G76" s="23" t="str">
        <f t="shared" si="3"/>
        <v>OP03003</v>
      </c>
    </row>
    <row r="77" spans="1:7" ht="22.95" customHeight="1" x14ac:dyDescent="0.25">
      <c r="A77" s="51"/>
      <c r="B77" s="51"/>
      <c r="C77" s="54"/>
      <c r="D77" s="51"/>
      <c r="E77" s="22" t="s">
        <v>87</v>
      </c>
      <c r="F77" s="23" t="s">
        <v>200</v>
      </c>
      <c r="G77" s="23" t="str">
        <f t="shared" si="3"/>
        <v>OP03004</v>
      </c>
    </row>
    <row r="78" spans="1:7" ht="22.95" customHeight="1" x14ac:dyDescent="0.25">
      <c r="A78" s="51"/>
      <c r="B78" s="51"/>
      <c r="C78" s="54"/>
      <c r="D78" s="51"/>
      <c r="E78" s="22" t="s">
        <v>89</v>
      </c>
      <c r="F78" s="23" t="s">
        <v>201</v>
      </c>
      <c r="G78" s="23" t="str">
        <f t="shared" si="3"/>
        <v>OP03005</v>
      </c>
    </row>
    <row r="79" spans="1:7" ht="22.95" customHeight="1" x14ac:dyDescent="0.25">
      <c r="A79" s="51"/>
      <c r="B79" s="51"/>
      <c r="C79" s="54"/>
      <c r="D79" s="51"/>
      <c r="E79" s="22" t="s">
        <v>91</v>
      </c>
      <c r="F79" s="23" t="s">
        <v>202</v>
      </c>
      <c r="G79" s="23" t="str">
        <f t="shared" si="3"/>
        <v>OP03006</v>
      </c>
    </row>
    <row r="80" spans="1:7" ht="22.95" customHeight="1" x14ac:dyDescent="0.25">
      <c r="A80" s="51"/>
      <c r="B80" s="51"/>
      <c r="C80" s="54"/>
      <c r="D80" s="51"/>
      <c r="E80" s="22" t="s">
        <v>93</v>
      </c>
      <c r="F80" s="23" t="s">
        <v>203</v>
      </c>
      <c r="G80" s="23" t="str">
        <f t="shared" si="3"/>
        <v>OP03007</v>
      </c>
    </row>
    <row r="81" spans="1:7" ht="22.95" customHeight="1" x14ac:dyDescent="0.25">
      <c r="A81" s="51"/>
      <c r="B81" s="51"/>
      <c r="C81" s="54"/>
      <c r="D81" s="51"/>
      <c r="E81" s="22" t="s">
        <v>95</v>
      </c>
      <c r="F81" s="23" t="s">
        <v>204</v>
      </c>
      <c r="G81" s="23" t="str">
        <f t="shared" si="3"/>
        <v>OP03008</v>
      </c>
    </row>
    <row r="82" spans="1:7" ht="22.95" customHeight="1" x14ac:dyDescent="0.25">
      <c r="A82" s="51"/>
      <c r="B82" s="51"/>
      <c r="C82" s="54"/>
      <c r="D82" s="51"/>
      <c r="E82" s="22" t="s">
        <v>97</v>
      </c>
      <c r="F82" s="23" t="s">
        <v>205</v>
      </c>
      <c r="G82" s="23" t="str">
        <f t="shared" si="3"/>
        <v>OP03009</v>
      </c>
    </row>
    <row r="83" spans="1:7" ht="22.95" customHeight="1" x14ac:dyDescent="0.25">
      <c r="A83" s="51"/>
      <c r="B83" s="51"/>
      <c r="C83" s="54"/>
      <c r="D83" s="51"/>
      <c r="E83" s="22" t="s">
        <v>99</v>
      </c>
      <c r="F83" s="23" t="s">
        <v>206</v>
      </c>
      <c r="G83" s="23" t="str">
        <f t="shared" si="3"/>
        <v>OP03010</v>
      </c>
    </row>
    <row r="84" spans="1:7" ht="22.95" customHeight="1" x14ac:dyDescent="0.25">
      <c r="A84" s="51"/>
      <c r="B84" s="51"/>
      <c r="C84" s="54"/>
      <c r="D84" s="51"/>
      <c r="E84" s="22" t="s">
        <v>101</v>
      </c>
      <c r="F84" s="23" t="s">
        <v>207</v>
      </c>
      <c r="G84" s="23" t="str">
        <f t="shared" si="3"/>
        <v>OP03011</v>
      </c>
    </row>
    <row r="85" spans="1:7" ht="22.95" customHeight="1" x14ac:dyDescent="0.25">
      <c r="A85" s="51"/>
      <c r="B85" s="51"/>
      <c r="C85" s="54"/>
      <c r="D85" s="51"/>
      <c r="E85" s="22" t="s">
        <v>103</v>
      </c>
      <c r="F85" s="23" t="s">
        <v>208</v>
      </c>
      <c r="G85" s="23" t="str">
        <f t="shared" si="3"/>
        <v>OP03012</v>
      </c>
    </row>
    <row r="86" spans="1:7" ht="22.95" customHeight="1" x14ac:dyDescent="0.25">
      <c r="A86" s="51"/>
      <c r="B86" s="51"/>
      <c r="C86" s="55"/>
      <c r="D86" s="52"/>
      <c r="E86" s="22" t="s">
        <v>105</v>
      </c>
      <c r="F86" s="23" t="s">
        <v>209</v>
      </c>
      <c r="G86" s="23" t="str">
        <f t="shared" si="3"/>
        <v>OP03013</v>
      </c>
    </row>
    <row r="87" spans="1:7" ht="22.95" customHeight="1" x14ac:dyDescent="0.25">
      <c r="A87" s="51"/>
      <c r="B87" s="51"/>
      <c r="C87" s="53" t="s">
        <v>210</v>
      </c>
      <c r="D87" s="50" t="s">
        <v>211</v>
      </c>
      <c r="E87" s="22" t="s">
        <v>81</v>
      </c>
      <c r="F87" s="23" t="s">
        <v>212</v>
      </c>
      <c r="G87" s="23" t="str">
        <f>$A$59&amp;$C$87&amp;E87</f>
        <v>OP04001</v>
      </c>
    </row>
    <row r="88" spans="1:7" ht="22.95" customHeight="1" x14ac:dyDescent="0.25">
      <c r="A88" s="51"/>
      <c r="B88" s="51"/>
      <c r="C88" s="54"/>
      <c r="D88" s="51"/>
      <c r="E88" s="22" t="s">
        <v>83</v>
      </c>
      <c r="F88" s="23" t="s">
        <v>213</v>
      </c>
      <c r="G88" s="23" t="str">
        <f>$A$59&amp;$C$87&amp;E88</f>
        <v>OP04002</v>
      </c>
    </row>
    <row r="89" spans="1:7" ht="22.95" customHeight="1" x14ac:dyDescent="0.25">
      <c r="A89" s="51"/>
      <c r="B89" s="51"/>
      <c r="C89" s="54"/>
      <c r="D89" s="51"/>
      <c r="E89" s="22" t="s">
        <v>85</v>
      </c>
      <c r="F89" s="23" t="s">
        <v>214</v>
      </c>
      <c r="G89" s="23" t="str">
        <f>$A$59&amp;$C$87&amp;E89</f>
        <v>OP04003</v>
      </c>
    </row>
    <row r="90" spans="1:7" ht="22.95" customHeight="1" x14ac:dyDescent="0.25">
      <c r="A90" s="51"/>
      <c r="B90" s="51"/>
      <c r="C90" s="54"/>
      <c r="D90" s="51"/>
      <c r="E90" s="22" t="s">
        <v>87</v>
      </c>
      <c r="F90" s="23" t="s">
        <v>215</v>
      </c>
      <c r="G90" s="23" t="str">
        <f>$A$59&amp;$C$87&amp;E90</f>
        <v>OP04004</v>
      </c>
    </row>
    <row r="91" spans="1:7" ht="22.95" customHeight="1" x14ac:dyDescent="0.25">
      <c r="A91" s="51"/>
      <c r="B91" s="51"/>
      <c r="C91" s="55"/>
      <c r="D91" s="52"/>
      <c r="E91" s="22" t="s">
        <v>89</v>
      </c>
      <c r="F91" s="23" t="s">
        <v>216</v>
      </c>
      <c r="G91" s="23" t="str">
        <f>$A$59&amp;$C$87&amp;E91</f>
        <v>OP04005</v>
      </c>
    </row>
    <row r="92" spans="1:7" ht="22.95" customHeight="1" x14ac:dyDescent="0.25">
      <c r="A92" s="51"/>
      <c r="B92" s="51"/>
      <c r="C92" s="53" t="s">
        <v>217</v>
      </c>
      <c r="D92" s="50" t="s">
        <v>218</v>
      </c>
      <c r="E92" s="22" t="s">
        <v>81</v>
      </c>
      <c r="F92" s="23" t="s">
        <v>219</v>
      </c>
      <c r="G92" s="23" t="str">
        <f>$A$59&amp;$C$92&amp;E92</f>
        <v>OP05001</v>
      </c>
    </row>
    <row r="93" spans="1:7" ht="22.95" customHeight="1" x14ac:dyDescent="0.25">
      <c r="A93" s="51"/>
      <c r="B93" s="51"/>
      <c r="C93" s="55"/>
      <c r="D93" s="52"/>
      <c r="E93" s="22" t="s">
        <v>83</v>
      </c>
      <c r="F93" s="23" t="s">
        <v>220</v>
      </c>
      <c r="G93" s="23" t="str">
        <f>$A$59&amp;$C$92&amp;E93</f>
        <v>OP05002</v>
      </c>
    </row>
    <row r="94" spans="1:7" ht="22.95" customHeight="1" x14ac:dyDescent="0.25">
      <c r="A94" s="51"/>
      <c r="B94" s="51"/>
      <c r="C94" s="53" t="s">
        <v>221</v>
      </c>
      <c r="D94" s="50" t="s">
        <v>222</v>
      </c>
      <c r="E94" s="22" t="s">
        <v>81</v>
      </c>
      <c r="F94" s="23" t="s">
        <v>223</v>
      </c>
      <c r="G94" s="23" t="str">
        <f>$A$59&amp;$C$94&amp;E94</f>
        <v>OP06001</v>
      </c>
    </row>
    <row r="95" spans="1:7" ht="22.95" customHeight="1" x14ac:dyDescent="0.25">
      <c r="A95" s="51"/>
      <c r="B95" s="51"/>
      <c r="C95" s="54"/>
      <c r="D95" s="51"/>
      <c r="E95" s="22" t="s">
        <v>83</v>
      </c>
      <c r="F95" s="23" t="s">
        <v>224</v>
      </c>
      <c r="G95" s="23" t="str">
        <f>$A$59&amp;$C$94&amp;E95</f>
        <v>OP06002</v>
      </c>
    </row>
    <row r="96" spans="1:7" ht="22.95" customHeight="1" x14ac:dyDescent="0.25">
      <c r="A96" s="51"/>
      <c r="B96" s="51"/>
      <c r="C96" s="54"/>
      <c r="D96" s="51"/>
      <c r="E96" s="22" t="s">
        <v>85</v>
      </c>
      <c r="F96" s="23" t="s">
        <v>225</v>
      </c>
      <c r="G96" s="23" t="str">
        <f>$A$59&amp;$C$94&amp;E96</f>
        <v>OP06003</v>
      </c>
    </row>
    <row r="97" spans="1:7" ht="22.95" customHeight="1" x14ac:dyDescent="0.25">
      <c r="A97" s="51"/>
      <c r="B97" s="51"/>
      <c r="C97" s="54"/>
      <c r="D97" s="51"/>
      <c r="E97" s="22" t="s">
        <v>87</v>
      </c>
      <c r="F97" s="23" t="s">
        <v>226</v>
      </c>
      <c r="G97" s="23" t="str">
        <f>$A$59&amp;$C$94&amp;E97</f>
        <v>OP06004</v>
      </c>
    </row>
    <row r="98" spans="1:7" ht="22.95" customHeight="1" x14ac:dyDescent="0.25">
      <c r="A98" s="51"/>
      <c r="B98" s="51"/>
      <c r="C98" s="53" t="s">
        <v>227</v>
      </c>
      <c r="D98" s="50" t="s">
        <v>178</v>
      </c>
      <c r="E98" s="22" t="s">
        <v>81</v>
      </c>
      <c r="F98" s="23" t="s">
        <v>228</v>
      </c>
      <c r="G98" s="23" t="str">
        <f>$A$59&amp;$C$98&amp;E98</f>
        <v>OP07001</v>
      </c>
    </row>
    <row r="99" spans="1:7" ht="22.95" customHeight="1" x14ac:dyDescent="0.25">
      <c r="A99" s="51"/>
      <c r="B99" s="51"/>
      <c r="C99" s="55"/>
      <c r="D99" s="52"/>
      <c r="E99" s="22" t="s">
        <v>83</v>
      </c>
      <c r="F99" s="23" t="s">
        <v>229</v>
      </c>
      <c r="G99" s="23" t="str">
        <f>$A$59&amp;$C$98&amp;E99</f>
        <v>OP07002</v>
      </c>
    </row>
    <row r="100" spans="1:7" ht="22.95" customHeight="1" x14ac:dyDescent="0.25">
      <c r="A100" s="51"/>
      <c r="B100" s="51"/>
      <c r="C100" s="53" t="s">
        <v>230</v>
      </c>
      <c r="D100" s="50" t="s">
        <v>231</v>
      </c>
      <c r="E100" s="22" t="s">
        <v>81</v>
      </c>
      <c r="F100" s="23" t="s">
        <v>232</v>
      </c>
      <c r="G100" s="23" t="str">
        <f t="shared" ref="G100:G107" si="4">$A$59&amp;$C$100&amp;E100</f>
        <v>OP08001</v>
      </c>
    </row>
    <row r="101" spans="1:7" ht="22.95" customHeight="1" x14ac:dyDescent="0.25">
      <c r="A101" s="51"/>
      <c r="B101" s="51"/>
      <c r="C101" s="54"/>
      <c r="D101" s="51"/>
      <c r="E101" s="22" t="s">
        <v>83</v>
      </c>
      <c r="F101" s="23" t="s">
        <v>233</v>
      </c>
      <c r="G101" s="23" t="str">
        <f t="shared" si="4"/>
        <v>OP08002</v>
      </c>
    </row>
    <row r="102" spans="1:7" ht="22.95" customHeight="1" x14ac:dyDescent="0.25">
      <c r="A102" s="51"/>
      <c r="B102" s="51"/>
      <c r="C102" s="54"/>
      <c r="D102" s="51"/>
      <c r="E102" s="22" t="s">
        <v>85</v>
      </c>
      <c r="F102" s="23" t="s">
        <v>234</v>
      </c>
      <c r="G102" s="23" t="str">
        <f t="shared" si="4"/>
        <v>OP08003</v>
      </c>
    </row>
    <row r="103" spans="1:7" ht="22.95" customHeight="1" x14ac:dyDescent="0.25">
      <c r="A103" s="51"/>
      <c r="B103" s="51"/>
      <c r="C103" s="54"/>
      <c r="D103" s="51"/>
      <c r="E103" s="22" t="s">
        <v>87</v>
      </c>
      <c r="F103" s="23" t="s">
        <v>235</v>
      </c>
      <c r="G103" s="23" t="str">
        <f t="shared" si="4"/>
        <v>OP08004</v>
      </c>
    </row>
    <row r="104" spans="1:7" ht="22.95" customHeight="1" x14ac:dyDescent="0.25">
      <c r="A104" s="51"/>
      <c r="B104" s="51"/>
      <c r="C104" s="54"/>
      <c r="D104" s="51"/>
      <c r="E104" s="22" t="s">
        <v>89</v>
      </c>
      <c r="F104" s="23" t="s">
        <v>236</v>
      </c>
      <c r="G104" s="23" t="str">
        <f t="shared" si="4"/>
        <v>OP08005</v>
      </c>
    </row>
    <row r="105" spans="1:7" ht="22.95" customHeight="1" x14ac:dyDescent="0.25">
      <c r="A105" s="51"/>
      <c r="B105" s="51"/>
      <c r="C105" s="54"/>
      <c r="D105" s="51"/>
      <c r="E105" s="22" t="s">
        <v>91</v>
      </c>
      <c r="F105" s="23" t="s">
        <v>237</v>
      </c>
      <c r="G105" s="23" t="str">
        <f t="shared" si="4"/>
        <v>OP08006</v>
      </c>
    </row>
    <row r="106" spans="1:7" ht="22.95" customHeight="1" x14ac:dyDescent="0.25">
      <c r="A106" s="51"/>
      <c r="B106" s="51"/>
      <c r="C106" s="54"/>
      <c r="D106" s="51"/>
      <c r="E106" s="22" t="s">
        <v>93</v>
      </c>
      <c r="F106" s="23" t="s">
        <v>238</v>
      </c>
      <c r="G106" s="23" t="str">
        <f t="shared" si="4"/>
        <v>OP08007</v>
      </c>
    </row>
    <row r="107" spans="1:7" ht="22.95" customHeight="1" x14ac:dyDescent="0.25">
      <c r="A107" s="51"/>
      <c r="B107" s="51"/>
      <c r="C107" s="55"/>
      <c r="D107" s="52"/>
      <c r="E107" s="22" t="s">
        <v>95</v>
      </c>
      <c r="F107" s="23" t="s">
        <v>239</v>
      </c>
      <c r="G107" s="23" t="str">
        <f t="shared" si="4"/>
        <v>OP08008</v>
      </c>
    </row>
    <row r="108" spans="1:7" ht="22.95" customHeight="1" x14ac:dyDescent="0.25">
      <c r="A108" s="51"/>
      <c r="B108" s="51"/>
      <c r="C108" s="53" t="s">
        <v>240</v>
      </c>
      <c r="D108" s="50" t="s">
        <v>241</v>
      </c>
      <c r="E108" s="22" t="s">
        <v>81</v>
      </c>
      <c r="F108" s="23" t="s">
        <v>242</v>
      </c>
      <c r="G108" s="23" t="str">
        <f t="shared" ref="G108:G129" si="5">$A$59&amp;$C$108&amp;E108</f>
        <v>OP09001</v>
      </c>
    </row>
    <row r="109" spans="1:7" ht="22.95" customHeight="1" x14ac:dyDescent="0.25">
      <c r="A109" s="51"/>
      <c r="B109" s="51"/>
      <c r="C109" s="53"/>
      <c r="D109" s="50"/>
      <c r="E109" s="22" t="s">
        <v>83</v>
      </c>
      <c r="F109" s="23" t="s">
        <v>243</v>
      </c>
      <c r="G109" s="23" t="str">
        <f t="shared" si="5"/>
        <v>OP09002</v>
      </c>
    </row>
    <row r="110" spans="1:7" ht="22.95" customHeight="1" x14ac:dyDescent="0.25">
      <c r="A110" s="51"/>
      <c r="B110" s="51"/>
      <c r="C110" s="53"/>
      <c r="D110" s="50"/>
      <c r="E110" s="22" t="s">
        <v>85</v>
      </c>
      <c r="F110" s="23" t="s">
        <v>244</v>
      </c>
      <c r="G110" s="23" t="str">
        <f t="shared" si="5"/>
        <v>OP09003</v>
      </c>
    </row>
    <row r="111" spans="1:7" ht="22.95" customHeight="1" x14ac:dyDescent="0.25">
      <c r="A111" s="51"/>
      <c r="B111" s="51"/>
      <c r="C111" s="53"/>
      <c r="D111" s="50"/>
      <c r="E111" s="22" t="s">
        <v>87</v>
      </c>
      <c r="F111" s="23" t="s">
        <v>245</v>
      </c>
      <c r="G111" s="23" t="str">
        <f t="shared" si="5"/>
        <v>OP09004</v>
      </c>
    </row>
    <row r="112" spans="1:7" ht="22.95" customHeight="1" x14ac:dyDescent="0.25">
      <c r="A112" s="51"/>
      <c r="B112" s="51"/>
      <c r="C112" s="53"/>
      <c r="D112" s="50"/>
      <c r="E112" s="22" t="s">
        <v>89</v>
      </c>
      <c r="F112" s="23" t="s">
        <v>246</v>
      </c>
      <c r="G112" s="23" t="str">
        <f t="shared" si="5"/>
        <v>OP09005</v>
      </c>
    </row>
    <row r="113" spans="1:7" ht="22.95" customHeight="1" x14ac:dyDescent="0.25">
      <c r="A113" s="51"/>
      <c r="B113" s="51"/>
      <c r="C113" s="53"/>
      <c r="D113" s="50"/>
      <c r="E113" s="22" t="s">
        <v>91</v>
      </c>
      <c r="F113" s="23" t="s">
        <v>247</v>
      </c>
      <c r="G113" s="23" t="str">
        <f t="shared" si="5"/>
        <v>OP09006</v>
      </c>
    </row>
    <row r="114" spans="1:7" ht="22.95" customHeight="1" x14ac:dyDescent="0.25">
      <c r="A114" s="51"/>
      <c r="B114" s="51"/>
      <c r="C114" s="53"/>
      <c r="D114" s="50"/>
      <c r="E114" s="22" t="s">
        <v>93</v>
      </c>
      <c r="F114" s="23" t="s">
        <v>66</v>
      </c>
      <c r="G114" s="23" t="str">
        <f t="shared" si="5"/>
        <v>OP09007</v>
      </c>
    </row>
    <row r="115" spans="1:7" ht="22.95" customHeight="1" x14ac:dyDescent="0.25">
      <c r="A115" s="51"/>
      <c r="B115" s="51"/>
      <c r="C115" s="53"/>
      <c r="D115" s="50"/>
      <c r="E115" s="22" t="s">
        <v>95</v>
      </c>
      <c r="F115" s="23" t="s">
        <v>248</v>
      </c>
      <c r="G115" s="23" t="str">
        <f t="shared" si="5"/>
        <v>OP09008</v>
      </c>
    </row>
    <row r="116" spans="1:7" ht="22.95" customHeight="1" x14ac:dyDescent="0.25">
      <c r="A116" s="51"/>
      <c r="B116" s="51"/>
      <c r="C116" s="53"/>
      <c r="D116" s="50"/>
      <c r="E116" s="22" t="s">
        <v>97</v>
      </c>
      <c r="F116" s="23" t="s">
        <v>249</v>
      </c>
      <c r="G116" s="23" t="str">
        <f t="shared" si="5"/>
        <v>OP09009</v>
      </c>
    </row>
    <row r="117" spans="1:7" ht="22.95" customHeight="1" x14ac:dyDescent="0.25">
      <c r="A117" s="51"/>
      <c r="B117" s="51"/>
      <c r="C117" s="53"/>
      <c r="D117" s="50"/>
      <c r="E117" s="22" t="s">
        <v>99</v>
      </c>
      <c r="F117" s="23" t="s">
        <v>250</v>
      </c>
      <c r="G117" s="23" t="str">
        <f t="shared" si="5"/>
        <v>OP09010</v>
      </c>
    </row>
    <row r="118" spans="1:7" ht="22.95" customHeight="1" x14ac:dyDescent="0.25">
      <c r="A118" s="51"/>
      <c r="B118" s="51"/>
      <c r="C118" s="53"/>
      <c r="D118" s="50"/>
      <c r="E118" s="22" t="s">
        <v>101</v>
      </c>
      <c r="F118" s="23" t="s">
        <v>251</v>
      </c>
      <c r="G118" s="23" t="str">
        <f t="shared" si="5"/>
        <v>OP09011</v>
      </c>
    </row>
    <row r="119" spans="1:7" ht="22.95" customHeight="1" x14ac:dyDescent="0.25">
      <c r="A119" s="51"/>
      <c r="B119" s="51"/>
      <c r="C119" s="53"/>
      <c r="D119" s="50"/>
      <c r="E119" s="22" t="s">
        <v>103</v>
      </c>
      <c r="F119" s="23" t="s">
        <v>252</v>
      </c>
      <c r="G119" s="23" t="str">
        <f t="shared" si="5"/>
        <v>OP09012</v>
      </c>
    </row>
    <row r="120" spans="1:7" ht="22.95" customHeight="1" x14ac:dyDescent="0.25">
      <c r="A120" s="51"/>
      <c r="B120" s="51"/>
      <c r="C120" s="53"/>
      <c r="D120" s="50"/>
      <c r="E120" s="22" t="s">
        <v>105</v>
      </c>
      <c r="F120" s="23" t="s">
        <v>253</v>
      </c>
      <c r="G120" s="23" t="str">
        <f t="shared" si="5"/>
        <v>OP09013</v>
      </c>
    </row>
    <row r="121" spans="1:7" ht="22.95" customHeight="1" x14ac:dyDescent="0.25">
      <c r="A121" s="51"/>
      <c r="B121" s="51"/>
      <c r="C121" s="53"/>
      <c r="D121" s="50"/>
      <c r="E121" s="22" t="s">
        <v>107</v>
      </c>
      <c r="F121" s="23" t="s">
        <v>254</v>
      </c>
      <c r="G121" s="23" t="str">
        <f t="shared" si="5"/>
        <v>OP09014</v>
      </c>
    </row>
    <row r="122" spans="1:7" ht="22.95" customHeight="1" x14ac:dyDescent="0.25">
      <c r="A122" s="51"/>
      <c r="B122" s="51"/>
      <c r="C122" s="53"/>
      <c r="D122" s="50"/>
      <c r="E122" s="22" t="s">
        <v>109</v>
      </c>
      <c r="F122" s="23" t="s">
        <v>255</v>
      </c>
      <c r="G122" s="23" t="str">
        <f t="shared" si="5"/>
        <v>OP09015</v>
      </c>
    </row>
    <row r="123" spans="1:7" ht="22.95" customHeight="1" x14ac:dyDescent="0.25">
      <c r="A123" s="51"/>
      <c r="B123" s="51"/>
      <c r="C123" s="53"/>
      <c r="D123" s="50"/>
      <c r="E123" s="22" t="s">
        <v>111</v>
      </c>
      <c r="F123" s="23" t="s">
        <v>256</v>
      </c>
      <c r="G123" s="23" t="str">
        <f t="shared" si="5"/>
        <v>OP09016</v>
      </c>
    </row>
    <row r="124" spans="1:7" ht="22.95" customHeight="1" x14ac:dyDescent="0.25">
      <c r="A124" s="51"/>
      <c r="B124" s="51"/>
      <c r="C124" s="53"/>
      <c r="D124" s="50"/>
      <c r="E124" s="22" t="s">
        <v>113</v>
      </c>
      <c r="F124" s="23" t="s">
        <v>257</v>
      </c>
      <c r="G124" s="23" t="str">
        <f t="shared" si="5"/>
        <v>OP09017</v>
      </c>
    </row>
    <row r="125" spans="1:7" ht="22.95" customHeight="1" x14ac:dyDescent="0.25">
      <c r="A125" s="51"/>
      <c r="B125" s="51"/>
      <c r="C125" s="53"/>
      <c r="D125" s="50"/>
      <c r="E125" s="22" t="s">
        <v>115</v>
      </c>
      <c r="F125" s="23" t="s">
        <v>258</v>
      </c>
      <c r="G125" s="23" t="str">
        <f t="shared" si="5"/>
        <v>OP09018</v>
      </c>
    </row>
    <row r="126" spans="1:7" ht="22.95" customHeight="1" x14ac:dyDescent="0.25">
      <c r="A126" s="51"/>
      <c r="B126" s="51"/>
      <c r="C126" s="53"/>
      <c r="D126" s="50"/>
      <c r="E126" s="22" t="s">
        <v>117</v>
      </c>
      <c r="F126" s="23" t="s">
        <v>259</v>
      </c>
      <c r="G126" s="23" t="str">
        <f t="shared" si="5"/>
        <v>OP09019</v>
      </c>
    </row>
    <row r="127" spans="1:7" ht="22.95" customHeight="1" x14ac:dyDescent="0.25">
      <c r="A127" s="51"/>
      <c r="B127" s="51"/>
      <c r="C127" s="53"/>
      <c r="D127" s="50"/>
      <c r="E127" s="22" t="s">
        <v>119</v>
      </c>
      <c r="F127" s="23" t="s">
        <v>260</v>
      </c>
      <c r="G127" s="23" t="str">
        <f t="shared" si="5"/>
        <v>OP09020</v>
      </c>
    </row>
    <row r="128" spans="1:7" ht="22.95" customHeight="1" x14ac:dyDescent="0.25">
      <c r="A128" s="51"/>
      <c r="B128" s="51"/>
      <c r="C128" s="53"/>
      <c r="D128" s="50"/>
      <c r="E128" s="22" t="s">
        <v>121</v>
      </c>
      <c r="F128" s="23" t="s">
        <v>29</v>
      </c>
      <c r="G128" s="23" t="str">
        <f t="shared" si="5"/>
        <v>OP09021</v>
      </c>
    </row>
    <row r="129" spans="1:7" ht="22.95" customHeight="1" x14ac:dyDescent="0.25">
      <c r="A129" s="51"/>
      <c r="B129" s="51"/>
      <c r="C129" s="53"/>
      <c r="D129" s="50"/>
      <c r="E129" s="22" t="s">
        <v>123</v>
      </c>
      <c r="F129" s="23"/>
      <c r="G129" s="23" t="str">
        <f t="shared" si="5"/>
        <v>OP09022</v>
      </c>
    </row>
    <row r="130" spans="1:7" ht="22.95" customHeight="1" x14ac:dyDescent="0.25">
      <c r="A130" s="51"/>
      <c r="B130" s="51"/>
      <c r="C130" s="53" t="s">
        <v>261</v>
      </c>
      <c r="D130" s="50" t="s">
        <v>262</v>
      </c>
      <c r="E130" s="22" t="s">
        <v>81</v>
      </c>
      <c r="F130" s="23" t="s">
        <v>263</v>
      </c>
      <c r="G130" s="23" t="str">
        <f>$A$59&amp;$C$130&amp;E130</f>
        <v>OP10001</v>
      </c>
    </row>
    <row r="131" spans="1:7" ht="22.95" customHeight="1" x14ac:dyDescent="0.25">
      <c r="A131" s="51"/>
      <c r="B131" s="51"/>
      <c r="C131" s="54"/>
      <c r="D131" s="51"/>
      <c r="E131" s="22" t="s">
        <v>83</v>
      </c>
      <c r="F131" s="23" t="s">
        <v>264</v>
      </c>
      <c r="G131" s="23" t="str">
        <f>$A$59&amp;$C$130&amp;E131</f>
        <v>OP10002</v>
      </c>
    </row>
    <row r="132" spans="1:7" ht="22.95" customHeight="1" x14ac:dyDescent="0.25">
      <c r="A132" s="51"/>
      <c r="B132" s="51"/>
      <c r="C132" s="54"/>
      <c r="D132" s="51"/>
      <c r="E132" s="22" t="s">
        <v>85</v>
      </c>
      <c r="F132" s="23" t="s">
        <v>265</v>
      </c>
      <c r="G132" s="23" t="str">
        <f>$A$59&amp;$C$130&amp;E132</f>
        <v>OP10003</v>
      </c>
    </row>
    <row r="133" spans="1:7" ht="22.95" customHeight="1" x14ac:dyDescent="0.25">
      <c r="A133" s="51"/>
      <c r="B133" s="51"/>
      <c r="C133" s="55"/>
      <c r="D133" s="52"/>
      <c r="E133" s="22" t="s">
        <v>87</v>
      </c>
      <c r="F133" s="23" t="s">
        <v>266</v>
      </c>
      <c r="G133" s="23" t="str">
        <f>$A$59&amp;$C$130&amp;E133</f>
        <v>OP10004</v>
      </c>
    </row>
    <row r="134" spans="1:7" ht="22.95" customHeight="1" x14ac:dyDescent="0.25">
      <c r="A134" s="51"/>
      <c r="B134" s="51"/>
      <c r="C134" s="53" t="s">
        <v>267</v>
      </c>
      <c r="D134" s="50" t="s">
        <v>268</v>
      </c>
      <c r="E134" s="22" t="s">
        <v>81</v>
      </c>
      <c r="F134" s="23" t="s">
        <v>269</v>
      </c>
      <c r="G134" s="23" t="str">
        <f>$A$59&amp;$C$134&amp;E134</f>
        <v>OP11001</v>
      </c>
    </row>
    <row r="135" spans="1:7" ht="22.95" customHeight="1" x14ac:dyDescent="0.25">
      <c r="A135" s="51"/>
      <c r="B135" s="51"/>
      <c r="C135" s="54"/>
      <c r="D135" s="51"/>
      <c r="E135" s="22" t="s">
        <v>83</v>
      </c>
      <c r="F135" s="23" t="s">
        <v>270</v>
      </c>
      <c r="G135" s="23" t="str">
        <f>$A$59&amp;$C$134&amp;E135</f>
        <v>OP11002</v>
      </c>
    </row>
    <row r="136" spans="1:7" ht="22.95" customHeight="1" x14ac:dyDescent="0.25">
      <c r="A136" s="51"/>
      <c r="B136" s="51"/>
      <c r="C136" s="54"/>
      <c r="D136" s="51"/>
      <c r="E136" s="22" t="s">
        <v>85</v>
      </c>
      <c r="F136" s="23" t="s">
        <v>271</v>
      </c>
      <c r="G136" s="23" t="str">
        <f>$A$59&amp;$C$134&amp;E136</f>
        <v>OP11003</v>
      </c>
    </row>
    <row r="137" spans="1:7" ht="22.95" customHeight="1" x14ac:dyDescent="0.25">
      <c r="A137" s="51"/>
      <c r="B137" s="51"/>
      <c r="C137" s="54"/>
      <c r="D137" s="51"/>
      <c r="E137" s="22" t="s">
        <v>87</v>
      </c>
      <c r="F137" s="23" t="s">
        <v>272</v>
      </c>
      <c r="G137" s="23" t="str">
        <f>$A$59&amp;$C$134&amp;E137</f>
        <v>OP11004</v>
      </c>
    </row>
    <row r="138" spans="1:7" ht="22.95" customHeight="1" x14ac:dyDescent="0.25">
      <c r="A138" s="52"/>
      <c r="B138" s="52"/>
      <c r="C138" s="55"/>
      <c r="D138" s="52"/>
      <c r="E138" s="22" t="s">
        <v>89</v>
      </c>
      <c r="F138" s="23" t="s">
        <v>273</v>
      </c>
      <c r="G138" s="23" t="str">
        <f>$A$59&amp;$C$134&amp;E138</f>
        <v>OP11005</v>
      </c>
    </row>
    <row r="139" spans="1:7" ht="22.95" customHeight="1" x14ac:dyDescent="0.25">
      <c r="A139" s="59" t="s">
        <v>274</v>
      </c>
      <c r="B139" s="59" t="s">
        <v>31</v>
      </c>
      <c r="C139" s="22" t="s">
        <v>79</v>
      </c>
      <c r="D139" s="23" t="s">
        <v>275</v>
      </c>
      <c r="E139" s="22" t="s">
        <v>81</v>
      </c>
      <c r="F139" s="23" t="s">
        <v>276</v>
      </c>
      <c r="G139" s="23" t="str">
        <f>$A$139&amp;$C$139&amp;E139</f>
        <v>GE01001</v>
      </c>
    </row>
    <row r="140" spans="1:7" ht="22.95" customHeight="1" x14ac:dyDescent="0.25">
      <c r="A140" s="60"/>
      <c r="B140" s="60"/>
      <c r="C140" s="22" t="s">
        <v>168</v>
      </c>
      <c r="D140" s="23" t="s">
        <v>277</v>
      </c>
      <c r="E140" s="22" t="s">
        <v>81</v>
      </c>
      <c r="F140" s="23" t="s">
        <v>277</v>
      </c>
      <c r="G140" s="23" t="str">
        <f>$A$139&amp;C140&amp;E140</f>
        <v>GE02001</v>
      </c>
    </row>
    <row r="141" spans="1:7" ht="22.95" customHeight="1" x14ac:dyDescent="0.25">
      <c r="A141" s="60"/>
      <c r="B141" s="60"/>
      <c r="C141" s="22" t="s">
        <v>177</v>
      </c>
      <c r="D141" s="23" t="s">
        <v>278</v>
      </c>
      <c r="E141" s="22" t="s">
        <v>81</v>
      </c>
      <c r="F141" s="23" t="s">
        <v>278</v>
      </c>
      <c r="G141" s="23" t="str">
        <f>$A$139&amp;C141&amp;E141</f>
        <v>GE03001</v>
      </c>
    </row>
    <row r="142" spans="1:7" ht="22.95" customHeight="1" x14ac:dyDescent="0.25">
      <c r="A142" s="60"/>
      <c r="B142" s="60"/>
      <c r="C142" s="22" t="s">
        <v>210</v>
      </c>
      <c r="D142" s="23" t="s">
        <v>279</v>
      </c>
      <c r="E142" s="22" t="s">
        <v>81</v>
      </c>
      <c r="F142" s="23" t="s">
        <v>279</v>
      </c>
      <c r="G142" s="23" t="str">
        <f>$A$139&amp;C142&amp;E142</f>
        <v>GE04001</v>
      </c>
    </row>
    <row r="143" spans="1:7" ht="22.95" customHeight="1" x14ac:dyDescent="0.25">
      <c r="A143" s="60"/>
      <c r="B143" s="60"/>
      <c r="C143" s="22" t="s">
        <v>217</v>
      </c>
      <c r="D143" s="23" t="s">
        <v>280</v>
      </c>
      <c r="E143" s="22" t="s">
        <v>81</v>
      </c>
      <c r="F143" s="23" t="s">
        <v>1</v>
      </c>
      <c r="G143" s="23" t="str">
        <f>$A$139&amp;C143&amp;E143</f>
        <v>GE05001</v>
      </c>
    </row>
    <row r="144" spans="1:7" ht="22.95" customHeight="1" x14ac:dyDescent="0.25">
      <c r="A144" s="29" t="s">
        <v>281</v>
      </c>
      <c r="B144" s="28" t="s">
        <v>32</v>
      </c>
      <c r="C144" s="27" t="s">
        <v>79</v>
      </c>
      <c r="D144" s="28" t="s">
        <v>32</v>
      </c>
      <c r="E144" s="22" t="s">
        <v>81</v>
      </c>
      <c r="F144" s="23" t="s">
        <v>32</v>
      </c>
      <c r="G144" s="23" t="str">
        <f>A144&amp;C144&amp;E144</f>
        <v>VA01001</v>
      </c>
    </row>
  </sheetData>
  <mergeCells count="32">
    <mergeCell ref="D134:D138"/>
    <mergeCell ref="D130:D133"/>
    <mergeCell ref="C130:C133"/>
    <mergeCell ref="C108:C129"/>
    <mergeCell ref="D108:D129"/>
    <mergeCell ref="A139:A143"/>
    <mergeCell ref="B139:B143"/>
    <mergeCell ref="A59:A138"/>
    <mergeCell ref="B59:B138"/>
    <mergeCell ref="C134:C138"/>
    <mergeCell ref="D100:D107"/>
    <mergeCell ref="C100:C107"/>
    <mergeCell ref="D92:D93"/>
    <mergeCell ref="C92:C93"/>
    <mergeCell ref="D94:D97"/>
    <mergeCell ref="C94:C97"/>
    <mergeCell ref="D98:D99"/>
    <mergeCell ref="C98:C99"/>
    <mergeCell ref="D74:D86"/>
    <mergeCell ref="C74:C86"/>
    <mergeCell ref="D87:D91"/>
    <mergeCell ref="C87:C91"/>
    <mergeCell ref="A1:G3"/>
    <mergeCell ref="A4:G5"/>
    <mergeCell ref="A7:A58"/>
    <mergeCell ref="B7:B58"/>
    <mergeCell ref="D7:D50"/>
    <mergeCell ref="C7:C50"/>
    <mergeCell ref="D51:D57"/>
    <mergeCell ref="C51:C57"/>
    <mergeCell ref="D60:D73"/>
    <mergeCell ref="C60:C73"/>
  </mergeCells>
  <phoneticPr fontId="5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6.05" customHeight="1" x14ac:dyDescent="0.25">
      <c r="A1" s="30" t="s">
        <v>18</v>
      </c>
      <c r="B1" s="30" t="s">
        <v>28</v>
      </c>
      <c r="C1" s="30" t="s">
        <v>31</v>
      </c>
      <c r="D1" s="30" t="s">
        <v>32</v>
      </c>
    </row>
    <row r="2" spans="1:4" ht="16.05" customHeight="1" x14ac:dyDescent="0.25">
      <c r="A2" s="23" t="s">
        <v>82</v>
      </c>
      <c r="B2" s="23" t="s">
        <v>182</v>
      </c>
      <c r="C2" s="23" t="s">
        <v>276</v>
      </c>
      <c r="D2" s="23" t="s">
        <v>32</v>
      </c>
    </row>
    <row r="3" spans="1:4" ht="16.05" customHeight="1" x14ac:dyDescent="0.25">
      <c r="A3" s="23" t="s">
        <v>84</v>
      </c>
      <c r="B3" s="23" t="s">
        <v>184</v>
      </c>
      <c r="C3" s="23" t="s">
        <v>277</v>
      </c>
      <c r="D3" s="23" t="s">
        <v>282</v>
      </c>
    </row>
    <row r="4" spans="1:4" ht="16.05" customHeight="1" x14ac:dyDescent="0.25">
      <c r="A4" s="23" t="s">
        <v>86</v>
      </c>
      <c r="B4" s="23" t="s">
        <v>185</v>
      </c>
      <c r="C4" s="23" t="s">
        <v>278</v>
      </c>
      <c r="D4" s="23" t="s">
        <v>282</v>
      </c>
    </row>
    <row r="5" spans="1:4" ht="16.05" customHeight="1" x14ac:dyDescent="0.25">
      <c r="A5" s="23" t="s">
        <v>88</v>
      </c>
      <c r="B5" s="23" t="s">
        <v>186</v>
      </c>
      <c r="C5" s="23" t="s">
        <v>279</v>
      </c>
      <c r="D5" s="23" t="s">
        <v>282</v>
      </c>
    </row>
    <row r="6" spans="1:4" ht="16.05" customHeight="1" x14ac:dyDescent="0.25">
      <c r="A6" s="23" t="s">
        <v>90</v>
      </c>
      <c r="B6" s="23" t="s">
        <v>187</v>
      </c>
      <c r="C6" s="23" t="s">
        <v>1</v>
      </c>
      <c r="D6" s="23" t="s">
        <v>282</v>
      </c>
    </row>
    <row r="7" spans="1:4" ht="16.05" customHeight="1" x14ac:dyDescent="0.25">
      <c r="A7" s="23" t="s">
        <v>92</v>
      </c>
      <c r="B7" s="23" t="s">
        <v>188</v>
      </c>
      <c r="C7" s="23" t="s">
        <v>282</v>
      </c>
      <c r="D7" s="23" t="s">
        <v>282</v>
      </c>
    </row>
    <row r="8" spans="1:4" ht="16.05" customHeight="1" x14ac:dyDescent="0.25">
      <c r="A8" s="23" t="s">
        <v>94</v>
      </c>
      <c r="B8" s="23" t="s">
        <v>189</v>
      </c>
      <c r="C8" s="23" t="s">
        <v>282</v>
      </c>
      <c r="D8" s="23" t="s">
        <v>282</v>
      </c>
    </row>
    <row r="9" spans="1:4" ht="16.05" customHeight="1" x14ac:dyDescent="0.25">
      <c r="A9" s="23" t="s">
        <v>96</v>
      </c>
      <c r="B9" s="23" t="s">
        <v>190</v>
      </c>
      <c r="C9" s="23" t="s">
        <v>282</v>
      </c>
      <c r="D9" s="23" t="s">
        <v>282</v>
      </c>
    </row>
    <row r="10" spans="1:4" ht="16.05" customHeight="1" x14ac:dyDescent="0.25">
      <c r="A10" s="23" t="s">
        <v>98</v>
      </c>
      <c r="B10" s="23" t="s">
        <v>128</v>
      </c>
      <c r="C10" s="23" t="s">
        <v>282</v>
      </c>
      <c r="D10" s="23" t="s">
        <v>282</v>
      </c>
    </row>
    <row r="11" spans="1:4" ht="16.05" customHeight="1" x14ac:dyDescent="0.25">
      <c r="A11" s="23" t="s">
        <v>100</v>
      </c>
      <c r="B11" s="23" t="s">
        <v>191</v>
      </c>
      <c r="C11" s="23" t="s">
        <v>282</v>
      </c>
      <c r="D11" s="23" t="s">
        <v>282</v>
      </c>
    </row>
    <row r="12" spans="1:4" ht="16.05" customHeight="1" x14ac:dyDescent="0.25">
      <c r="A12" s="23" t="s">
        <v>102</v>
      </c>
      <c r="B12" s="23" t="s">
        <v>126</v>
      </c>
      <c r="C12" s="23" t="s">
        <v>282</v>
      </c>
      <c r="D12" s="23" t="s">
        <v>282</v>
      </c>
    </row>
    <row r="13" spans="1:4" ht="16.05" customHeight="1" x14ac:dyDescent="0.25">
      <c r="A13" s="23" t="s">
        <v>104</v>
      </c>
      <c r="B13" s="23" t="s">
        <v>192</v>
      </c>
      <c r="C13" s="23" t="s">
        <v>282</v>
      </c>
      <c r="D13" s="23" t="s">
        <v>282</v>
      </c>
    </row>
    <row r="14" spans="1:4" ht="16.05" customHeight="1" x14ac:dyDescent="0.25">
      <c r="A14" s="23" t="s">
        <v>106</v>
      </c>
      <c r="B14" s="23" t="s">
        <v>193</v>
      </c>
      <c r="C14" s="23" t="s">
        <v>282</v>
      </c>
      <c r="D14" s="23" t="s">
        <v>282</v>
      </c>
    </row>
    <row r="15" spans="1:4" ht="16.05" customHeight="1" x14ac:dyDescent="0.25">
      <c r="A15" s="23" t="s">
        <v>108</v>
      </c>
      <c r="B15" s="23" t="s">
        <v>194</v>
      </c>
      <c r="C15" s="23" t="s">
        <v>282</v>
      </c>
      <c r="D15" s="23" t="s">
        <v>282</v>
      </c>
    </row>
    <row r="16" spans="1:4" ht="16.05" customHeight="1" x14ac:dyDescent="0.25">
      <c r="A16" s="23" t="s">
        <v>110</v>
      </c>
      <c r="B16" s="23" t="s">
        <v>195</v>
      </c>
      <c r="C16" s="23" t="s">
        <v>282</v>
      </c>
      <c r="D16" s="23" t="s">
        <v>282</v>
      </c>
    </row>
    <row r="17" spans="1:4" ht="16.05" customHeight="1" x14ac:dyDescent="0.25">
      <c r="A17" s="23" t="s">
        <v>112</v>
      </c>
      <c r="B17" s="23" t="s">
        <v>197</v>
      </c>
      <c r="C17" s="23" t="s">
        <v>282</v>
      </c>
      <c r="D17" s="23" t="s">
        <v>282</v>
      </c>
    </row>
    <row r="18" spans="1:4" ht="16.05" customHeight="1" x14ac:dyDescent="0.25">
      <c r="A18" s="23" t="s">
        <v>114</v>
      </c>
      <c r="B18" s="23" t="s">
        <v>198</v>
      </c>
      <c r="C18" s="23" t="s">
        <v>282</v>
      </c>
      <c r="D18" s="23" t="s">
        <v>282</v>
      </c>
    </row>
    <row r="19" spans="1:4" ht="16.05" customHeight="1" x14ac:dyDescent="0.25">
      <c r="A19" s="23" t="s">
        <v>116</v>
      </c>
      <c r="B19" s="23" t="s">
        <v>199</v>
      </c>
      <c r="C19" s="23" t="s">
        <v>282</v>
      </c>
      <c r="D19" s="23" t="s">
        <v>282</v>
      </c>
    </row>
    <row r="20" spans="1:4" ht="16.05" customHeight="1" x14ac:dyDescent="0.25">
      <c r="A20" s="23" t="s">
        <v>118</v>
      </c>
      <c r="B20" s="23" t="s">
        <v>200</v>
      </c>
      <c r="C20" s="23" t="s">
        <v>282</v>
      </c>
      <c r="D20" s="23" t="s">
        <v>282</v>
      </c>
    </row>
    <row r="21" spans="1:4" ht="16.05" customHeight="1" x14ac:dyDescent="0.25">
      <c r="A21" s="23" t="s">
        <v>120</v>
      </c>
      <c r="B21" s="23" t="s">
        <v>201</v>
      </c>
      <c r="C21" s="23" t="s">
        <v>282</v>
      </c>
      <c r="D21" s="23" t="s">
        <v>282</v>
      </c>
    </row>
    <row r="22" spans="1:4" ht="16.05" customHeight="1" x14ac:dyDescent="0.25">
      <c r="A22" s="23" t="s">
        <v>122</v>
      </c>
      <c r="B22" s="23" t="s">
        <v>202</v>
      </c>
      <c r="C22" s="23" t="s">
        <v>282</v>
      </c>
      <c r="D22" s="23" t="s">
        <v>282</v>
      </c>
    </row>
    <row r="23" spans="1:4" ht="16.05" customHeight="1" x14ac:dyDescent="0.25">
      <c r="A23" s="23" t="s">
        <v>124</v>
      </c>
      <c r="B23" s="23" t="s">
        <v>203</v>
      </c>
      <c r="C23" s="23" t="s">
        <v>282</v>
      </c>
      <c r="D23" s="23" t="s">
        <v>282</v>
      </c>
    </row>
    <row r="24" spans="1:4" ht="16.05" customHeight="1" x14ac:dyDescent="0.25">
      <c r="A24" s="23" t="s">
        <v>126</v>
      </c>
      <c r="B24" s="23" t="s">
        <v>204</v>
      </c>
      <c r="C24" s="23" t="s">
        <v>282</v>
      </c>
      <c r="D24" s="23" t="s">
        <v>282</v>
      </c>
    </row>
    <row r="25" spans="1:4" ht="16.05" customHeight="1" x14ac:dyDescent="0.25">
      <c r="A25" s="23" t="s">
        <v>128</v>
      </c>
      <c r="B25" s="23" t="s">
        <v>205</v>
      </c>
      <c r="C25" s="23" t="s">
        <v>282</v>
      </c>
      <c r="D25" s="23" t="s">
        <v>282</v>
      </c>
    </row>
    <row r="26" spans="1:4" ht="16.05" customHeight="1" x14ac:dyDescent="0.25">
      <c r="A26" s="23" t="s">
        <v>71</v>
      </c>
      <c r="B26" s="23" t="s">
        <v>206</v>
      </c>
      <c r="C26" s="23" t="s">
        <v>282</v>
      </c>
      <c r="D26" s="23" t="s">
        <v>282</v>
      </c>
    </row>
    <row r="27" spans="1:4" ht="16.05" customHeight="1" x14ac:dyDescent="0.25">
      <c r="A27" s="23" t="s">
        <v>131</v>
      </c>
      <c r="B27" s="23" t="s">
        <v>207</v>
      </c>
      <c r="C27" s="23" t="s">
        <v>282</v>
      </c>
      <c r="D27" s="23" t="s">
        <v>282</v>
      </c>
    </row>
    <row r="28" spans="1:4" ht="16.05" customHeight="1" x14ac:dyDescent="0.25">
      <c r="A28" s="23" t="s">
        <v>133</v>
      </c>
      <c r="B28" s="23" t="s">
        <v>208</v>
      </c>
      <c r="C28" s="23" t="s">
        <v>282</v>
      </c>
      <c r="D28" s="23" t="s">
        <v>282</v>
      </c>
    </row>
    <row r="29" spans="1:4" ht="16.05" customHeight="1" x14ac:dyDescent="0.25">
      <c r="A29" s="23" t="s">
        <v>135</v>
      </c>
      <c r="B29" s="23" t="s">
        <v>209</v>
      </c>
      <c r="C29" s="23" t="s">
        <v>282</v>
      </c>
      <c r="D29" s="23" t="s">
        <v>282</v>
      </c>
    </row>
    <row r="30" spans="1:4" ht="16.05" customHeight="1" x14ac:dyDescent="0.25">
      <c r="A30" s="23" t="s">
        <v>137</v>
      </c>
      <c r="B30" s="23" t="s">
        <v>212</v>
      </c>
      <c r="C30" s="23" t="s">
        <v>282</v>
      </c>
      <c r="D30" s="23" t="s">
        <v>282</v>
      </c>
    </row>
    <row r="31" spans="1:4" ht="16.05" customHeight="1" x14ac:dyDescent="0.25">
      <c r="A31" s="23" t="s">
        <v>139</v>
      </c>
      <c r="B31" s="23" t="s">
        <v>213</v>
      </c>
      <c r="C31" s="23" t="s">
        <v>282</v>
      </c>
      <c r="D31" s="23" t="s">
        <v>282</v>
      </c>
    </row>
    <row r="32" spans="1:4" ht="16.05" customHeight="1" x14ac:dyDescent="0.25">
      <c r="A32" s="23" t="s">
        <v>141</v>
      </c>
      <c r="B32" s="23" t="s">
        <v>214</v>
      </c>
      <c r="C32" s="23" t="s">
        <v>282</v>
      </c>
      <c r="D32" s="23" t="s">
        <v>282</v>
      </c>
    </row>
    <row r="33" spans="1:4" ht="16.05" customHeight="1" x14ac:dyDescent="0.25">
      <c r="A33" s="23" t="s">
        <v>143</v>
      </c>
      <c r="B33" s="23" t="s">
        <v>215</v>
      </c>
      <c r="C33" s="23" t="s">
        <v>282</v>
      </c>
      <c r="D33" s="23" t="s">
        <v>282</v>
      </c>
    </row>
    <row r="34" spans="1:4" ht="16.05" customHeight="1" x14ac:dyDescent="0.25">
      <c r="A34" s="23" t="s">
        <v>145</v>
      </c>
      <c r="B34" s="23" t="s">
        <v>216</v>
      </c>
      <c r="C34" s="23" t="s">
        <v>282</v>
      </c>
      <c r="D34" s="23" t="s">
        <v>282</v>
      </c>
    </row>
    <row r="35" spans="1:4" ht="16.05" customHeight="1" x14ac:dyDescent="0.25">
      <c r="A35" s="23" t="s">
        <v>147</v>
      </c>
      <c r="B35" s="23" t="s">
        <v>219</v>
      </c>
      <c r="C35" s="23" t="s">
        <v>282</v>
      </c>
      <c r="D35" s="23" t="s">
        <v>282</v>
      </c>
    </row>
    <row r="36" spans="1:4" ht="16.05" customHeight="1" x14ac:dyDescent="0.25">
      <c r="A36" s="23" t="s">
        <v>149</v>
      </c>
      <c r="B36" s="23" t="s">
        <v>220</v>
      </c>
      <c r="C36" s="23" t="s">
        <v>282</v>
      </c>
      <c r="D36" s="23" t="s">
        <v>282</v>
      </c>
    </row>
    <row r="37" spans="1:4" ht="16.05" customHeight="1" x14ac:dyDescent="0.25">
      <c r="A37" s="23" t="s">
        <v>151</v>
      </c>
      <c r="B37" s="23" t="s">
        <v>223</v>
      </c>
      <c r="C37" s="23" t="s">
        <v>282</v>
      </c>
      <c r="D37" s="23" t="s">
        <v>282</v>
      </c>
    </row>
    <row r="38" spans="1:4" ht="16.05" customHeight="1" x14ac:dyDescent="0.25">
      <c r="A38" s="23" t="s">
        <v>153</v>
      </c>
      <c r="B38" s="23" t="s">
        <v>224</v>
      </c>
      <c r="C38" s="23" t="s">
        <v>282</v>
      </c>
      <c r="D38" s="23" t="s">
        <v>282</v>
      </c>
    </row>
    <row r="39" spans="1:4" ht="16.05" customHeight="1" x14ac:dyDescent="0.25">
      <c r="A39" s="23" t="s">
        <v>155</v>
      </c>
      <c r="B39" s="23" t="s">
        <v>225</v>
      </c>
      <c r="C39" s="23" t="s">
        <v>282</v>
      </c>
      <c r="D39" s="23" t="s">
        <v>282</v>
      </c>
    </row>
    <row r="40" spans="1:4" ht="16.05" customHeight="1" x14ac:dyDescent="0.25">
      <c r="A40" s="23" t="s">
        <v>157</v>
      </c>
      <c r="B40" s="23" t="s">
        <v>226</v>
      </c>
      <c r="C40" s="23" t="s">
        <v>282</v>
      </c>
      <c r="D40" s="23" t="s">
        <v>282</v>
      </c>
    </row>
    <row r="41" spans="1:4" ht="16.05" customHeight="1" x14ac:dyDescent="0.25">
      <c r="A41" s="23" t="s">
        <v>159</v>
      </c>
      <c r="B41" s="23" t="s">
        <v>228</v>
      </c>
      <c r="C41" s="23" t="s">
        <v>282</v>
      </c>
      <c r="D41" s="23" t="s">
        <v>282</v>
      </c>
    </row>
    <row r="42" spans="1:4" ht="16.05" customHeight="1" x14ac:dyDescent="0.25">
      <c r="A42" s="23" t="s">
        <v>161</v>
      </c>
      <c r="B42" s="23" t="s">
        <v>229</v>
      </c>
      <c r="C42" s="23" t="s">
        <v>282</v>
      </c>
      <c r="D42" s="23" t="s">
        <v>282</v>
      </c>
    </row>
    <row r="43" spans="1:4" ht="16.05" customHeight="1" x14ac:dyDescent="0.25">
      <c r="A43" s="23" t="s">
        <v>163</v>
      </c>
      <c r="B43" s="23" t="s">
        <v>232</v>
      </c>
      <c r="C43" s="23" t="s">
        <v>282</v>
      </c>
      <c r="D43" s="23" t="s">
        <v>282</v>
      </c>
    </row>
    <row r="44" spans="1:4" ht="16.05" customHeight="1" x14ac:dyDescent="0.25">
      <c r="A44" s="23" t="s">
        <v>165</v>
      </c>
      <c r="B44" s="23" t="s">
        <v>233</v>
      </c>
      <c r="C44" s="23" t="s">
        <v>282</v>
      </c>
      <c r="D44" s="23" t="s">
        <v>282</v>
      </c>
    </row>
    <row r="45" spans="1:4" ht="16.05" customHeight="1" x14ac:dyDescent="0.25">
      <c r="A45" s="23" t="s">
        <v>167</v>
      </c>
      <c r="B45" s="23" t="s">
        <v>234</v>
      </c>
      <c r="C45" s="23" t="s">
        <v>282</v>
      </c>
      <c r="D45" s="23" t="s">
        <v>282</v>
      </c>
    </row>
    <row r="46" spans="1:4" ht="16.05" customHeight="1" x14ac:dyDescent="0.25">
      <c r="A46" s="23" t="s">
        <v>170</v>
      </c>
      <c r="B46" s="23" t="s">
        <v>235</v>
      </c>
      <c r="C46" s="23" t="s">
        <v>282</v>
      </c>
      <c r="D46" s="23" t="s">
        <v>282</v>
      </c>
    </row>
    <row r="47" spans="1:4" ht="16.05" customHeight="1" x14ac:dyDescent="0.25">
      <c r="A47" s="23" t="s">
        <v>171</v>
      </c>
      <c r="B47" s="23" t="s">
        <v>236</v>
      </c>
      <c r="C47" s="23" t="s">
        <v>282</v>
      </c>
      <c r="D47" s="23" t="s">
        <v>282</v>
      </c>
    </row>
    <row r="48" spans="1:4" ht="16.05" customHeight="1" x14ac:dyDescent="0.25">
      <c r="A48" s="23" t="s">
        <v>172</v>
      </c>
      <c r="B48" s="23" t="s">
        <v>237</v>
      </c>
      <c r="C48" s="23" t="s">
        <v>282</v>
      </c>
      <c r="D48" s="23" t="s">
        <v>282</v>
      </c>
    </row>
    <row r="49" spans="1:4" ht="16.05" customHeight="1" x14ac:dyDescent="0.25">
      <c r="A49" s="23" t="s">
        <v>173</v>
      </c>
      <c r="B49" s="23" t="s">
        <v>238</v>
      </c>
      <c r="C49" s="23" t="s">
        <v>282</v>
      </c>
      <c r="D49" s="23" t="s">
        <v>282</v>
      </c>
    </row>
    <row r="50" spans="1:4" ht="16.05" customHeight="1" x14ac:dyDescent="0.25">
      <c r="A50" s="23" t="s">
        <v>174</v>
      </c>
      <c r="B50" s="23" t="s">
        <v>239</v>
      </c>
      <c r="C50" s="23" t="s">
        <v>282</v>
      </c>
      <c r="D50" s="23" t="s">
        <v>282</v>
      </c>
    </row>
    <row r="51" spans="1:4" ht="16.05" customHeight="1" x14ac:dyDescent="0.25">
      <c r="A51" s="23" t="s">
        <v>175</v>
      </c>
      <c r="B51" s="23" t="s">
        <v>242</v>
      </c>
      <c r="C51" s="23" t="s">
        <v>282</v>
      </c>
      <c r="D51" s="23" t="s">
        <v>282</v>
      </c>
    </row>
    <row r="52" spans="1:4" ht="16.05" customHeight="1" x14ac:dyDescent="0.25">
      <c r="A52" s="23" t="s">
        <v>176</v>
      </c>
      <c r="B52" s="23" t="s">
        <v>243</v>
      </c>
      <c r="C52" s="23" t="s">
        <v>282</v>
      </c>
      <c r="D52" s="23" t="s">
        <v>282</v>
      </c>
    </row>
    <row r="53" spans="1:4" ht="16.05" customHeight="1" x14ac:dyDescent="0.25">
      <c r="A53" s="23" t="s">
        <v>282</v>
      </c>
      <c r="B53" s="23" t="s">
        <v>244</v>
      </c>
      <c r="C53" s="23" t="s">
        <v>282</v>
      </c>
      <c r="D53" s="23" t="s">
        <v>282</v>
      </c>
    </row>
    <row r="54" spans="1:4" ht="16.05" customHeight="1" x14ac:dyDescent="0.25">
      <c r="A54" s="23" t="s">
        <v>282</v>
      </c>
      <c r="B54" s="23" t="s">
        <v>245</v>
      </c>
      <c r="C54" s="23" t="s">
        <v>282</v>
      </c>
      <c r="D54" s="23" t="s">
        <v>282</v>
      </c>
    </row>
    <row r="55" spans="1:4" ht="16.05" customHeight="1" x14ac:dyDescent="0.25">
      <c r="A55" s="23" t="s">
        <v>282</v>
      </c>
      <c r="B55" s="23" t="s">
        <v>246</v>
      </c>
      <c r="C55" s="23" t="s">
        <v>282</v>
      </c>
      <c r="D55" s="23" t="s">
        <v>282</v>
      </c>
    </row>
    <row r="56" spans="1:4" ht="16.05" customHeight="1" x14ac:dyDescent="0.25">
      <c r="A56" s="23" t="s">
        <v>282</v>
      </c>
      <c r="B56" s="23" t="s">
        <v>247</v>
      </c>
      <c r="C56" s="23" t="s">
        <v>282</v>
      </c>
      <c r="D56" s="23" t="s">
        <v>282</v>
      </c>
    </row>
    <row r="57" spans="1:4" ht="16.05" customHeight="1" x14ac:dyDescent="0.25">
      <c r="A57" s="23" t="s">
        <v>282</v>
      </c>
      <c r="B57" s="23" t="s">
        <v>66</v>
      </c>
      <c r="C57" s="23" t="s">
        <v>282</v>
      </c>
      <c r="D57" s="23" t="s">
        <v>282</v>
      </c>
    </row>
    <row r="58" spans="1:4" ht="16.05" customHeight="1" x14ac:dyDescent="0.25">
      <c r="A58" s="23" t="s">
        <v>282</v>
      </c>
      <c r="B58" s="23" t="s">
        <v>248</v>
      </c>
      <c r="C58" s="23" t="s">
        <v>282</v>
      </c>
      <c r="D58" s="23" t="s">
        <v>282</v>
      </c>
    </row>
    <row r="59" spans="1:4" ht="16.05" customHeight="1" x14ac:dyDescent="0.25">
      <c r="A59" s="23" t="s">
        <v>282</v>
      </c>
      <c r="B59" s="23" t="s">
        <v>249</v>
      </c>
      <c r="C59" s="23" t="s">
        <v>282</v>
      </c>
      <c r="D59" s="23" t="s">
        <v>282</v>
      </c>
    </row>
    <row r="60" spans="1:4" ht="16.05" customHeight="1" x14ac:dyDescent="0.25">
      <c r="A60" s="23" t="s">
        <v>282</v>
      </c>
      <c r="B60" s="23" t="s">
        <v>250</v>
      </c>
      <c r="C60" s="23" t="s">
        <v>282</v>
      </c>
      <c r="D60" s="23" t="s">
        <v>282</v>
      </c>
    </row>
    <row r="61" spans="1:4" ht="16.05" customHeight="1" x14ac:dyDescent="0.25">
      <c r="A61" s="23" t="s">
        <v>282</v>
      </c>
      <c r="B61" s="23" t="s">
        <v>251</v>
      </c>
      <c r="C61" s="23" t="s">
        <v>282</v>
      </c>
      <c r="D61" s="23" t="s">
        <v>282</v>
      </c>
    </row>
    <row r="62" spans="1:4" ht="16.05" customHeight="1" x14ac:dyDescent="0.25">
      <c r="A62" s="23" t="s">
        <v>282</v>
      </c>
      <c r="B62" s="23" t="s">
        <v>252</v>
      </c>
      <c r="C62" s="23" t="s">
        <v>282</v>
      </c>
      <c r="D62" s="23" t="s">
        <v>282</v>
      </c>
    </row>
    <row r="63" spans="1:4" ht="16.05" customHeight="1" x14ac:dyDescent="0.25">
      <c r="A63" s="23" t="s">
        <v>282</v>
      </c>
      <c r="B63" s="23" t="s">
        <v>253</v>
      </c>
      <c r="C63" s="23" t="s">
        <v>282</v>
      </c>
      <c r="D63" s="23" t="s">
        <v>282</v>
      </c>
    </row>
    <row r="64" spans="1:4" ht="16.05" customHeight="1" x14ac:dyDescent="0.25">
      <c r="A64" s="23" t="s">
        <v>282</v>
      </c>
      <c r="B64" s="23" t="s">
        <v>254</v>
      </c>
      <c r="C64" s="23" t="s">
        <v>282</v>
      </c>
      <c r="D64" s="23" t="s">
        <v>282</v>
      </c>
    </row>
    <row r="65" spans="1:4" ht="16.05" customHeight="1" x14ac:dyDescent="0.25">
      <c r="A65" s="23" t="s">
        <v>282</v>
      </c>
      <c r="B65" s="23" t="s">
        <v>255</v>
      </c>
      <c r="C65" s="23" t="s">
        <v>282</v>
      </c>
      <c r="D65" s="23" t="s">
        <v>282</v>
      </c>
    </row>
    <row r="66" spans="1:4" ht="16.05" customHeight="1" x14ac:dyDescent="0.25">
      <c r="A66" s="23" t="s">
        <v>282</v>
      </c>
      <c r="B66" s="23" t="s">
        <v>256</v>
      </c>
      <c r="C66" s="23" t="s">
        <v>282</v>
      </c>
      <c r="D66" s="23" t="s">
        <v>282</v>
      </c>
    </row>
    <row r="67" spans="1:4" ht="16.05" customHeight="1" x14ac:dyDescent="0.25">
      <c r="A67" s="23" t="s">
        <v>282</v>
      </c>
      <c r="B67" s="23" t="s">
        <v>257</v>
      </c>
      <c r="C67" s="23" t="s">
        <v>282</v>
      </c>
      <c r="D67" s="23" t="s">
        <v>282</v>
      </c>
    </row>
    <row r="68" spans="1:4" ht="16.05" customHeight="1" x14ac:dyDescent="0.25">
      <c r="A68" s="23" t="s">
        <v>282</v>
      </c>
      <c r="B68" s="23" t="s">
        <v>258</v>
      </c>
      <c r="C68" s="23" t="s">
        <v>282</v>
      </c>
      <c r="D68" s="23" t="s">
        <v>282</v>
      </c>
    </row>
    <row r="69" spans="1:4" ht="16.05" customHeight="1" x14ac:dyDescent="0.25">
      <c r="A69" s="23" t="s">
        <v>282</v>
      </c>
      <c r="B69" s="23" t="s">
        <v>259</v>
      </c>
      <c r="C69" s="23" t="s">
        <v>282</v>
      </c>
      <c r="D69" s="23" t="s">
        <v>282</v>
      </c>
    </row>
    <row r="70" spans="1:4" ht="16.05" customHeight="1" x14ac:dyDescent="0.25">
      <c r="A70" s="23" t="s">
        <v>282</v>
      </c>
      <c r="B70" s="23" t="s">
        <v>260</v>
      </c>
      <c r="C70" s="23" t="s">
        <v>282</v>
      </c>
      <c r="D70" s="23" t="s">
        <v>282</v>
      </c>
    </row>
    <row r="71" spans="1:4" ht="16.05" customHeight="1" x14ac:dyDescent="0.25">
      <c r="A71" s="23" t="s">
        <v>282</v>
      </c>
      <c r="B71" s="23" t="s">
        <v>263</v>
      </c>
      <c r="C71" s="23" t="s">
        <v>282</v>
      </c>
      <c r="D71" s="23" t="s">
        <v>282</v>
      </c>
    </row>
    <row r="72" spans="1:4" ht="16.05" customHeight="1" x14ac:dyDescent="0.25">
      <c r="A72" s="23" t="s">
        <v>282</v>
      </c>
      <c r="B72" s="23" t="s">
        <v>264</v>
      </c>
      <c r="C72" s="23" t="s">
        <v>282</v>
      </c>
      <c r="D72" s="23" t="s">
        <v>282</v>
      </c>
    </row>
    <row r="73" spans="1:4" ht="16.05" customHeight="1" x14ac:dyDescent="0.25">
      <c r="A73" s="23" t="s">
        <v>282</v>
      </c>
      <c r="B73" s="23" t="s">
        <v>265</v>
      </c>
      <c r="C73" s="23" t="s">
        <v>282</v>
      </c>
      <c r="D73" s="23" t="s">
        <v>282</v>
      </c>
    </row>
    <row r="74" spans="1:4" ht="16.05" customHeight="1" x14ac:dyDescent="0.25">
      <c r="A74" s="23" t="s">
        <v>282</v>
      </c>
      <c r="B74" s="23" t="s">
        <v>266</v>
      </c>
      <c r="C74" s="23" t="s">
        <v>282</v>
      </c>
      <c r="D74" s="23" t="s">
        <v>282</v>
      </c>
    </row>
    <row r="75" spans="1:4" ht="16.05" customHeight="1" x14ac:dyDescent="0.25">
      <c r="A75" s="23" t="s">
        <v>282</v>
      </c>
      <c r="B75" s="23" t="s">
        <v>269</v>
      </c>
      <c r="C75" s="23" t="s">
        <v>282</v>
      </c>
      <c r="D75" s="23" t="s">
        <v>282</v>
      </c>
    </row>
    <row r="76" spans="1:4" ht="16.05" customHeight="1" x14ac:dyDescent="0.25">
      <c r="A76" s="23" t="s">
        <v>282</v>
      </c>
      <c r="B76" s="23" t="s">
        <v>270</v>
      </c>
      <c r="C76" s="23" t="s">
        <v>282</v>
      </c>
      <c r="D76" s="23" t="s">
        <v>282</v>
      </c>
    </row>
    <row r="77" spans="1:4" ht="16.05" customHeight="1" x14ac:dyDescent="0.25">
      <c r="A77" s="23" t="s">
        <v>282</v>
      </c>
      <c r="B77" s="23" t="s">
        <v>271</v>
      </c>
      <c r="C77" s="23" t="s">
        <v>282</v>
      </c>
      <c r="D77" s="23" t="s">
        <v>282</v>
      </c>
    </row>
    <row r="78" spans="1:4" ht="16.05" customHeight="1" x14ac:dyDescent="0.25">
      <c r="A78" s="23" t="s">
        <v>282</v>
      </c>
      <c r="B78" s="23" t="s">
        <v>272</v>
      </c>
      <c r="C78" s="23" t="s">
        <v>282</v>
      </c>
      <c r="D78" s="23" t="s">
        <v>282</v>
      </c>
    </row>
    <row r="79" spans="1:4" ht="16.05" customHeight="1" x14ac:dyDescent="0.25">
      <c r="A79" s="23" t="s">
        <v>282</v>
      </c>
      <c r="B79" s="23" t="s">
        <v>273</v>
      </c>
      <c r="C79" s="23" t="s">
        <v>282</v>
      </c>
      <c r="D79" s="23" t="s">
        <v>282</v>
      </c>
    </row>
  </sheetData>
  <phoneticPr fontId="59" type="noConversion"/>
  <dataValidations count="1">
    <dataValidation type="list" operator="equal" allowBlank="1" sqref="G12:G17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2022-08-02T08:25:18Z</dcterms:modified>
</cp:coreProperties>
</file>