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8\"/>
    </mc:Choice>
  </mc:AlternateContent>
  <xr:revisionPtr revIDLastSave="0" documentId="13_ncr:1_{0626E2F5-6F75-4AAE-8D03-7E7E08061E5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state="hidden" r:id="rId6"/>
    <sheet name="附表-2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7" l="1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5" i="6"/>
  <c r="P15" i="6"/>
  <c r="O15" i="6"/>
  <c r="N15" i="6"/>
  <c r="M15" i="6"/>
  <c r="L15" i="6"/>
  <c r="K15" i="6"/>
  <c r="R14" i="6"/>
  <c r="R13" i="6"/>
  <c r="R12" i="6"/>
  <c r="R10" i="6"/>
  <c r="R9" i="6"/>
  <c r="R8" i="6"/>
  <c r="R7" i="6"/>
  <c r="R6" i="6"/>
  <c r="R5" i="6"/>
  <c r="R4" i="6"/>
  <c r="R15" i="6" s="1"/>
  <c r="A2" i="6"/>
  <c r="R15" i="5"/>
  <c r="Q15" i="5"/>
  <c r="P15" i="5"/>
  <c r="O15" i="5"/>
  <c r="N15" i="5"/>
  <c r="M15" i="5"/>
  <c r="L15" i="5"/>
  <c r="K15" i="5"/>
  <c r="R14" i="5"/>
  <c r="R13" i="5"/>
  <c r="R6" i="5"/>
  <c r="R5" i="5"/>
  <c r="R4" i="5"/>
  <c r="A2" i="5"/>
  <c r="Q15" i="4"/>
  <c r="P15" i="4"/>
  <c r="O15" i="4"/>
  <c r="N15" i="4"/>
  <c r="M15" i="4"/>
  <c r="L15" i="4"/>
  <c r="K15" i="4"/>
  <c r="R14" i="4"/>
  <c r="R13" i="4"/>
  <c r="R12" i="4"/>
  <c r="R11" i="4"/>
  <c r="R10" i="4"/>
  <c r="R9" i="4"/>
  <c r="R8" i="4"/>
  <c r="R7" i="4"/>
  <c r="R6" i="4"/>
  <c r="R5" i="4"/>
  <c r="R4" i="4"/>
  <c r="R15" i="4" s="1"/>
  <c r="A2" i="4"/>
  <c r="Q15" i="3"/>
  <c r="P15" i="3"/>
  <c r="O15" i="3"/>
  <c r="N15" i="3"/>
  <c r="M15" i="3"/>
  <c r="L15" i="3"/>
  <c r="K15" i="3"/>
  <c r="R14" i="3"/>
  <c r="R13" i="3"/>
  <c r="R12" i="3"/>
  <c r="R11" i="3"/>
  <c r="R10" i="3"/>
  <c r="R9" i="3"/>
  <c r="R8" i="3"/>
  <c r="R7" i="3"/>
  <c r="R6" i="3"/>
  <c r="R15" i="3" s="1"/>
  <c r="R5" i="3"/>
  <c r="R4" i="3"/>
  <c r="A2" i="3"/>
</calcChain>
</file>

<file path=xl/sharedStrings.xml><?xml version="1.0" encoding="utf-8"?>
<sst xmlns="http://schemas.openxmlformats.org/spreadsheetml/2006/main" count="1257" uniqueCount="404">
  <si>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物料数据运维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</si>
  <si>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：项目支持：指导良田水泥库存使用主数据。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</si>
  <si>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</si>
  <si>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：MDM平台运维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</si>
  <si>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：项目支持：配合各系统测试订阅数据。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</si>
  <si>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</si>
  <si>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：报表线上化运维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</si>
  <si>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：IT推广项目专题研讨会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</si>
  <si>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供应商数据运维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</si>
  <si>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：IT推广项目协同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</si>
  <si>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</si>
  <si>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</si>
  <si>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</si>
  <si>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</si>
  <si>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</si>
  <si>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</si>
  <si>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</si>
  <si>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</si>
  <si>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</si>
  <si>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</si>
  <si>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</si>
  <si>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</si>
  <si>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</si>
  <si>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</si>
  <si>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</si>
  <si>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</si>
  <si>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</si>
  <si>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</si>
  <si>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</si>
  <si>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</si>
  <si>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</si>
  <si>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主数据运维</t>
  </si>
  <si>
    <t>帅泉泉</t>
  </si>
  <si>
    <t>江忠</t>
  </si>
  <si>
    <t>主数据系统（MDM）</t>
  </si>
  <si>
    <t>基地报表线上化系统</t>
  </si>
  <si>
    <t>冯求四</t>
  </si>
  <si>
    <t>建设</t>
  </si>
  <si>
    <t>新业态基础信息化系统推广项目</t>
  </si>
  <si>
    <t>许伟兴</t>
  </si>
  <si>
    <t>通用</t>
  </si>
  <si>
    <t>临时会议（非项目建设、运维）</t>
  </si>
  <si>
    <t>其他工作(不属于以上工作，请选此项）</t>
  </si>
  <si>
    <t>其他工作</t>
  </si>
  <si>
    <t>填报日期-周日</t>
  </si>
  <si>
    <t>项目用时统计
（小时）</t>
  </si>
  <si>
    <t>code</t>
  </si>
  <si>
    <t>任务分类</t>
  </si>
  <si>
    <t>项目名称</t>
  </si>
  <si>
    <t>当前
进度</t>
  </si>
  <si>
    <t>协助人</t>
  </si>
  <si>
    <t>交付件/工作文档</t>
  </si>
  <si>
    <t>实际
完成</t>
  </si>
  <si>
    <t>星期六</t>
  </si>
  <si>
    <t>星期日</t>
  </si>
  <si>
    <t>OP08009</t>
  </si>
  <si>
    <t>OP08002</t>
  </si>
  <si>
    <t>OP08006</t>
  </si>
  <si>
    <t>BU01042</t>
  </si>
  <si>
    <t>99%</t>
  </si>
  <si>
    <t>GE01001</t>
  </si>
  <si>
    <t>100%</t>
  </si>
  <si>
    <t>GE05001</t>
  </si>
  <si>
    <t>小计</t>
  </si>
  <si>
    <t>任务完成情况</t>
  </si>
  <si>
    <t>上午</t>
  </si>
  <si>
    <t>09:00 ~ 10:00</t>
  </si>
  <si>
    <t>修改MDM平台维保内容。
单据编号：  ITZH20220903090</t>
  </si>
  <si>
    <t>项目支持：参会德庆盈启建材IT推广项目调研会议。</t>
  </si>
  <si>
    <t>WO0000001297147</t>
  </si>
  <si>
    <t>审核物料数据</t>
  </si>
  <si>
    <t>审核物料数据。</t>
  </si>
  <si>
    <t>10:00 ~ 11:00</t>
  </si>
  <si>
    <t>单据编号：  ITZH20220902083</t>
  </si>
  <si>
    <t>项目支持：沟通来宾人造石物料主数据方案。</t>
  </si>
  <si>
    <t>审核物料数据。
协同配置：百色润合装配式建筑有限公司组织架构从结构建材调整至功能建材。</t>
  </si>
  <si>
    <t>11:00 ~ 12:00</t>
  </si>
  <si>
    <t>单据编号：  GDJC20220904002</t>
  </si>
  <si>
    <t>WO0000001296824</t>
  </si>
  <si>
    <t>单据编号：  ITZH20220907176</t>
  </si>
  <si>
    <t>审核物料数据。
WO0000001297825。
批量处理员工供应商数据：25+
单据编号： ITZH20220908216</t>
  </si>
  <si>
    <t>12:00 ~ 13:00</t>
  </si>
  <si>
    <t>单据编号： KHJC20220826004
单据编号： GZJC20220905001</t>
  </si>
  <si>
    <t>项目支持：协同配置QEJF0 巫山县中胜矿业有限公司，SKQM0 巫山县中润德胜建筑材料有限公司。</t>
  </si>
  <si>
    <t>单据编号： ITZH20220909241
WO0000001297803
单据编号： ITZH20220825625</t>
  </si>
  <si>
    <t>下午</t>
  </si>
  <si>
    <t>13:30 ~ 14:30</t>
  </si>
  <si>
    <t>WO0000001296440
员工IT系统权限自动申请：6
WO0000001296556
WO0000001296646</t>
  </si>
  <si>
    <t>审核物料数据。
答疑用户</t>
  </si>
  <si>
    <t>项目支持：协同配置定安润丰智慧建筑有限公司生产组织。
WO0000001297315</t>
  </si>
  <si>
    <t>【参会】来宾人造石物料、产品编码规则沟通会</t>
  </si>
  <si>
    <t>单据编号： ITZH20220908218
WO0000001297586
单据编号： ITZH20220907191
单据编号： FJJC20220905001
单据编号： GZJC20220906002</t>
  </si>
  <si>
    <t>14:30 ~ 15:30</t>
  </si>
  <si>
    <t>参会_报表线上化东南大区的问题沟通
WO0000001296059
员工IT系统权限自动申请：5</t>
  </si>
  <si>
    <t>审核物料数据。
项目支持：答疑良田水泥用户。
单据编号： ITZH20220905115
WO0000001296987
WO0000001297013</t>
  </si>
  <si>
    <t>单据编号： KGJC20220907001
参会：东南大区报表线上化沟通。</t>
  </si>
  <si>
    <t>单据编号： KGJC20220907001
单据编号： FJJC20220907002</t>
  </si>
  <si>
    <t>15:30 ~ 16:30</t>
  </si>
  <si>
    <t>[参会]润丰智慧科技公司产品中心月
审核物料数据。</t>
  </si>
  <si>
    <t>WO0000001296967
单据编号： KHJC20220905001
答疑用户。</t>
  </si>
  <si>
    <t>批量处理员工供应商数据13+</t>
  </si>
  <si>
    <t>项目支持：上思骨料生产、辅材备件库存组织完成配置。</t>
  </si>
  <si>
    <t>16:30 ~ 17:30</t>
  </si>
  <si>
    <t>批量处理员工供应商：22
单据编号： GDJC20220906003
单据编号： ITZH20220905129
单据编号： ITZH20220905099
单据编号： ITZH20220905128
WO0000001296786
单据编号： FJJC20220905001</t>
  </si>
  <si>
    <t>协同配置：湛江华润鹏源混凝土有限公司更名为华润混凝土（湛江坡头）有限公司。
协同配置：江门市润丰联合智造建筑有限公司更名为华润智筑科技（江门）有限公司。</t>
  </si>
  <si>
    <t>参加报表线上化周会。
单据编号： KGJC20220907002
单据编号： KGJC20220907003
单据编号： KGJC20220907005
单据编号： KGJC20220907004
单据编号： GXJC20220908001
单据编号： GXJC20220909002
员工IT系统权限自动申请：20</t>
  </si>
  <si>
    <t>加班</t>
  </si>
  <si>
    <t>17:30 ~ 18:30</t>
  </si>
  <si>
    <t>18:30 ~ 19:30</t>
  </si>
  <si>
    <t>19:30 ~ 20:30</t>
  </si>
  <si>
    <t>假期</t>
  </si>
  <si>
    <t>WO0000001298035</t>
  </si>
  <si>
    <t>修改：BI及报表线上化变更&amp;发布管理规范。</t>
  </si>
  <si>
    <t>员工IT系统权限自动申请：3
审核物料数据。</t>
  </si>
  <si>
    <t>WO0000001298339
WO0000001298200</t>
  </si>
  <si>
    <t>WO0000001298125</t>
  </si>
  <si>
    <t>WO0000001298148
项目支持：物料数据标准化培训。</t>
  </si>
  <si>
    <t>审核物料数据。
项目支持：分析德庆盈启原始物料清单。</t>
  </si>
  <si>
    <t>批量处理员工供应商20+
审核物料数据。</t>
  </si>
  <si>
    <t>审核物料数据。
批量处理员工供应商4+</t>
  </si>
  <si>
    <t>审核物料数据
参会：工作日报填报答疑。</t>
  </si>
  <si>
    <t>项目支持：分析德庆盈启原始物料清单。</t>
  </si>
  <si>
    <t>审核物料数据。
修改：BI及报表线上化变更&amp;发布管理规范。</t>
  </si>
  <si>
    <t>WO0000001298957
WO0000001298603
WO0000001298362
单据编号： ITZH20220901034</t>
  </si>
  <si>
    <t>审核物料数据
WO0000001299016</t>
  </si>
  <si>
    <t>WO0000001298200</t>
  </si>
  <si>
    <t>单据编号： ITZH20220902077</t>
  </si>
  <si>
    <t>单据编号： ITZH20220915333
单据编号： ITZH20220914301
单据编号： ITZH20220913292</t>
  </si>
  <si>
    <t>WO0000001299198
单据编号：
SJWH20220914006</t>
  </si>
  <si>
    <t>整理砂石土类物料。
审核物料数据。</t>
  </si>
  <si>
    <t>WO0000001298623
审核物料数据。</t>
  </si>
  <si>
    <t>单据编号： ITZH20220913291
单据编号： GDJC20220914006
WO0000001298962</t>
  </si>
  <si>
    <t>审核物料数据。
起草：BI及报表线上化变更&amp;发布管理规范</t>
  </si>
  <si>
    <t>WO0000001298963
学习廉政教育视频。WO0000001298968
单据编号： KGJC20220915006
单据编号： ITZH20220915343</t>
  </si>
  <si>
    <t>修改主数据管理规范。</t>
  </si>
  <si>
    <t>单据编号： GDJC20220916007
WO0000001299788</t>
  </si>
  <si>
    <t>批量处理员工供应商2+3；
单据编号： GXJC20220915004
单据编号： GZJC20220914003
单据编号： GXJC20220914003
单据编号： GDJC20220914005
单据编号： GDJC20220913004
单据编号： ITZH20220920440
WO0000001300289
单据编号： GDJC20220921008</t>
  </si>
  <si>
    <t>审核物料数据。
与市场部核对砂石土类物料调整方案。</t>
  </si>
  <si>
    <t>WO0000001300099
单据编号： ITZH20220919403
WO0000001300073
WO0000001300072
WO0000001299987</t>
  </si>
  <si>
    <t>协同修改广西华润装配式建筑有限公司系统名称为华润智筑科技(南宁)有限公司</t>
  </si>
  <si>
    <t>单据编号： GXJC20220920005
单据编号： SJWH20220913002
员工IT系统权限自动申请：4
WO0000001300320</t>
  </si>
  <si>
    <t>WO0000001299643 (REQ000000478395)</t>
  </si>
  <si>
    <t>参会：信息系统事件复盘。</t>
  </si>
  <si>
    <t>员工IT系统权限自动申请：15</t>
  </si>
  <si>
    <t>审核物料数据。
批量处理员工供应商数据5+</t>
  </si>
  <si>
    <t>参会：信息系统事件复盘。
批量处理员工供应商23+
批量初始化中港砼物料数据。</t>
  </si>
  <si>
    <t>协同供应商处理MDM平台测试环境问题。
员工IT系统权限自动申请：3</t>
  </si>
  <si>
    <t>与市场部核对砂石土类物料调整方案。</t>
  </si>
  <si>
    <t>WO0000001300696</t>
  </si>
  <si>
    <t>WO0000001299768
WO0000001299761
内部交流培训。</t>
  </si>
  <si>
    <t>WO0000001300034</t>
  </si>
  <si>
    <t>单据编号： SJWH20220918001
员工IT系统权限自动申请：18
审核物料数据。</t>
  </si>
  <si>
    <t>WO0000001300720
WO0000001306061</t>
  </si>
  <si>
    <t>WO0000001299744</t>
  </si>
  <si>
    <t>WO0000001300724
审核物料数据。</t>
  </si>
  <si>
    <t>单据编号： ITZH20220922542
单据编号： ITZH20220922513
单据编号： KGJC20220922007
WO0000001300504
WO0000001300529</t>
  </si>
  <si>
    <t>WO0000001300724
单据编号： YNJC20220922001</t>
  </si>
  <si>
    <t>审核物料数据，
批处理员工供应商：6+</t>
  </si>
  <si>
    <t>审核物料数据，</t>
  </si>
  <si>
    <t>审核物料数据，
答疑用户。</t>
  </si>
  <si>
    <t>单据编号：  ITZH20220928720
审核物料数据。</t>
  </si>
  <si>
    <t>批量处理员工供应商数据：12+
审核物料数据。</t>
  </si>
  <si>
    <t>单据编号： ITZH20220927633
单据编号： ITZH20220623492</t>
  </si>
  <si>
    <t>审核物料数据。
修改华润水泥物料主数据解决方案-装配式建筑业态+石材业态</t>
  </si>
  <si>
    <t>审核物料数据，
批量处理员工供应商数据：7+</t>
  </si>
  <si>
    <t>为德庆盈启配置MDM平台用户，为清理物料做准备。
WO0000001307011</t>
  </si>
  <si>
    <t>WO0000001307731
单据编号： GZJC20220928006
单据编号： GXJC20220928006</t>
  </si>
  <si>
    <t>单据编号： ITZH20220927644
单据编号： ITZH20220927665
单据编号： GZJC20220928005
单据编号： KGJC20220927009</t>
  </si>
  <si>
    <t>员工IT系统权限自动申请：54
审核物料数据。</t>
  </si>
  <si>
    <t>审核物料数据，
WO0000001306312
单据编号： ITZH20220926611</t>
  </si>
  <si>
    <t>单据编号： GDJC20220928009
单据编号： GZJC20220927004
单据编号： ITZH20220927650
单据编号： SJWH20220927002</t>
  </si>
  <si>
    <t>审核物料数据。
WO0000001307622
WO0000001307618</t>
  </si>
  <si>
    <t>WO0000001300720
单据编号： KGJC20220923008
WO0000001306302</t>
  </si>
  <si>
    <t>WO0000001306626
单据编号： ITZH20220928711</t>
  </si>
  <si>
    <t>WO0000001307299
WO0000001307603
反馈：数据调查摸底情况汇总表</t>
  </si>
  <si>
    <t>员工IT系统权限自动申请：1
审核物料数据。</t>
  </si>
  <si>
    <t>WO0000001306878 (REQ000000480844)</t>
  </si>
  <si>
    <t>WO0000001307243
WO0000001300696</t>
  </si>
  <si>
    <t>单据编号： GZJC20220914003
审核物料数据。</t>
  </si>
  <si>
    <t>审核物料数据。
WO0000001308001</t>
  </si>
  <si>
    <t>WO0000001306626 (REQ000000480560)</t>
  </si>
  <si>
    <t>单据编号： ITZH20220929743</t>
  </si>
  <si>
    <t>员工IT系统权限自动申请：1</t>
  </si>
  <si>
    <t>WO0000001307437
单据编号： ITZH20220930777
审核物料数据。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</si>
  <si>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</si>
  <si>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</si>
  <si>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</si>
  <si>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</si>
  <si>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</si>
  <si>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</si>
  <si>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</si>
  <si>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</si>
  <si>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</si>
  <si>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</si>
  <si>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</si>
  <si>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</si>
  <si>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</si>
  <si>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</si>
  <si>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</si>
  <si>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</si>
  <si>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</si>
  <si>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</si>
  <si>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</si>
  <si>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</si>
  <si>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</si>
  <si>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</si>
  <si>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</si>
  <si>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</si>
  <si>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</si>
  <si>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</si>
  <si>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</si>
  <si>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</si>
  <si>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</si>
  <si>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</si>
  <si>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</si>
  <si>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</si>
  <si>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</si>
  <si>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</si>
  <si>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</si>
  <si>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</si>
  <si>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</si>
  <si>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</si>
  <si>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</si>
  <si>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</si>
  <si>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</si>
  <si>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</si>
  <si>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</si>
  <si>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</si>
  <si>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</si>
  <si>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</si>
  <si>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</si>
  <si>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</si>
  <si>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</si>
  <si>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</si>
  <si>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</si>
  <si>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</si>
  <si>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</si>
  <si>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</si>
  <si>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</si>
  <si>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</si>
  <si>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</si>
  <si>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</si>
  <si>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</si>
  <si>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</si>
  <si>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</si>
  <si>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</si>
  <si>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</si>
  <si>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</si>
  <si>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</si>
  <si>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</si>
  <si>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</si>
  <si>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</si>
  <si>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</si>
  <si>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</si>
  <si>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</si>
  <si>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</si>
  <si>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</si>
  <si>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</si>
  <si>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</si>
  <si>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</si>
  <si>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</si>
  <si>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</si>
  <si>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</si>
  <si>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</si>
  <si>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</si>
  <si>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</si>
  <si>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</si>
  <si>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</si>
  <si>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</si>
  <si>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</si>
  <si>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</si>
  <si>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</si>
  <si>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</si>
  <si>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</si>
  <si>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</si>
  <si>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</si>
  <si>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</si>
  <si>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</si>
  <si>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</si>
  <si>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</si>
  <si>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</si>
  <si>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</si>
  <si>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</si>
  <si>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</si>
  <si>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</si>
  <si>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</si>
  <si>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</si>
  <si>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</si>
  <si>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</si>
  <si>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</si>
  <si>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</si>
  <si>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</si>
  <si>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</si>
  <si>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</si>
  <si>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</si>
  <si>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</si>
  <si>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</si>
  <si>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</si>
  <si>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</si>
  <si>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</si>
  <si>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</si>
  <si>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</si>
  <si>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</si>
  <si>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</si>
  <si>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</si>
  <si>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</si>
  <si>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</si>
  <si>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</si>
  <si>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</si>
  <si>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</si>
  <si>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</si>
  <si>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</si>
  <si>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</si>
  <si>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</si>
  <si>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</si>
  <si>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</si>
  <si>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</si>
  <si>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</si>
  <si>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</si>
  <si>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</si>
  <si>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</si>
  <si>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</si>
  <si>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</si>
  <si>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</si>
  <si>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</si>
  <si>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</si>
  <si>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</si>
  <si>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</si>
  <si>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</si>
  <si>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</si>
  <si>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</si>
  <si>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</si>
  <si>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</si>
  <si>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</si>
  <si>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</si>
  <si>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</si>
  <si>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</si>
  <si>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</si>
  <si>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</si>
  <si>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</si>
  <si>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</si>
  <si>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</si>
  <si>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</si>
  <si>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</si>
  <si>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</si>
  <si>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</si>
  <si>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</si>
  <si>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</si>
  <si>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</si>
  <si>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</si>
  <si>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</si>
  <si>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</si>
  <si>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</si>
  <si>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</si>
  <si>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控股数字化大屏</t>
  </si>
  <si>
    <t>污染物排放在线监控平台（EPM）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</si>
  <si>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</si>
  <si>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</si>
  <si>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</si>
  <si>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</si>
  <si>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</si>
  <si>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</si>
  <si>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</si>
  <si>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</si>
  <si>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</si>
  <si>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</si>
  <si>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</si>
  <si>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</si>
  <si>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</si>
  <si>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</si>
  <si>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</si>
  <si>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</si>
  <si>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</si>
  <si>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</si>
  <si>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</si>
  <si>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</si>
  <si>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</si>
  <si>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</si>
  <si>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</si>
  <si>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</si>
  <si>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</si>
  <si>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</si>
  <si>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</si>
  <si>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</si>
  <si>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</si>
  <si>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</si>
  <si>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</si>
  <si>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党建</t>
  </si>
  <si>
    <t>行政工作</t>
  </si>
  <si>
    <t>智数材料编制</t>
  </si>
  <si>
    <t>PMO</t>
  </si>
  <si>
    <t>集团工作</t>
  </si>
  <si>
    <t>华润集团临时工作</t>
  </si>
  <si>
    <t>信创工作规划与推进</t>
  </si>
  <si>
    <t>VA</t>
  </si>
  <si>
    <t>请假</t>
  </si>
  <si>
    <t>----</t>
  </si>
  <si>
    <t>星期一</t>
    <phoneticPr fontId="90" type="noConversion"/>
  </si>
  <si>
    <t>星期二</t>
    <phoneticPr fontId="90" type="noConversion"/>
  </si>
  <si>
    <t>星期三</t>
    <phoneticPr fontId="90" type="noConversion"/>
  </si>
  <si>
    <t>星期四</t>
    <phoneticPr fontId="90" type="noConversion"/>
  </si>
  <si>
    <t>星期五</t>
    <phoneticPr fontId="90" type="noConversion"/>
  </si>
  <si>
    <t>星期六</t>
    <phoneticPr fontId="90" type="noConversion"/>
  </si>
  <si>
    <t>星期日</t>
    <phoneticPr fontId="9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</si>
</sst>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9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7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left"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left" vertical="center" wrapText="1"/>
    </xf>
    <xf numFmtId="176" fontId="12" fillId="0" borderId="12" xfId="0" applyNumberFormat="1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176" fontId="14" fillId="0" borderId="14" xfId="0" applyNumberFormat="1" applyFont="1" applyBorder="1" applyAlignment="1">
      <alignment vertical="center"/>
    </xf>
    <xf numFmtId="176" fontId="16" fillId="3" borderId="16" xfId="0" applyNumberFormat="1" applyFont="1" applyFill="1" applyBorder="1" applyAlignment="1">
      <alignment horizontal="center" vertical="center"/>
    </xf>
    <xf numFmtId="176" fontId="19" fillId="0" borderId="19" xfId="0" applyNumberFormat="1" applyFont="1" applyBorder="1" applyAlignment="1">
      <alignment vertical="center"/>
    </xf>
    <xf numFmtId="176" fontId="20" fillId="0" borderId="20" xfId="0" applyNumberFormat="1" applyFont="1" applyBorder="1" applyAlignment="1">
      <alignment horizontal="left" vertical="center" wrapText="1"/>
    </xf>
    <xf numFmtId="176" fontId="21" fillId="0" borderId="21" xfId="0" applyNumberFormat="1" applyFont="1" applyBorder="1" applyAlignment="1">
      <alignment vertical="center"/>
    </xf>
    <xf numFmtId="176" fontId="22" fillId="0" borderId="22" xfId="0" applyNumberFormat="1" applyFont="1" applyBorder="1" applyAlignment="1">
      <alignment vertical="center" wrapText="1"/>
    </xf>
    <xf numFmtId="176" fontId="23" fillId="0" borderId="23" xfId="0" applyNumberFormat="1" applyFont="1" applyBorder="1" applyAlignment="1">
      <alignment horizontal="left" vertical="center" wrapText="1"/>
    </xf>
    <xf numFmtId="176" fontId="24" fillId="6" borderId="24" xfId="0" applyNumberFormat="1" applyFont="1" applyFill="1" applyBorder="1" applyAlignment="1">
      <alignment horizontal="center" vertical="center" wrapText="1"/>
    </xf>
    <xf numFmtId="176" fontId="25" fillId="0" borderId="25" xfId="0" applyNumberFormat="1" applyFont="1" applyBorder="1" applyAlignment="1">
      <alignment horizontal="left" vertical="center"/>
    </xf>
    <xf numFmtId="176" fontId="26" fillId="0" borderId="26" xfId="0" applyNumberFormat="1" applyFont="1" applyBorder="1" applyAlignment="1">
      <alignment vertical="center"/>
    </xf>
    <xf numFmtId="0" fontId="27" fillId="0" borderId="27" xfId="0" applyFont="1" applyBorder="1" applyAlignment="1">
      <alignment horizontal="center" vertical="center"/>
    </xf>
    <xf numFmtId="176" fontId="28" fillId="0" borderId="28" xfId="0" applyNumberFormat="1" applyFont="1" applyBorder="1" applyAlignment="1">
      <alignment vertical="center" wrapText="1"/>
    </xf>
    <xf numFmtId="176" fontId="29" fillId="0" borderId="29" xfId="0" applyNumberFormat="1" applyFont="1" applyBorder="1" applyAlignment="1">
      <alignment horizontal="left" vertical="center" wrapText="1"/>
    </xf>
    <xf numFmtId="177" fontId="30" fillId="0" borderId="30" xfId="0" applyNumberFormat="1" applyFont="1" applyBorder="1" applyAlignment="1">
      <alignment horizontal="center" vertical="center"/>
    </xf>
    <xf numFmtId="9" fontId="31" fillId="0" borderId="31" xfId="0" applyNumberFormat="1" applyFont="1" applyBorder="1" applyAlignment="1">
      <alignment horizontal="center" vertical="center"/>
    </xf>
    <xf numFmtId="177" fontId="32" fillId="7" borderId="32" xfId="0" applyNumberFormat="1" applyFont="1" applyFill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left" vertical="top" wrapText="1"/>
    </xf>
    <xf numFmtId="176" fontId="38" fillId="0" borderId="38" xfId="0" applyNumberFormat="1" applyFont="1" applyBorder="1" applyAlignment="1">
      <alignment horizontal="center" vertical="center" wrapText="1"/>
    </xf>
    <xf numFmtId="176" fontId="42" fillId="0" borderId="42" xfId="0" applyNumberFormat="1" applyFont="1" applyBorder="1" applyAlignment="1">
      <alignment vertical="center"/>
    </xf>
    <xf numFmtId="176" fontId="43" fillId="0" borderId="43" xfId="0" applyNumberFormat="1" applyFont="1" applyBorder="1" applyAlignment="1">
      <alignment horizontal="left" vertical="top" wrapText="1"/>
    </xf>
    <xf numFmtId="176" fontId="44" fillId="0" borderId="44" xfId="0" applyNumberFormat="1" applyFont="1" applyBorder="1" applyAlignment="1">
      <alignment horizontal="center" vertical="center"/>
    </xf>
    <xf numFmtId="30" fontId="45" fillId="0" borderId="45" xfId="0" applyNumberFormat="1" applyFont="1" applyBorder="1" applyAlignment="1">
      <alignment horizontal="center" vertical="center"/>
    </xf>
    <xf numFmtId="177" fontId="47" fillId="9" borderId="47" xfId="0" applyNumberFormat="1" applyFont="1" applyFill="1" applyBorder="1" applyAlignment="1">
      <alignment horizontal="center" vertical="center"/>
    </xf>
    <xf numFmtId="0" fontId="49" fillId="0" borderId="49" xfId="0" applyFont="1" applyBorder="1" applyAlignment="1">
      <alignment horizontal="left" vertical="top" wrapText="1"/>
    </xf>
    <xf numFmtId="176" fontId="52" fillId="0" borderId="52" xfId="0" applyNumberFormat="1" applyFont="1" applyBorder="1" applyAlignment="1">
      <alignment vertical="center"/>
    </xf>
    <xf numFmtId="0" fontId="53" fillId="0" borderId="53" xfId="0" applyFont="1" applyBorder="1" applyAlignment="1">
      <alignment horizontal="center" vertical="center" wrapText="1"/>
    </xf>
    <xf numFmtId="176" fontId="55" fillId="11" borderId="55" xfId="0" applyNumberFormat="1" applyFont="1" applyFill="1" applyBorder="1" applyAlignment="1">
      <alignment horizontal="center" vertical="center" wrapText="1"/>
    </xf>
    <xf numFmtId="176" fontId="56" fillId="12" borderId="56" xfId="0" applyNumberFormat="1" applyFont="1" applyFill="1" applyBorder="1" applyAlignment="1">
      <alignment horizontal="center" vertical="center"/>
    </xf>
    <xf numFmtId="176" fontId="57" fillId="13" borderId="57" xfId="0" applyNumberFormat="1" applyFont="1" applyFill="1" applyBorder="1" applyAlignment="1">
      <alignment horizontal="center" vertical="center" wrapText="1"/>
    </xf>
    <xf numFmtId="176" fontId="58" fillId="14" borderId="58" xfId="0" applyNumberFormat="1" applyFont="1" applyFill="1" applyBorder="1" applyAlignment="1">
      <alignment vertical="center"/>
    </xf>
    <xf numFmtId="176" fontId="59" fillId="15" borderId="59" xfId="0" applyNumberFormat="1" applyFont="1" applyFill="1" applyBorder="1" applyAlignment="1">
      <alignment horizontal="left" vertical="top" wrapText="1"/>
    </xf>
    <xf numFmtId="176" fontId="61" fillId="0" borderId="61" xfId="0" applyNumberFormat="1" applyFont="1" applyBorder="1" applyAlignment="1">
      <alignment horizontal="center" vertical="center" wrapText="1"/>
    </xf>
    <xf numFmtId="176" fontId="62" fillId="0" borderId="62" xfId="0" applyNumberFormat="1" applyFont="1" applyBorder="1" applyAlignment="1">
      <alignment horizontal="left" vertical="top" wrapText="1"/>
    </xf>
    <xf numFmtId="176" fontId="63" fillId="17" borderId="63" xfId="0" applyNumberFormat="1" applyFont="1" applyFill="1" applyBorder="1" applyAlignment="1">
      <alignment horizontal="center" vertical="center" wrapText="1"/>
    </xf>
    <xf numFmtId="176" fontId="64" fillId="0" borderId="64" xfId="0" applyNumberFormat="1" applyFont="1" applyBorder="1" applyAlignment="1">
      <alignment horizontal="left" vertical="top" wrapText="1"/>
    </xf>
    <xf numFmtId="176" fontId="65" fillId="18" borderId="65" xfId="0" applyNumberFormat="1" applyFont="1" applyFill="1" applyBorder="1" applyAlignment="1">
      <alignment horizontal="left" vertical="top" wrapText="1"/>
    </xf>
    <xf numFmtId="176" fontId="66" fillId="19" borderId="66" xfId="0" applyNumberFormat="1" applyFont="1" applyFill="1" applyBorder="1" applyAlignment="1">
      <alignment horizontal="left" vertical="top" wrapText="1"/>
    </xf>
    <xf numFmtId="176" fontId="67" fillId="0" borderId="67" xfId="0" applyNumberFormat="1" applyFont="1" applyBorder="1" applyAlignment="1">
      <alignment vertical="top"/>
    </xf>
    <xf numFmtId="176" fontId="68" fillId="0" borderId="68" xfId="0" applyNumberFormat="1" applyFont="1" applyBorder="1" applyAlignment="1">
      <alignment horizontal="center" vertical="center"/>
    </xf>
    <xf numFmtId="176" fontId="69" fillId="0" borderId="69" xfId="0" applyNumberFormat="1" applyFont="1" applyBorder="1" applyAlignment="1">
      <alignment horizontal="left" vertical="top" wrapText="1"/>
    </xf>
    <xf numFmtId="176" fontId="70" fillId="20" borderId="70" xfId="0" applyNumberFormat="1" applyFont="1" applyFill="1" applyBorder="1" applyAlignment="1">
      <alignment horizontal="left" vertical="top" wrapText="1"/>
    </xf>
    <xf numFmtId="176" fontId="71" fillId="0" borderId="71" xfId="0" applyNumberFormat="1" applyFont="1" applyBorder="1" applyAlignment="1">
      <alignment vertical="center" wrapText="1"/>
    </xf>
    <xf numFmtId="176" fontId="72" fillId="0" borderId="72" xfId="0" applyNumberFormat="1" applyFont="1" applyBorder="1" applyAlignment="1">
      <alignment horizontal="left" vertical="top" wrapText="1"/>
    </xf>
    <xf numFmtId="176" fontId="73" fillId="0" borderId="73" xfId="0" applyNumberFormat="1" applyFont="1" applyBorder="1" applyAlignment="1">
      <alignment horizontal="left" vertical="top" wrapText="1"/>
    </xf>
    <xf numFmtId="176" fontId="74" fillId="0" borderId="74" xfId="0" applyNumberFormat="1" applyFont="1" applyBorder="1" applyAlignment="1">
      <alignment horizontal="left" vertical="top" wrapText="1"/>
    </xf>
    <xf numFmtId="176" fontId="75" fillId="21" borderId="75" xfId="0" applyNumberFormat="1" applyFont="1" applyFill="1" applyBorder="1" applyAlignment="1">
      <alignment horizontal="left" vertical="top" wrapText="1"/>
    </xf>
    <xf numFmtId="49" fontId="78" fillId="0" borderId="78" xfId="0" applyNumberFormat="1" applyFont="1" applyBorder="1" applyAlignment="1">
      <alignment horizontal="center" vertical="center"/>
    </xf>
    <xf numFmtId="176" fontId="79" fillId="0" borderId="79" xfId="0" applyNumberFormat="1" applyFont="1" applyBorder="1" applyAlignment="1">
      <alignment horizontal="center" vertical="center"/>
    </xf>
    <xf numFmtId="49" fontId="80" fillId="0" borderId="80" xfId="0" applyNumberFormat="1" applyFont="1" applyBorder="1" applyAlignment="1">
      <alignment horizontal="center" vertical="center"/>
    </xf>
    <xf numFmtId="176" fontId="81" fillId="0" borderId="81" xfId="0" applyNumberFormat="1" applyFont="1" applyBorder="1" applyAlignment="1">
      <alignment horizontal="center" vertical="center"/>
    </xf>
    <xf numFmtId="49" fontId="82" fillId="0" borderId="82" xfId="0" applyNumberFormat="1" applyFont="1" applyBorder="1" applyAlignment="1">
      <alignment horizontal="center" vertical="center"/>
    </xf>
    <xf numFmtId="176" fontId="87" fillId="25" borderId="87" xfId="0" applyNumberFormat="1" applyFont="1" applyFill="1" applyBorder="1" applyAlignment="1">
      <alignment horizontal="center" vertical="center"/>
    </xf>
    <xf numFmtId="176" fontId="88" fillId="0" borderId="88" xfId="0" applyNumberFormat="1" applyFont="1" applyBorder="1" applyAlignment="1">
      <alignment vertical="center"/>
    </xf>
    <xf numFmtId="176" fontId="16" fillId="3" borderId="16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5" fillId="2" borderId="15" xfId="0" applyNumberFormat="1" applyFont="1" applyFill="1" applyBorder="1" applyAlignment="1">
      <alignment horizontal="center" vertical="center"/>
    </xf>
    <xf numFmtId="176" fontId="17" fillId="4" borderId="17" xfId="0" applyNumberFormat="1" applyFont="1" applyFill="1" applyBorder="1" applyAlignment="1">
      <alignment horizontal="center" vertical="center"/>
    </xf>
    <xf numFmtId="176" fontId="24" fillId="6" borderId="24" xfId="0" applyNumberFormat="1" applyFont="1" applyFill="1" applyBorder="1" applyAlignment="1">
      <alignment horizontal="center" vertical="center" wrapText="1"/>
    </xf>
    <xf numFmtId="176" fontId="54" fillId="10" borderId="54" xfId="0" applyNumberFormat="1" applyFont="1" applyFill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0" fontId="46" fillId="8" borderId="4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176" fontId="56" fillId="12" borderId="56" xfId="0" applyNumberFormat="1" applyFont="1" applyFill="1" applyBorder="1" applyAlignment="1">
      <alignment horizontal="center" vertical="center"/>
    </xf>
    <xf numFmtId="176" fontId="60" fillId="16" borderId="60" xfId="0" applyNumberFormat="1" applyFont="1" applyFill="1" applyBorder="1" applyAlignment="1">
      <alignment horizontal="center" vertical="center"/>
    </xf>
    <xf numFmtId="49" fontId="80" fillId="0" borderId="80" xfId="0" applyNumberFormat="1" applyFont="1" applyBorder="1" applyAlignment="1">
      <alignment horizontal="center" vertical="center"/>
    </xf>
    <xf numFmtId="49" fontId="82" fillId="0" borderId="82" xfId="0" applyNumberFormat="1" applyFont="1" applyBorder="1" applyAlignment="1">
      <alignment horizontal="center" vertical="center"/>
    </xf>
    <xf numFmtId="176" fontId="81" fillId="0" borderId="81" xfId="0" applyNumberFormat="1" applyFont="1" applyBorder="1" applyAlignment="1">
      <alignment horizontal="center" vertical="center"/>
    </xf>
    <xf numFmtId="176" fontId="76" fillId="0" borderId="76" xfId="0" applyNumberFormat="1" applyFont="1" applyBorder="1" applyAlignment="1">
      <alignment horizontal="center" vertical="center"/>
    </xf>
    <xf numFmtId="176" fontId="83" fillId="0" borderId="83" xfId="0" applyNumberFormat="1" applyFont="1" applyBorder="1" applyAlignment="1">
      <alignment horizontal="center" vertical="center"/>
    </xf>
    <xf numFmtId="49" fontId="77" fillId="0" borderId="77" xfId="0" applyNumberFormat="1" applyFont="1" applyBorder="1" applyAlignment="1">
      <alignment horizontal="center" vertical="center"/>
    </xf>
    <xf numFmtId="176" fontId="86" fillId="24" borderId="86" xfId="0" applyNumberFormat="1" applyFont="1" applyFill="1" applyBorder="1" applyAlignment="1">
      <alignment horizontal="left" vertical="center" wrapText="1"/>
    </xf>
    <xf numFmtId="176" fontId="85" fillId="23" borderId="85" xfId="0" applyNumberFormat="1" applyFont="1" applyFill="1" applyBorder="1" applyAlignment="1">
      <alignment horizontal="left" vertical="center"/>
    </xf>
    <xf numFmtId="176" fontId="84" fillId="22" borderId="84" xfId="0" applyNumberFormat="1" applyFont="1" applyFill="1" applyBorder="1" applyAlignment="1">
      <alignment horizontal="center" vertical="center"/>
    </xf>
    <xf numFmtId="176" fontId="91" fillId="3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ED7E-DCCA-4CB9-9525-B13DE52FF30A}">
  <dimension ref="A1:O14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2.75" x14ac:dyDescent="0.2"/>
  <cols>
    <col min="1" max="1" width="8" customWidth="1"/>
    <col min="2" max="2" width="10" customWidth="1"/>
    <col min="3" max="3" width="29" customWidth="1"/>
    <col min="4" max="4" width="9" customWidth="1"/>
    <col min="5" max="5" width="29" customWidth="1"/>
    <col min="6" max="7" width="7" customWidth="1"/>
    <col min="8" max="8" width="4" customWidth="1"/>
    <col min="9" max="9" width="7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x14ac:dyDescent="0.2">
      <c r="A1" s="70" t="s">
        <v>15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69" t="s">
        <v>16</v>
      </c>
    </row>
    <row r="2" spans="1:15" ht="48" x14ac:dyDescent="0.2">
      <c r="A2" s="15" t="s">
        <v>17</v>
      </c>
      <c r="B2" s="15" t="s">
        <v>18</v>
      </c>
      <c r="C2" s="21" t="s">
        <v>5</v>
      </c>
      <c r="D2" s="15" t="s">
        <v>19</v>
      </c>
      <c r="E2" s="21" t="s">
        <v>20</v>
      </c>
      <c r="F2" s="21" t="s">
        <v>21</v>
      </c>
      <c r="G2" s="21" t="s">
        <v>22</v>
      </c>
      <c r="H2" s="21" t="s">
        <v>23</v>
      </c>
      <c r="I2" s="21" t="s">
        <v>24</v>
      </c>
      <c r="J2" s="15" t="s">
        <v>25</v>
      </c>
      <c r="K2" s="15" t="s">
        <v>26</v>
      </c>
      <c r="L2" s="15" t="s">
        <v>27</v>
      </c>
      <c r="M2" s="15" t="s">
        <v>28</v>
      </c>
      <c r="N2" s="15" t="s">
        <v>29</v>
      </c>
      <c r="O2" s="69"/>
    </row>
    <row r="3" spans="1:15" ht="24" x14ac:dyDescent="0.2">
      <c r="A3" s="3">
        <v>1</v>
      </c>
      <c r="B3" s="4" t="s">
        <v>30</v>
      </c>
      <c r="C3" s="5" t="s">
        <v>31</v>
      </c>
      <c r="D3" s="4"/>
      <c r="E3" s="6" t="s">
        <v>0</v>
      </c>
      <c r="F3" s="7" t="s">
        <v>32</v>
      </c>
      <c r="G3" s="1" t="s">
        <v>33</v>
      </c>
      <c r="H3" s="8"/>
      <c r="I3" s="8"/>
      <c r="J3" s="2"/>
      <c r="K3" s="2"/>
      <c r="L3" s="2"/>
      <c r="M3" s="2"/>
      <c r="N3" s="2"/>
      <c r="O3" s="2"/>
    </row>
    <row r="4" spans="1:15" ht="24" x14ac:dyDescent="0.2">
      <c r="A4" s="3">
        <v>2</v>
      </c>
      <c r="B4" s="3" t="s">
        <v>30</v>
      </c>
      <c r="C4" s="5" t="s">
        <v>31</v>
      </c>
      <c r="D4" s="4"/>
      <c r="E4" s="26" t="s">
        <v>8</v>
      </c>
      <c r="F4" s="7" t="s">
        <v>32</v>
      </c>
      <c r="G4" s="25"/>
      <c r="H4" s="8"/>
      <c r="I4" s="8"/>
      <c r="J4" s="2"/>
      <c r="K4" s="2"/>
      <c r="L4" s="2"/>
      <c r="M4" s="2"/>
      <c r="N4" s="2"/>
      <c r="O4" s="2"/>
    </row>
    <row r="5" spans="1:15" ht="24" x14ac:dyDescent="0.2">
      <c r="A5" s="3">
        <v>3</v>
      </c>
      <c r="B5" s="3" t="s">
        <v>30</v>
      </c>
      <c r="C5" s="18" t="s">
        <v>34</v>
      </c>
      <c r="D5" s="4"/>
      <c r="E5" s="20" t="s">
        <v>3</v>
      </c>
      <c r="F5" s="3" t="s">
        <v>32</v>
      </c>
      <c r="G5" s="19"/>
      <c r="H5" s="8"/>
      <c r="I5" s="8"/>
      <c r="J5" s="2"/>
      <c r="K5" s="2"/>
      <c r="L5" s="2"/>
      <c r="M5" s="2"/>
      <c r="N5" s="2"/>
      <c r="O5" s="2"/>
    </row>
    <row r="6" spans="1:15" ht="24" x14ac:dyDescent="0.2">
      <c r="A6" s="3">
        <v>4</v>
      </c>
      <c r="B6" s="3" t="s">
        <v>30</v>
      </c>
      <c r="C6" s="22" t="s">
        <v>35</v>
      </c>
      <c r="D6" s="4"/>
      <c r="E6" s="20" t="s">
        <v>6</v>
      </c>
      <c r="F6" s="3" t="s">
        <v>32</v>
      </c>
      <c r="G6" s="19" t="s">
        <v>36</v>
      </c>
      <c r="H6" s="4"/>
      <c r="I6" s="4"/>
      <c r="J6" s="4"/>
      <c r="K6" s="4"/>
      <c r="L6" s="4"/>
      <c r="M6" s="4"/>
      <c r="N6" s="4"/>
      <c r="O6" s="2"/>
    </row>
    <row r="7" spans="1:15" ht="36" x14ac:dyDescent="0.2">
      <c r="A7" s="3">
        <v>5</v>
      </c>
      <c r="B7" s="3" t="s">
        <v>37</v>
      </c>
      <c r="C7" s="9" t="s">
        <v>38</v>
      </c>
      <c r="D7" s="2"/>
      <c r="E7" s="11" t="s">
        <v>1</v>
      </c>
      <c r="F7" s="3" t="s">
        <v>32</v>
      </c>
      <c r="G7" s="12" t="s">
        <v>39</v>
      </c>
      <c r="H7" s="8"/>
      <c r="I7" s="8"/>
      <c r="J7" s="10"/>
      <c r="K7" s="10"/>
      <c r="L7" s="10"/>
      <c r="M7" s="10"/>
      <c r="N7" s="10"/>
      <c r="O7" s="2"/>
    </row>
    <row r="8" spans="1:15" ht="36" x14ac:dyDescent="0.2">
      <c r="A8" s="3">
        <v>6</v>
      </c>
      <c r="B8" s="3" t="s">
        <v>37</v>
      </c>
      <c r="C8" s="9" t="s">
        <v>38</v>
      </c>
      <c r="D8" s="2"/>
      <c r="E8" s="11" t="s">
        <v>4</v>
      </c>
      <c r="F8" s="3" t="s">
        <v>32</v>
      </c>
      <c r="G8" s="12"/>
      <c r="H8" s="8"/>
      <c r="I8" s="8"/>
      <c r="J8" s="10"/>
      <c r="K8" s="10"/>
      <c r="L8" s="10"/>
      <c r="M8" s="10"/>
      <c r="N8" s="10"/>
      <c r="O8" s="2"/>
    </row>
    <row r="9" spans="1:15" ht="24" x14ac:dyDescent="0.2">
      <c r="A9" s="3">
        <v>7</v>
      </c>
      <c r="B9" s="3" t="s">
        <v>37</v>
      </c>
      <c r="C9" s="9" t="s">
        <v>38</v>
      </c>
      <c r="D9" s="4"/>
      <c r="E9" s="11" t="s">
        <v>7</v>
      </c>
      <c r="F9" s="3" t="s">
        <v>32</v>
      </c>
      <c r="G9" s="12" t="s">
        <v>39</v>
      </c>
      <c r="H9" s="8"/>
      <c r="I9" s="8"/>
      <c r="J9" s="2"/>
      <c r="K9" s="2"/>
      <c r="L9" s="2"/>
      <c r="M9" s="2"/>
      <c r="N9" s="2"/>
      <c r="O9" s="2"/>
    </row>
    <row r="10" spans="1:15" ht="24" x14ac:dyDescent="0.2">
      <c r="A10" s="3">
        <v>8</v>
      </c>
      <c r="B10" s="3" t="s">
        <v>37</v>
      </c>
      <c r="C10" s="17" t="s">
        <v>38</v>
      </c>
      <c r="D10" s="4"/>
      <c r="E10" s="11" t="s">
        <v>2</v>
      </c>
      <c r="F10" s="3" t="s">
        <v>32</v>
      </c>
      <c r="G10" s="12"/>
      <c r="H10" s="8"/>
      <c r="I10" s="8"/>
      <c r="J10" s="2"/>
      <c r="K10" s="2"/>
      <c r="L10" s="2"/>
      <c r="M10" s="2"/>
      <c r="N10" s="2"/>
      <c r="O10" s="2"/>
    </row>
    <row r="11" spans="1:15" ht="24" x14ac:dyDescent="0.2">
      <c r="A11" s="3">
        <v>9</v>
      </c>
      <c r="B11" s="13" t="s">
        <v>40</v>
      </c>
      <c r="C11" s="14" t="s">
        <v>41</v>
      </c>
      <c r="D11" s="4"/>
      <c r="E11" s="11" t="s">
        <v>2</v>
      </c>
      <c r="F11" s="3" t="s">
        <v>32</v>
      </c>
      <c r="G11" s="12"/>
      <c r="H11" s="8"/>
      <c r="I11" s="8"/>
      <c r="J11" s="2"/>
      <c r="K11" s="2"/>
      <c r="L11" s="2"/>
      <c r="M11" s="2"/>
      <c r="N11" s="2"/>
      <c r="O11" s="2"/>
    </row>
    <row r="12" spans="1:15" ht="24" x14ac:dyDescent="0.2">
      <c r="A12" s="3">
        <v>10</v>
      </c>
      <c r="B12" s="13" t="s">
        <v>40</v>
      </c>
      <c r="C12" s="23" t="s">
        <v>42</v>
      </c>
      <c r="D12" s="4"/>
      <c r="E12" s="11" t="s">
        <v>2</v>
      </c>
      <c r="F12" s="24" t="s">
        <v>32</v>
      </c>
      <c r="G12" s="12"/>
      <c r="H12" s="4"/>
      <c r="I12" s="4"/>
      <c r="J12" s="4"/>
      <c r="K12" s="4"/>
      <c r="L12" s="4"/>
      <c r="M12" s="4"/>
      <c r="N12" s="4"/>
      <c r="O12" s="2"/>
    </row>
    <row r="13" spans="1:15" ht="24" x14ac:dyDescent="0.2">
      <c r="A13" s="3">
        <v>11</v>
      </c>
      <c r="B13" s="13" t="s">
        <v>40</v>
      </c>
      <c r="C13" s="16" t="s">
        <v>43</v>
      </c>
      <c r="D13" s="2"/>
      <c r="E13" s="11" t="s">
        <v>2</v>
      </c>
      <c r="F13" s="3" t="s">
        <v>32</v>
      </c>
      <c r="G13" s="2"/>
      <c r="H13" s="8"/>
      <c r="I13" s="8"/>
      <c r="J13" s="10"/>
      <c r="K13" s="10"/>
      <c r="L13" s="10"/>
      <c r="M13" s="10"/>
      <c r="N13" s="10"/>
      <c r="O13" s="2"/>
    </row>
    <row r="14" spans="1:15" x14ac:dyDescent="0.2">
      <c r="A14" s="3">
        <v>12</v>
      </c>
      <c r="B14" s="3"/>
      <c r="C14" s="2"/>
      <c r="D14" s="2"/>
      <c r="E14" s="2"/>
      <c r="F14" s="3"/>
      <c r="G14" s="3"/>
      <c r="H14" s="8"/>
      <c r="I14" s="8"/>
      <c r="J14" s="10"/>
      <c r="K14" s="10"/>
      <c r="L14" s="10"/>
      <c r="M14" s="10"/>
      <c r="N14" s="10"/>
      <c r="O14" s="2"/>
    </row>
  </sheetData>
  <mergeCells count="2">
    <mergeCell ref="O1:O2"/>
    <mergeCell ref="A1:N1"/>
  </mergeCells>
  <phoneticPr fontId="90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14" xr:uid="{00000000-0002-0000-0000-000001000000}">
      <formula1>"建设,运维,通用,请假"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BC8548E-1330-44E3-BC62-C9E0F522E5D1}">
          <x14:formula1>
            <xm:f>'附表-2'!$A$1:$D$1</xm:f>
          </x14:formula1>
          <xm:sqref>B3:B13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757F-779A-422B-94AF-A5DF68F27E0E}">
  <dimension ref="A1:S26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K3" sqref="K3:O3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9" customWidth="1"/>
    <col min="5" max="5" width="5" customWidth="1"/>
    <col min="6" max="7" width="6" customWidth="1"/>
    <col min="8" max="8" width="29" customWidth="1"/>
    <col min="9" max="10" width="4" customWidth="1"/>
    <col min="11" max="11" width="24" customWidth="1"/>
    <col min="12" max="15" width="25" customWidth="1"/>
    <col min="16" max="17" width="6" customWidth="1"/>
    <col min="18" max="18" width="11" customWidth="1"/>
    <col min="19" max="19" width="4" customWidth="1"/>
    <col min="20" max="20" width="14" customWidth="1"/>
  </cols>
  <sheetData>
    <row r="1" spans="1:19" ht="15" x14ac:dyDescent="0.2">
      <c r="A1" s="36" t="s">
        <v>44</v>
      </c>
      <c r="B1" s="36"/>
      <c r="C1" s="36"/>
      <c r="D1" s="37">
        <v>44815</v>
      </c>
    </row>
    <row r="2" spans="1:19" x14ac:dyDescent="0.2">
      <c r="A2" s="86" t="str">
        <f>CONCATENATE("周总结&lt;",TEXT(D1-6,"yyyy年mm月dd日"),"-",TEXT(D1,"yyyy年mm月dd日"),"&gt;")</f>
        <v>周总结&lt;2022年09月05日-2022年09月11日&gt;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73" t="s">
        <v>45</v>
      </c>
      <c r="S2" s="69" t="s">
        <v>16</v>
      </c>
    </row>
    <row r="3" spans="1:19" ht="48" x14ac:dyDescent="0.2">
      <c r="A3" s="15" t="s">
        <v>17</v>
      </c>
      <c r="B3" s="15" t="s">
        <v>46</v>
      </c>
      <c r="C3" s="15" t="s">
        <v>47</v>
      </c>
      <c r="D3" s="21" t="s">
        <v>48</v>
      </c>
      <c r="E3" s="21" t="s">
        <v>49</v>
      </c>
      <c r="F3" s="21" t="s">
        <v>21</v>
      </c>
      <c r="G3" s="21" t="s">
        <v>50</v>
      </c>
      <c r="H3" s="15" t="s">
        <v>51</v>
      </c>
      <c r="I3" s="21" t="s">
        <v>23</v>
      </c>
      <c r="J3" s="21" t="s">
        <v>52</v>
      </c>
      <c r="K3" s="96" t="s">
        <v>397</v>
      </c>
      <c r="L3" s="96" t="s">
        <v>398</v>
      </c>
      <c r="M3" s="96" t="s">
        <v>399</v>
      </c>
      <c r="N3" s="96" t="s">
        <v>400</v>
      </c>
      <c r="O3" s="96" t="s">
        <v>401</v>
      </c>
      <c r="P3" s="15" t="s">
        <v>53</v>
      </c>
      <c r="Q3" s="15" t="s">
        <v>54</v>
      </c>
      <c r="R3" s="69"/>
      <c r="S3" s="69"/>
    </row>
    <row r="4" spans="1:19" ht="24" x14ac:dyDescent="0.2">
      <c r="A4" s="3">
        <v>1</v>
      </c>
      <c r="B4" s="3" t="s">
        <v>55</v>
      </c>
      <c r="C4" s="4" t="s">
        <v>30</v>
      </c>
      <c r="D4" s="5" t="s">
        <v>31</v>
      </c>
      <c r="E4" s="41"/>
      <c r="F4" s="7" t="s">
        <v>32</v>
      </c>
      <c r="G4" s="1" t="s">
        <v>33</v>
      </c>
      <c r="H4" s="6" t="s">
        <v>0</v>
      </c>
      <c r="I4" s="28"/>
      <c r="J4" s="28"/>
      <c r="K4" s="27">
        <v>3</v>
      </c>
      <c r="L4" s="27">
        <v>4</v>
      </c>
      <c r="M4" s="27">
        <v>4</v>
      </c>
      <c r="N4" s="27">
        <v>4</v>
      </c>
      <c r="O4" s="27">
        <v>4</v>
      </c>
      <c r="P4" s="27"/>
      <c r="Q4" s="27"/>
      <c r="R4" s="29">
        <f t="shared" ref="R4:R13" si="0">SUM(K4:Q4)</f>
        <v>19</v>
      </c>
      <c r="S4" s="2"/>
    </row>
    <row r="5" spans="1:19" ht="24" x14ac:dyDescent="0.2">
      <c r="A5" s="3">
        <v>2</v>
      </c>
      <c r="B5" s="3" t="s">
        <v>55</v>
      </c>
      <c r="C5" s="3" t="s">
        <v>30</v>
      </c>
      <c r="D5" s="5" t="s">
        <v>31</v>
      </c>
      <c r="E5" s="4"/>
      <c r="F5" s="7" t="s">
        <v>32</v>
      </c>
      <c r="G5" s="25"/>
      <c r="H5" s="26" t="s">
        <v>8</v>
      </c>
      <c r="I5" s="28"/>
      <c r="J5" s="28"/>
      <c r="K5" s="27">
        <v>0.5</v>
      </c>
      <c r="L5" s="27">
        <v>1</v>
      </c>
      <c r="M5" s="27">
        <v>0.5</v>
      </c>
      <c r="N5" s="27"/>
      <c r="O5" s="27">
        <v>1</v>
      </c>
      <c r="P5" s="27"/>
      <c r="Q5" s="27"/>
      <c r="R5" s="29">
        <f t="shared" si="0"/>
        <v>3</v>
      </c>
      <c r="S5" s="2"/>
    </row>
    <row r="6" spans="1:19" ht="24" x14ac:dyDescent="0.2">
      <c r="A6" s="3">
        <v>3</v>
      </c>
      <c r="B6" s="3" t="s">
        <v>56</v>
      </c>
      <c r="C6" s="3" t="s">
        <v>30</v>
      </c>
      <c r="D6" s="18" t="s">
        <v>34</v>
      </c>
      <c r="E6" s="4"/>
      <c r="F6" s="3" t="s">
        <v>32</v>
      </c>
      <c r="G6" s="19"/>
      <c r="H6" s="20" t="s">
        <v>3</v>
      </c>
      <c r="I6" s="28"/>
      <c r="J6" s="28"/>
      <c r="K6" s="27">
        <v>2</v>
      </c>
      <c r="L6" s="27">
        <v>1</v>
      </c>
      <c r="M6" s="27">
        <v>1</v>
      </c>
      <c r="N6" s="27">
        <v>1</v>
      </c>
      <c r="O6" s="27">
        <v>1</v>
      </c>
      <c r="P6" s="27"/>
      <c r="Q6" s="27"/>
      <c r="R6" s="29">
        <f t="shared" si="0"/>
        <v>6</v>
      </c>
      <c r="S6" s="2"/>
    </row>
    <row r="7" spans="1:19" ht="24" x14ac:dyDescent="0.2">
      <c r="A7" s="3">
        <v>4</v>
      </c>
      <c r="B7" s="3" t="s">
        <v>57</v>
      </c>
      <c r="C7" s="3" t="s">
        <v>30</v>
      </c>
      <c r="D7" s="22" t="s">
        <v>35</v>
      </c>
      <c r="E7" s="2"/>
      <c r="F7" s="3" t="s">
        <v>32</v>
      </c>
      <c r="G7" s="19" t="s">
        <v>36</v>
      </c>
      <c r="H7" s="20" t="s">
        <v>6</v>
      </c>
      <c r="I7" s="28"/>
      <c r="J7" s="28"/>
      <c r="K7" s="27">
        <v>1</v>
      </c>
      <c r="L7" s="27"/>
      <c r="M7" s="27"/>
      <c r="N7" s="27"/>
      <c r="O7" s="27"/>
      <c r="P7" s="27"/>
      <c r="Q7" s="27"/>
      <c r="R7" s="29">
        <f t="shared" si="0"/>
        <v>1</v>
      </c>
      <c r="S7" s="2"/>
    </row>
    <row r="8" spans="1:19" ht="36" x14ac:dyDescent="0.2">
      <c r="A8" s="3">
        <v>5</v>
      </c>
      <c r="B8" s="3" t="s">
        <v>58</v>
      </c>
      <c r="C8" s="3" t="s">
        <v>37</v>
      </c>
      <c r="D8" s="9" t="s">
        <v>38</v>
      </c>
      <c r="E8" s="2" t="s">
        <v>59</v>
      </c>
      <c r="F8" s="3" t="s">
        <v>32</v>
      </c>
      <c r="G8" s="12" t="s">
        <v>39</v>
      </c>
      <c r="H8" s="11" t="s">
        <v>1</v>
      </c>
      <c r="I8" s="28"/>
      <c r="J8" s="28"/>
      <c r="K8" s="27">
        <v>0.5</v>
      </c>
      <c r="L8" s="27">
        <v>0.5</v>
      </c>
      <c r="M8" s="27"/>
      <c r="N8" s="27"/>
      <c r="O8" s="27"/>
      <c r="P8" s="27"/>
      <c r="Q8" s="27"/>
      <c r="R8" s="29">
        <f t="shared" si="0"/>
        <v>1</v>
      </c>
      <c r="S8" s="2"/>
    </row>
    <row r="9" spans="1:19" ht="36" x14ac:dyDescent="0.2">
      <c r="A9" s="3">
        <v>6</v>
      </c>
      <c r="B9" s="3" t="s">
        <v>58</v>
      </c>
      <c r="C9" s="3" t="s">
        <v>37</v>
      </c>
      <c r="D9" s="9" t="s">
        <v>38</v>
      </c>
      <c r="E9" s="2"/>
      <c r="F9" s="3" t="s">
        <v>32</v>
      </c>
      <c r="G9" s="12"/>
      <c r="H9" s="11" t="s">
        <v>4</v>
      </c>
      <c r="I9" s="28"/>
      <c r="J9" s="28"/>
      <c r="K9" s="27"/>
      <c r="L9" s="27"/>
      <c r="M9" s="27"/>
      <c r="N9" s="27"/>
      <c r="O9" s="27"/>
      <c r="P9" s="27"/>
      <c r="Q9" s="27"/>
      <c r="R9" s="29">
        <f t="shared" si="0"/>
        <v>0</v>
      </c>
      <c r="S9" s="2"/>
    </row>
    <row r="10" spans="1:19" ht="24" x14ac:dyDescent="0.2">
      <c r="A10" s="3">
        <v>7</v>
      </c>
      <c r="B10" s="3" t="s">
        <v>58</v>
      </c>
      <c r="C10" s="3" t="s">
        <v>37</v>
      </c>
      <c r="D10" s="9" t="s">
        <v>38</v>
      </c>
      <c r="E10" s="2"/>
      <c r="F10" s="3" t="s">
        <v>32</v>
      </c>
      <c r="G10" s="12" t="s">
        <v>39</v>
      </c>
      <c r="H10" s="11" t="s">
        <v>9</v>
      </c>
      <c r="I10" s="28"/>
      <c r="J10" s="28"/>
      <c r="K10" s="27"/>
      <c r="L10" s="27">
        <v>2</v>
      </c>
      <c r="M10" s="27">
        <v>2</v>
      </c>
      <c r="N10" s="27">
        <v>3</v>
      </c>
      <c r="O10" s="27">
        <v>2</v>
      </c>
      <c r="P10" s="27"/>
      <c r="Q10" s="27"/>
      <c r="R10" s="29">
        <f t="shared" si="0"/>
        <v>9</v>
      </c>
      <c r="S10" s="2"/>
    </row>
    <row r="11" spans="1:19" ht="24" x14ac:dyDescent="0.2">
      <c r="A11" s="3">
        <v>8</v>
      </c>
      <c r="B11" s="3" t="s">
        <v>58</v>
      </c>
      <c r="C11" s="3" t="s">
        <v>37</v>
      </c>
      <c r="D11" s="17" t="s">
        <v>38</v>
      </c>
      <c r="E11" s="2"/>
      <c r="F11" s="3" t="s">
        <v>32</v>
      </c>
      <c r="G11" s="12"/>
      <c r="H11" s="11" t="s">
        <v>2</v>
      </c>
      <c r="I11" s="28"/>
      <c r="J11" s="28"/>
      <c r="K11" s="27"/>
      <c r="L11" s="27"/>
      <c r="M11" s="27"/>
      <c r="N11" s="27"/>
      <c r="O11" s="27"/>
      <c r="P11" s="27"/>
      <c r="Q11" s="27"/>
      <c r="R11" s="29">
        <f t="shared" si="0"/>
        <v>0</v>
      </c>
      <c r="S11" s="2"/>
    </row>
    <row r="12" spans="1:19" ht="24" x14ac:dyDescent="0.2">
      <c r="A12" s="3">
        <v>9</v>
      </c>
      <c r="B12" s="3" t="s">
        <v>60</v>
      </c>
      <c r="C12" s="13" t="s">
        <v>40</v>
      </c>
      <c r="D12" s="14" t="s">
        <v>41</v>
      </c>
      <c r="E12" s="30" t="s">
        <v>61</v>
      </c>
      <c r="F12" s="3" t="s">
        <v>32</v>
      </c>
      <c r="G12" s="12"/>
      <c r="H12" s="11" t="s">
        <v>2</v>
      </c>
      <c r="I12" s="28"/>
      <c r="J12" s="28"/>
      <c r="K12" s="27">
        <v>1.5</v>
      </c>
      <c r="L12" s="27"/>
      <c r="M12" s="27"/>
      <c r="N12" s="27"/>
      <c r="O12" s="27"/>
      <c r="P12" s="27"/>
      <c r="Q12" s="27"/>
      <c r="R12" s="29">
        <f t="shared" si="0"/>
        <v>1.5</v>
      </c>
      <c r="S12" s="2"/>
    </row>
    <row r="13" spans="1:19" ht="24" x14ac:dyDescent="0.2">
      <c r="A13" s="3">
        <v>10</v>
      </c>
      <c r="B13" s="3" t="s">
        <v>62</v>
      </c>
      <c r="C13" s="13" t="s">
        <v>40</v>
      </c>
      <c r="D13" s="23" t="s">
        <v>42</v>
      </c>
      <c r="E13" s="31"/>
      <c r="F13" s="24" t="s">
        <v>32</v>
      </c>
      <c r="G13" s="12"/>
      <c r="H13" s="11" t="s">
        <v>2</v>
      </c>
      <c r="I13" s="28"/>
      <c r="J13" s="28"/>
      <c r="K13" s="27"/>
      <c r="L13" s="27"/>
      <c r="M13" s="27"/>
      <c r="N13" s="27"/>
      <c r="O13" s="27"/>
      <c r="P13" s="27"/>
      <c r="Q13" s="27"/>
      <c r="R13" s="29">
        <f t="shared" si="0"/>
        <v>0</v>
      </c>
      <c r="S13" s="2"/>
    </row>
    <row r="14" spans="1:19" ht="24" x14ac:dyDescent="0.2">
      <c r="A14" s="3">
        <v>11</v>
      </c>
      <c r="B14" s="3" t="s">
        <v>62</v>
      </c>
      <c r="C14" s="13" t="s">
        <v>40</v>
      </c>
      <c r="D14" s="16" t="s">
        <v>43</v>
      </c>
      <c r="E14" s="47"/>
      <c r="F14" s="3" t="s">
        <v>32</v>
      </c>
      <c r="G14" s="2"/>
      <c r="H14" s="11" t="s">
        <v>2</v>
      </c>
      <c r="I14" s="28"/>
      <c r="J14" s="2"/>
      <c r="K14" s="27"/>
      <c r="L14" s="27"/>
      <c r="M14" s="27"/>
      <c r="N14" s="27"/>
      <c r="O14" s="27"/>
      <c r="P14" s="27"/>
      <c r="Q14" s="27"/>
      <c r="R14" s="29">
        <f>SUM(J14:Q14)</f>
        <v>0</v>
      </c>
      <c r="S14" s="2"/>
    </row>
    <row r="15" spans="1:19" x14ac:dyDescent="0.2">
      <c r="A15" s="77" t="s">
        <v>63</v>
      </c>
      <c r="B15" s="77"/>
      <c r="C15" s="77"/>
      <c r="D15" s="77"/>
      <c r="E15" s="77"/>
      <c r="F15" s="77"/>
      <c r="G15" s="77"/>
      <c r="H15" s="77"/>
      <c r="I15" s="77"/>
      <c r="J15" s="77"/>
      <c r="K15" s="38">
        <f t="shared" ref="K15:R15" si="1">SUM(K4:K14)</f>
        <v>8.5</v>
      </c>
      <c r="L15" s="38">
        <f t="shared" si="1"/>
        <v>8.5</v>
      </c>
      <c r="M15" s="38">
        <f t="shared" si="1"/>
        <v>7.5</v>
      </c>
      <c r="N15" s="38">
        <f t="shared" si="1"/>
        <v>8</v>
      </c>
      <c r="O15" s="38">
        <f t="shared" si="1"/>
        <v>8</v>
      </c>
      <c r="P15" s="29">
        <f t="shared" si="1"/>
        <v>0</v>
      </c>
      <c r="Q15" s="29">
        <f t="shared" si="1"/>
        <v>0</v>
      </c>
      <c r="R15" s="29">
        <f t="shared" si="1"/>
        <v>40.5</v>
      </c>
      <c r="S15" s="2"/>
    </row>
    <row r="16" spans="1:19" ht="24" x14ac:dyDescent="0.2">
      <c r="A16" s="78" t="s">
        <v>64</v>
      </c>
      <c r="B16" s="78"/>
      <c r="C16" s="78"/>
      <c r="D16" s="79" t="s">
        <v>65</v>
      </c>
      <c r="E16" s="80"/>
      <c r="F16" s="81"/>
      <c r="G16" s="75" t="s">
        <v>66</v>
      </c>
      <c r="H16" s="75"/>
      <c r="I16" s="75"/>
      <c r="J16" s="76"/>
      <c r="K16" s="32" t="s">
        <v>67</v>
      </c>
      <c r="L16" s="32" t="s">
        <v>68</v>
      </c>
      <c r="M16" s="32" t="s">
        <v>69</v>
      </c>
      <c r="N16" s="32" t="s">
        <v>70</v>
      </c>
      <c r="O16" s="32" t="s">
        <v>71</v>
      </c>
      <c r="P16" s="33"/>
      <c r="Q16" s="2"/>
      <c r="R16" s="2"/>
      <c r="S16" s="2"/>
    </row>
    <row r="17" spans="1:19" ht="48" x14ac:dyDescent="0.2">
      <c r="A17" s="78"/>
      <c r="B17" s="78"/>
      <c r="C17" s="78"/>
      <c r="D17" s="82"/>
      <c r="E17" s="83"/>
      <c r="F17" s="84"/>
      <c r="G17" s="75" t="s">
        <v>72</v>
      </c>
      <c r="H17" s="75"/>
      <c r="I17" s="75"/>
      <c r="J17" s="76"/>
      <c r="K17" s="32" t="s">
        <v>73</v>
      </c>
      <c r="L17" s="32" t="s">
        <v>68</v>
      </c>
      <c r="M17" s="32" t="s">
        <v>74</v>
      </c>
      <c r="N17" s="32" t="s">
        <v>70</v>
      </c>
      <c r="O17" s="32" t="s">
        <v>75</v>
      </c>
      <c r="P17" s="33"/>
      <c r="Q17" s="2"/>
      <c r="R17" s="2"/>
      <c r="S17" s="2"/>
    </row>
    <row r="18" spans="1:19" ht="48" x14ac:dyDescent="0.2">
      <c r="A18" s="78"/>
      <c r="B18" s="78"/>
      <c r="C18" s="78"/>
      <c r="D18" s="82"/>
      <c r="E18" s="83"/>
      <c r="F18" s="84"/>
      <c r="G18" s="75" t="s">
        <v>76</v>
      </c>
      <c r="H18" s="75"/>
      <c r="I18" s="75"/>
      <c r="J18" s="76"/>
      <c r="K18" s="48" t="s">
        <v>77</v>
      </c>
      <c r="L18" s="48" t="s">
        <v>78</v>
      </c>
      <c r="M18" s="48" t="s">
        <v>79</v>
      </c>
      <c r="N18" s="32" t="s">
        <v>70</v>
      </c>
      <c r="O18" s="32" t="s">
        <v>80</v>
      </c>
      <c r="P18" s="33"/>
      <c r="Q18" s="2"/>
      <c r="R18" s="2"/>
      <c r="S18" s="2"/>
    </row>
    <row r="19" spans="1:19" ht="48" x14ac:dyDescent="0.2">
      <c r="A19" s="78"/>
      <c r="B19" s="78"/>
      <c r="C19" s="78"/>
      <c r="D19" s="82"/>
      <c r="E19" s="83"/>
      <c r="F19" s="84"/>
      <c r="G19" s="75" t="s">
        <v>81</v>
      </c>
      <c r="H19" s="75"/>
      <c r="I19" s="75"/>
      <c r="J19" s="76"/>
      <c r="K19" s="39" t="s">
        <v>82</v>
      </c>
      <c r="L19" s="34" t="s">
        <v>71</v>
      </c>
      <c r="M19" s="32" t="s">
        <v>83</v>
      </c>
      <c r="N19" s="32" t="s">
        <v>70</v>
      </c>
      <c r="O19" s="32" t="s">
        <v>84</v>
      </c>
      <c r="P19" s="33"/>
      <c r="Q19" s="2"/>
      <c r="R19" s="2"/>
      <c r="S19" s="2"/>
    </row>
    <row r="20" spans="1:19" ht="60" x14ac:dyDescent="0.2">
      <c r="A20" s="78"/>
      <c r="B20" s="78"/>
      <c r="C20" s="78"/>
      <c r="D20" s="75" t="s">
        <v>85</v>
      </c>
      <c r="E20" s="75"/>
      <c r="F20" s="75"/>
      <c r="G20" s="75" t="s">
        <v>86</v>
      </c>
      <c r="H20" s="75"/>
      <c r="I20" s="75"/>
      <c r="J20" s="76"/>
      <c r="K20" s="39" t="s">
        <v>87</v>
      </c>
      <c r="L20" s="40" t="s">
        <v>88</v>
      </c>
      <c r="M20" s="32" t="s">
        <v>89</v>
      </c>
      <c r="N20" s="35" t="s">
        <v>90</v>
      </c>
      <c r="O20" s="32" t="s">
        <v>91</v>
      </c>
      <c r="P20" s="33"/>
      <c r="Q20" s="2"/>
      <c r="R20" s="2"/>
      <c r="S20" s="2"/>
    </row>
    <row r="21" spans="1:19" ht="48" x14ac:dyDescent="0.2">
      <c r="A21" s="78"/>
      <c r="B21" s="78"/>
      <c r="C21" s="78"/>
      <c r="D21" s="75"/>
      <c r="E21" s="75"/>
      <c r="F21" s="75"/>
      <c r="G21" s="75" t="s">
        <v>92</v>
      </c>
      <c r="H21" s="75"/>
      <c r="I21" s="75"/>
      <c r="J21" s="76"/>
      <c r="K21" s="39" t="s">
        <v>93</v>
      </c>
      <c r="L21" s="40" t="s">
        <v>94</v>
      </c>
      <c r="M21" s="32" t="s">
        <v>95</v>
      </c>
      <c r="N21" s="35" t="s">
        <v>90</v>
      </c>
      <c r="O21" s="32" t="s">
        <v>96</v>
      </c>
      <c r="P21" s="33"/>
      <c r="Q21" s="2"/>
      <c r="R21" s="2"/>
      <c r="S21" s="2"/>
    </row>
    <row r="22" spans="1:19" ht="36" x14ac:dyDescent="0.2">
      <c r="A22" s="78"/>
      <c r="B22" s="78"/>
      <c r="C22" s="78"/>
      <c r="D22" s="75"/>
      <c r="E22" s="75"/>
      <c r="F22" s="75"/>
      <c r="G22" s="75" t="s">
        <v>97</v>
      </c>
      <c r="H22" s="75"/>
      <c r="I22" s="75"/>
      <c r="J22" s="76"/>
      <c r="K22" s="32" t="s">
        <v>98</v>
      </c>
      <c r="L22" s="32" t="s">
        <v>99</v>
      </c>
      <c r="M22" s="32" t="s">
        <v>100</v>
      </c>
      <c r="N22" s="35" t="s">
        <v>90</v>
      </c>
      <c r="O22" s="32" t="s">
        <v>101</v>
      </c>
      <c r="P22" s="33"/>
      <c r="Q22" s="2"/>
      <c r="R22" s="2"/>
      <c r="S22" s="2"/>
    </row>
    <row r="23" spans="1:19" ht="96" x14ac:dyDescent="0.2">
      <c r="A23" s="78"/>
      <c r="B23" s="78"/>
      <c r="C23" s="78"/>
      <c r="D23" s="75"/>
      <c r="E23" s="75"/>
      <c r="F23" s="75"/>
      <c r="G23" s="75" t="s">
        <v>102</v>
      </c>
      <c r="H23" s="75"/>
      <c r="I23" s="75"/>
      <c r="J23" s="76"/>
      <c r="K23" s="34" t="s">
        <v>71</v>
      </c>
      <c r="L23" s="32" t="s">
        <v>103</v>
      </c>
      <c r="M23" s="32" t="s">
        <v>71</v>
      </c>
      <c r="N23" s="35" t="s">
        <v>104</v>
      </c>
      <c r="O23" s="32" t="s">
        <v>105</v>
      </c>
      <c r="P23" s="33"/>
      <c r="Q23" s="2"/>
      <c r="R23" s="2"/>
      <c r="S23" s="2"/>
    </row>
    <row r="24" spans="1:19" x14ac:dyDescent="0.2">
      <c r="A24" s="78"/>
      <c r="B24" s="78"/>
      <c r="C24" s="78"/>
      <c r="D24" s="85" t="s">
        <v>106</v>
      </c>
      <c r="E24" s="85"/>
      <c r="F24" s="85"/>
      <c r="G24" s="74" t="s">
        <v>107</v>
      </c>
      <c r="H24" s="74"/>
      <c r="I24" s="74"/>
      <c r="J24" s="74"/>
      <c r="K24" s="45" t="s">
        <v>71</v>
      </c>
      <c r="L24" s="42"/>
      <c r="M24" s="42"/>
      <c r="N24" s="42"/>
      <c r="O24" s="46" t="s">
        <v>71</v>
      </c>
      <c r="P24" s="44"/>
      <c r="Q24" s="44"/>
      <c r="R24" s="44"/>
      <c r="S24" s="43"/>
    </row>
    <row r="25" spans="1:19" x14ac:dyDescent="0.2">
      <c r="A25" s="78"/>
      <c r="B25" s="78"/>
      <c r="C25" s="78"/>
      <c r="D25" s="85"/>
      <c r="E25" s="85"/>
      <c r="F25" s="85"/>
      <c r="G25" s="74" t="s">
        <v>108</v>
      </c>
      <c r="H25" s="74"/>
      <c r="I25" s="74"/>
      <c r="J25" s="74"/>
      <c r="K25" s="44"/>
      <c r="L25" s="44"/>
      <c r="M25" s="44"/>
      <c r="N25" s="44"/>
      <c r="O25" s="44"/>
      <c r="P25" s="44"/>
      <c r="Q25" s="44"/>
      <c r="R25" s="43"/>
      <c r="S25" s="43"/>
    </row>
    <row r="26" spans="1:19" x14ac:dyDescent="0.2">
      <c r="A26" s="78"/>
      <c r="B26" s="78"/>
      <c r="C26" s="78"/>
      <c r="D26" s="85"/>
      <c r="E26" s="85"/>
      <c r="F26" s="85"/>
      <c r="G26" s="74" t="s">
        <v>109</v>
      </c>
      <c r="H26" s="74"/>
      <c r="I26" s="74"/>
      <c r="J26" s="74"/>
      <c r="K26" s="49"/>
      <c r="L26" s="49"/>
      <c r="M26" s="49"/>
      <c r="N26" s="49"/>
      <c r="O26" s="49"/>
      <c r="P26" s="49"/>
      <c r="Q26" s="49"/>
      <c r="R26" s="43"/>
      <c r="S26" s="43"/>
    </row>
  </sheetData>
  <mergeCells count="19">
    <mergeCell ref="D24:F26"/>
    <mergeCell ref="G24:J24"/>
    <mergeCell ref="A2:Q2"/>
    <mergeCell ref="R2:R3"/>
    <mergeCell ref="S2:S3"/>
    <mergeCell ref="G25:J25"/>
    <mergeCell ref="G26:J26"/>
    <mergeCell ref="G18:J18"/>
    <mergeCell ref="A15:J15"/>
    <mergeCell ref="A16:C26"/>
    <mergeCell ref="G16:J16"/>
    <mergeCell ref="G17:J17"/>
    <mergeCell ref="D20:F23"/>
    <mergeCell ref="D16:F19"/>
    <mergeCell ref="G19:J19"/>
    <mergeCell ref="G20:J20"/>
    <mergeCell ref="G21:J21"/>
    <mergeCell ref="G22:J22"/>
    <mergeCell ref="G23:J23"/>
  </mergeCells>
  <phoneticPr fontId="90" type="noConversion"/>
  <dataValidations count="2">
    <dataValidation type="list" allowBlank="1" showErrorMessage="1" sqref="C15:C26" xr:uid="{00000000-0002-0000-0100-000000000000}">
      <formula1>"建设,运维,通用"</formula1>
    </dataValidation>
    <dataValidation type="list" allowBlank="1" showErrorMessage="1" sqref="J14" xr:uid="{00000000-0002-0000-0100-000001000000}">
      <formula1>"完成,延迟"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B6A47FA-BEEC-4C14-BF98-E795FFD9EDBF}">
          <x14:formula1>
            <xm:f>'附表-2'!$A$1:$D$1</xm:f>
          </x14:formula1>
          <xm:sqref>C4:C14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EB60-7E31-4FE8-BBA9-F8C9BD8C58E6}">
  <dimension ref="A1:S26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K3" sqref="K3:O3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4" customWidth="1"/>
    <col min="5" max="5" width="7" customWidth="1"/>
    <col min="6" max="7" width="6" customWidth="1"/>
    <col min="8" max="8" width="24" customWidth="1"/>
    <col min="9" max="10" width="4" customWidth="1"/>
    <col min="11" max="12" width="24" customWidth="1"/>
    <col min="13" max="13" width="25" customWidth="1"/>
    <col min="14" max="15" width="26" customWidth="1"/>
    <col min="16" max="17" width="24" customWidth="1"/>
    <col min="18" max="18" width="11" customWidth="1"/>
    <col min="19" max="19" width="4" customWidth="1"/>
    <col min="20" max="20" width="14" customWidth="1"/>
  </cols>
  <sheetData>
    <row r="1" spans="1:19" ht="15" x14ac:dyDescent="0.2">
      <c r="A1" s="36" t="s">
        <v>44</v>
      </c>
      <c r="B1" s="36"/>
      <c r="C1" s="36"/>
      <c r="D1" s="37">
        <v>44822</v>
      </c>
    </row>
    <row r="2" spans="1:19" x14ac:dyDescent="0.2">
      <c r="A2" s="86" t="e">
        <f>CONCATENATE("周总结&lt;",TEXT(#REF!-6,"yyyy年mm月dd日"),"-",TEXT(#REF!,"yyyy年mm月dd日"),"&gt;")</f>
        <v>#REF!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73" t="s">
        <v>45</v>
      </c>
      <c r="S2" s="69" t="s">
        <v>16</v>
      </c>
    </row>
    <row r="3" spans="1:19" ht="48" x14ac:dyDescent="0.2">
      <c r="A3" s="15" t="s">
        <v>17</v>
      </c>
      <c r="B3" s="15" t="s">
        <v>46</v>
      </c>
      <c r="C3" s="15" t="s">
        <v>47</v>
      </c>
      <c r="D3" s="21" t="s">
        <v>48</v>
      </c>
      <c r="E3" s="21" t="s">
        <v>19</v>
      </c>
      <c r="F3" s="21" t="s">
        <v>21</v>
      </c>
      <c r="G3" s="21" t="s">
        <v>50</v>
      </c>
      <c r="H3" s="15" t="s">
        <v>51</v>
      </c>
      <c r="I3" s="21" t="s">
        <v>23</v>
      </c>
      <c r="J3" s="21" t="s">
        <v>52</v>
      </c>
      <c r="K3" s="96" t="s">
        <v>397</v>
      </c>
      <c r="L3" s="96" t="s">
        <v>398</v>
      </c>
      <c r="M3" s="96" t="s">
        <v>399</v>
      </c>
      <c r="N3" s="96" t="s">
        <v>400</v>
      </c>
      <c r="O3" s="96" t="s">
        <v>401</v>
      </c>
      <c r="P3" s="15" t="s">
        <v>53</v>
      </c>
      <c r="Q3" s="15" t="s">
        <v>54</v>
      </c>
      <c r="R3" s="69"/>
      <c r="S3" s="69"/>
    </row>
    <row r="4" spans="1:19" ht="24" x14ac:dyDescent="0.2">
      <c r="A4" s="3">
        <v>1</v>
      </c>
      <c r="B4" s="3" t="s">
        <v>55</v>
      </c>
      <c r="C4" s="4" t="s">
        <v>30</v>
      </c>
      <c r="D4" s="5" t="s">
        <v>31</v>
      </c>
      <c r="E4" s="41"/>
      <c r="F4" s="7" t="s">
        <v>32</v>
      </c>
      <c r="G4" s="1" t="s">
        <v>33</v>
      </c>
      <c r="H4" s="6" t="s">
        <v>0</v>
      </c>
      <c r="I4" s="28"/>
      <c r="J4" s="28"/>
      <c r="K4" s="27"/>
      <c r="L4" s="27">
        <v>5</v>
      </c>
      <c r="M4" s="27">
        <v>4</v>
      </c>
      <c r="N4" s="27">
        <v>5</v>
      </c>
      <c r="O4" s="27">
        <v>5</v>
      </c>
      <c r="P4" s="27"/>
      <c r="Q4" s="27"/>
      <c r="R4" s="29">
        <f t="shared" ref="R4:R10" si="0">SUM(K4:Q4)</f>
        <v>19</v>
      </c>
      <c r="S4" s="2"/>
    </row>
    <row r="5" spans="1:19" ht="24" x14ac:dyDescent="0.2">
      <c r="A5" s="3">
        <v>2</v>
      </c>
      <c r="B5" s="3" t="s">
        <v>55</v>
      </c>
      <c r="C5" s="3" t="s">
        <v>30</v>
      </c>
      <c r="D5" s="5" t="s">
        <v>31</v>
      </c>
      <c r="E5" s="4"/>
      <c r="F5" s="7" t="s">
        <v>32</v>
      </c>
      <c r="G5" s="25"/>
      <c r="H5" s="26" t="s">
        <v>8</v>
      </c>
      <c r="I5" s="28"/>
      <c r="J5" s="28"/>
      <c r="K5" s="27"/>
      <c r="L5" s="27"/>
      <c r="M5" s="27">
        <v>0.5</v>
      </c>
      <c r="N5" s="27">
        <v>1</v>
      </c>
      <c r="O5" s="27">
        <v>1</v>
      </c>
      <c r="P5" s="27"/>
      <c r="Q5" s="27"/>
      <c r="R5" s="29">
        <f t="shared" si="0"/>
        <v>2.5</v>
      </c>
      <c r="S5" s="2"/>
    </row>
    <row r="6" spans="1:19" ht="24" x14ac:dyDescent="0.2">
      <c r="A6" s="3">
        <v>3</v>
      </c>
      <c r="B6" s="3" t="s">
        <v>56</v>
      </c>
      <c r="C6" s="3" t="s">
        <v>30</v>
      </c>
      <c r="D6" s="18" t="s">
        <v>34</v>
      </c>
      <c r="E6" s="4"/>
      <c r="F6" s="3" t="s">
        <v>32</v>
      </c>
      <c r="G6" s="19"/>
      <c r="H6" s="20" t="s">
        <v>3</v>
      </c>
      <c r="I6" s="28"/>
      <c r="J6" s="28"/>
      <c r="K6" s="27"/>
      <c r="L6" s="27">
        <v>1</v>
      </c>
      <c r="M6" s="27">
        <v>1</v>
      </c>
      <c r="N6" s="27">
        <v>2</v>
      </c>
      <c r="O6" s="27">
        <v>1</v>
      </c>
      <c r="P6" s="27"/>
      <c r="Q6" s="27"/>
      <c r="R6" s="29">
        <f t="shared" si="0"/>
        <v>5</v>
      </c>
      <c r="S6" s="2"/>
    </row>
    <row r="7" spans="1:19" ht="24" x14ac:dyDescent="0.2">
      <c r="A7" s="3">
        <v>4</v>
      </c>
      <c r="B7" s="3" t="s">
        <v>57</v>
      </c>
      <c r="C7" s="3" t="s">
        <v>30</v>
      </c>
      <c r="D7" s="22" t="s">
        <v>35</v>
      </c>
      <c r="E7" s="2"/>
      <c r="F7" s="3" t="s">
        <v>32</v>
      </c>
      <c r="G7" s="19" t="s">
        <v>36</v>
      </c>
      <c r="H7" s="20" t="s">
        <v>6</v>
      </c>
      <c r="I7" s="28"/>
      <c r="J7" s="28"/>
      <c r="K7" s="27"/>
      <c r="L7" s="27">
        <v>1</v>
      </c>
      <c r="M7" s="27">
        <v>1</v>
      </c>
      <c r="N7" s="27"/>
      <c r="O7" s="27">
        <v>0.5</v>
      </c>
      <c r="P7" s="27"/>
      <c r="Q7" s="27"/>
      <c r="R7" s="29">
        <f t="shared" si="0"/>
        <v>2.5</v>
      </c>
      <c r="S7" s="2"/>
    </row>
    <row r="8" spans="1:19" ht="36" x14ac:dyDescent="0.2">
      <c r="A8" s="3">
        <v>5</v>
      </c>
      <c r="B8" s="3" t="s">
        <v>58</v>
      </c>
      <c r="C8" s="3" t="s">
        <v>37</v>
      </c>
      <c r="D8" s="9" t="s">
        <v>38</v>
      </c>
      <c r="E8" s="2" t="s">
        <v>59</v>
      </c>
      <c r="F8" s="3" t="s">
        <v>32</v>
      </c>
      <c r="G8" s="12" t="s">
        <v>39</v>
      </c>
      <c r="H8" s="11" t="s">
        <v>1</v>
      </c>
      <c r="I8" s="28"/>
      <c r="J8" s="28"/>
      <c r="K8" s="27"/>
      <c r="L8" s="27"/>
      <c r="M8" s="27"/>
      <c r="N8" s="27"/>
      <c r="O8" s="27"/>
      <c r="P8" s="27"/>
      <c r="Q8" s="27"/>
      <c r="R8" s="29">
        <f t="shared" si="0"/>
        <v>0</v>
      </c>
      <c r="S8" s="2"/>
    </row>
    <row r="9" spans="1:19" ht="36" x14ac:dyDescent="0.2">
      <c r="A9" s="3">
        <v>6</v>
      </c>
      <c r="B9" s="3" t="s">
        <v>58</v>
      </c>
      <c r="C9" s="3" t="s">
        <v>37</v>
      </c>
      <c r="D9" s="9" t="s">
        <v>38</v>
      </c>
      <c r="E9" s="2"/>
      <c r="F9" s="3" t="s">
        <v>32</v>
      </c>
      <c r="G9" s="12"/>
      <c r="H9" s="11" t="s">
        <v>4</v>
      </c>
      <c r="I9" s="28"/>
      <c r="J9" s="28"/>
      <c r="K9" s="27"/>
      <c r="L9" s="27"/>
      <c r="M9" s="27">
        <v>0.5</v>
      </c>
      <c r="N9" s="27"/>
      <c r="O9" s="27"/>
      <c r="P9" s="27"/>
      <c r="Q9" s="27"/>
      <c r="R9" s="29">
        <f t="shared" si="0"/>
        <v>0.5</v>
      </c>
      <c r="S9" s="2"/>
    </row>
    <row r="10" spans="1:19" ht="24" x14ac:dyDescent="0.2">
      <c r="A10" s="3">
        <v>7</v>
      </c>
      <c r="B10" s="3" t="s">
        <v>58</v>
      </c>
      <c r="C10" s="3" t="s">
        <v>37</v>
      </c>
      <c r="D10" s="9" t="s">
        <v>38</v>
      </c>
      <c r="E10" s="2"/>
      <c r="F10" s="3" t="s">
        <v>32</v>
      </c>
      <c r="G10" s="12" t="s">
        <v>39</v>
      </c>
      <c r="H10" s="11" t="s">
        <v>9</v>
      </c>
      <c r="I10" s="28"/>
      <c r="J10" s="28"/>
      <c r="K10" s="27"/>
      <c r="L10" s="27">
        <v>1</v>
      </c>
      <c r="M10" s="27">
        <v>1</v>
      </c>
      <c r="N10" s="27"/>
      <c r="O10" s="27"/>
      <c r="P10" s="27"/>
      <c r="Q10" s="27"/>
      <c r="R10" s="29">
        <f t="shared" si="0"/>
        <v>2</v>
      </c>
      <c r="S10" s="2"/>
    </row>
    <row r="11" spans="1:19" ht="24" x14ac:dyDescent="0.2">
      <c r="A11" s="3">
        <v>8</v>
      </c>
      <c r="B11" s="3" t="s">
        <v>58</v>
      </c>
      <c r="C11" s="3" t="s">
        <v>37</v>
      </c>
      <c r="D11" s="17" t="s">
        <v>38</v>
      </c>
      <c r="E11" s="2"/>
      <c r="F11" s="3" t="s">
        <v>32</v>
      </c>
      <c r="G11" s="12"/>
      <c r="H11" s="11" t="s">
        <v>2</v>
      </c>
      <c r="I11" s="28"/>
      <c r="J11" s="2"/>
      <c r="K11" s="27"/>
      <c r="L11" s="27"/>
      <c r="M11" s="27"/>
      <c r="N11" s="27"/>
      <c r="O11" s="27"/>
      <c r="P11" s="27"/>
      <c r="Q11" s="27"/>
      <c r="R11" s="29">
        <f>SUM(J11:Q11)</f>
        <v>0</v>
      </c>
      <c r="S11" s="2"/>
    </row>
    <row r="12" spans="1:19" ht="24" x14ac:dyDescent="0.2">
      <c r="A12" s="3">
        <v>9</v>
      </c>
      <c r="B12" s="3" t="s">
        <v>60</v>
      </c>
      <c r="C12" s="13" t="s">
        <v>40</v>
      </c>
      <c r="D12" s="14" t="s">
        <v>41</v>
      </c>
      <c r="E12" s="30" t="s">
        <v>61</v>
      </c>
      <c r="F12" s="3" t="s">
        <v>32</v>
      </c>
      <c r="G12" s="12"/>
      <c r="H12" s="11" t="s">
        <v>2</v>
      </c>
      <c r="I12" s="28"/>
      <c r="J12" s="28"/>
      <c r="K12" s="27"/>
      <c r="L12" s="27"/>
      <c r="M12" s="27"/>
      <c r="N12" s="27">
        <v>1</v>
      </c>
      <c r="O12" s="27">
        <v>1</v>
      </c>
      <c r="P12" s="27"/>
      <c r="Q12" s="27"/>
      <c r="R12" s="29">
        <f>SUM(K12:Q12)</f>
        <v>2</v>
      </c>
      <c r="S12" s="2"/>
    </row>
    <row r="13" spans="1:19" ht="24" x14ac:dyDescent="0.2">
      <c r="A13" s="3">
        <v>10</v>
      </c>
      <c r="B13" s="3" t="s">
        <v>62</v>
      </c>
      <c r="C13" s="13" t="s">
        <v>40</v>
      </c>
      <c r="D13" s="23" t="s">
        <v>42</v>
      </c>
      <c r="E13" s="31"/>
      <c r="F13" s="24" t="s">
        <v>32</v>
      </c>
      <c r="G13" s="12"/>
      <c r="H13" s="11" t="s">
        <v>2</v>
      </c>
      <c r="I13" s="28"/>
      <c r="J13" s="28"/>
      <c r="K13" s="27"/>
      <c r="L13" s="27"/>
      <c r="M13" s="27"/>
      <c r="N13" s="27"/>
      <c r="O13" s="27"/>
      <c r="P13" s="27"/>
      <c r="Q13" s="27"/>
      <c r="R13" s="29">
        <f>SUM(K13:Q13)</f>
        <v>0</v>
      </c>
      <c r="S13" s="2"/>
    </row>
    <row r="14" spans="1:19" ht="24" x14ac:dyDescent="0.2">
      <c r="A14" s="3">
        <v>11</v>
      </c>
      <c r="B14" s="3" t="s">
        <v>62</v>
      </c>
      <c r="C14" s="13" t="s">
        <v>40</v>
      </c>
      <c r="D14" s="16" t="s">
        <v>43</v>
      </c>
      <c r="E14" s="47"/>
      <c r="F14" s="3" t="s">
        <v>32</v>
      </c>
      <c r="G14" s="2"/>
      <c r="H14" s="11" t="s">
        <v>2</v>
      </c>
      <c r="I14" s="28"/>
      <c r="J14" s="2"/>
      <c r="K14" s="27"/>
      <c r="L14" s="27"/>
      <c r="M14" s="27"/>
      <c r="N14" s="27"/>
      <c r="O14" s="27"/>
      <c r="P14" s="27"/>
      <c r="Q14" s="27"/>
      <c r="R14" s="29">
        <f>SUM(J14:Q14)</f>
        <v>0</v>
      </c>
      <c r="S14" s="2"/>
    </row>
    <row r="15" spans="1:19" x14ac:dyDescent="0.2">
      <c r="A15" s="77" t="s">
        <v>63</v>
      </c>
      <c r="B15" s="77"/>
      <c r="C15" s="77"/>
      <c r="D15" s="77"/>
      <c r="E15" s="77"/>
      <c r="F15" s="77"/>
      <c r="G15" s="77"/>
      <c r="H15" s="77"/>
      <c r="I15" s="77"/>
      <c r="J15" s="77"/>
      <c r="K15" s="29">
        <f t="shared" ref="K15:R15" si="1">SUM(K4:K14)</f>
        <v>0</v>
      </c>
      <c r="L15" s="29">
        <f t="shared" si="1"/>
        <v>8</v>
      </c>
      <c r="M15" s="29">
        <f t="shared" si="1"/>
        <v>8</v>
      </c>
      <c r="N15" s="29">
        <f t="shared" si="1"/>
        <v>9</v>
      </c>
      <c r="O15" s="29">
        <f t="shared" si="1"/>
        <v>8.5</v>
      </c>
      <c r="P15" s="29">
        <f t="shared" si="1"/>
        <v>0</v>
      </c>
      <c r="Q15" s="29">
        <f t="shared" si="1"/>
        <v>0</v>
      </c>
      <c r="R15" s="29">
        <f t="shared" si="1"/>
        <v>33.5</v>
      </c>
      <c r="S15" s="2"/>
    </row>
    <row r="16" spans="1:19" ht="24" x14ac:dyDescent="0.2">
      <c r="A16" s="78" t="s">
        <v>64</v>
      </c>
      <c r="B16" s="78"/>
      <c r="C16" s="78"/>
      <c r="D16" s="75" t="s">
        <v>65</v>
      </c>
      <c r="E16" s="75"/>
      <c r="F16" s="75"/>
      <c r="G16" s="75" t="s">
        <v>66</v>
      </c>
      <c r="H16" s="75"/>
      <c r="I16" s="75"/>
      <c r="J16" s="75"/>
      <c r="K16" s="50" t="s">
        <v>110</v>
      </c>
      <c r="L16" s="50" t="s">
        <v>111</v>
      </c>
      <c r="M16" s="50" t="s">
        <v>112</v>
      </c>
      <c r="N16" s="50" t="s">
        <v>70</v>
      </c>
      <c r="O16" s="50" t="s">
        <v>70</v>
      </c>
      <c r="P16" s="50"/>
      <c r="Q16" s="50"/>
      <c r="R16" s="2"/>
      <c r="S16" s="2"/>
    </row>
    <row r="17" spans="1:19" ht="24" x14ac:dyDescent="0.2">
      <c r="A17" s="78"/>
      <c r="B17" s="78"/>
      <c r="C17" s="78"/>
      <c r="D17" s="75"/>
      <c r="E17" s="75"/>
      <c r="F17" s="75"/>
      <c r="G17" s="75" t="s">
        <v>72</v>
      </c>
      <c r="H17" s="75"/>
      <c r="I17" s="75"/>
      <c r="J17" s="75"/>
      <c r="K17" s="50" t="s">
        <v>110</v>
      </c>
      <c r="L17" s="50" t="s">
        <v>113</v>
      </c>
      <c r="M17" s="50" t="s">
        <v>114</v>
      </c>
      <c r="N17" s="50" t="s">
        <v>70</v>
      </c>
      <c r="O17" s="50" t="s">
        <v>70</v>
      </c>
      <c r="P17" s="50"/>
      <c r="Q17" s="50"/>
      <c r="R17" s="2"/>
      <c r="S17" s="2"/>
    </row>
    <row r="18" spans="1:19" ht="36" x14ac:dyDescent="0.2">
      <c r="A18" s="78"/>
      <c r="B18" s="78"/>
      <c r="C18" s="78"/>
      <c r="D18" s="75"/>
      <c r="E18" s="75"/>
      <c r="F18" s="75"/>
      <c r="G18" s="75" t="s">
        <v>76</v>
      </c>
      <c r="H18" s="75"/>
      <c r="I18" s="75"/>
      <c r="J18" s="75"/>
      <c r="K18" s="50" t="s">
        <v>110</v>
      </c>
      <c r="L18" s="50" t="s">
        <v>115</v>
      </c>
      <c r="M18" s="50" t="s">
        <v>116</v>
      </c>
      <c r="N18" s="50" t="s">
        <v>70</v>
      </c>
      <c r="O18" s="50" t="s">
        <v>70</v>
      </c>
      <c r="P18" s="50"/>
      <c r="Q18" s="50"/>
      <c r="R18" s="2"/>
      <c r="S18" s="2"/>
    </row>
    <row r="19" spans="1:19" x14ac:dyDescent="0.2">
      <c r="A19" s="78"/>
      <c r="B19" s="78"/>
      <c r="C19" s="78"/>
      <c r="D19" s="75"/>
      <c r="E19" s="75"/>
      <c r="F19" s="75"/>
      <c r="G19" s="75" t="s">
        <v>81</v>
      </c>
      <c r="H19" s="75"/>
      <c r="I19" s="75"/>
      <c r="J19" s="75"/>
      <c r="K19" s="50" t="s">
        <v>110</v>
      </c>
      <c r="L19" s="50" t="s">
        <v>70</v>
      </c>
      <c r="M19" s="50"/>
      <c r="N19" s="50"/>
      <c r="O19" s="50" t="s">
        <v>70</v>
      </c>
      <c r="P19" s="50"/>
      <c r="Q19" s="50"/>
      <c r="R19" s="2"/>
      <c r="S19" s="2"/>
    </row>
    <row r="20" spans="1:19" ht="36" x14ac:dyDescent="0.2">
      <c r="A20" s="78"/>
      <c r="B20" s="78"/>
      <c r="C20" s="78"/>
      <c r="D20" s="75" t="s">
        <v>85</v>
      </c>
      <c r="E20" s="75"/>
      <c r="F20" s="75"/>
      <c r="G20" s="75" t="s">
        <v>86</v>
      </c>
      <c r="H20" s="75"/>
      <c r="I20" s="75"/>
      <c r="J20" s="75"/>
      <c r="K20" s="50" t="s">
        <v>110</v>
      </c>
      <c r="L20" s="50" t="s">
        <v>117</v>
      </c>
      <c r="M20" s="50" t="s">
        <v>118</v>
      </c>
      <c r="N20" s="50" t="s">
        <v>119</v>
      </c>
      <c r="O20" s="50" t="s">
        <v>120</v>
      </c>
      <c r="P20" s="50"/>
      <c r="Q20" s="50"/>
      <c r="R20" s="2"/>
      <c r="S20" s="2"/>
    </row>
    <row r="21" spans="1:19" ht="48" x14ac:dyDescent="0.2">
      <c r="A21" s="78"/>
      <c r="B21" s="78"/>
      <c r="C21" s="78"/>
      <c r="D21" s="75"/>
      <c r="E21" s="75"/>
      <c r="F21" s="75"/>
      <c r="G21" s="75" t="s">
        <v>92</v>
      </c>
      <c r="H21" s="75"/>
      <c r="I21" s="75"/>
      <c r="J21" s="75"/>
      <c r="K21" s="50" t="s">
        <v>110</v>
      </c>
      <c r="L21" s="50" t="s">
        <v>121</v>
      </c>
      <c r="M21" s="50" t="s">
        <v>122</v>
      </c>
      <c r="N21" s="50" t="s">
        <v>123</v>
      </c>
      <c r="O21" s="50" t="s">
        <v>124</v>
      </c>
      <c r="P21" s="50"/>
      <c r="Q21" s="50"/>
      <c r="R21" s="2"/>
      <c r="S21" s="2"/>
    </row>
    <row r="22" spans="1:19" ht="36" x14ac:dyDescent="0.2">
      <c r="A22" s="78"/>
      <c r="B22" s="78"/>
      <c r="C22" s="78"/>
      <c r="D22" s="75"/>
      <c r="E22" s="75"/>
      <c r="F22" s="75"/>
      <c r="G22" s="75" t="s">
        <v>97</v>
      </c>
      <c r="H22" s="75"/>
      <c r="I22" s="75"/>
      <c r="J22" s="75"/>
      <c r="K22" s="50" t="s">
        <v>110</v>
      </c>
      <c r="L22" s="50" t="s">
        <v>125</v>
      </c>
      <c r="M22" s="50" t="s">
        <v>126</v>
      </c>
      <c r="N22" s="50" t="s">
        <v>127</v>
      </c>
      <c r="O22" s="50" t="s">
        <v>128</v>
      </c>
      <c r="P22" s="50"/>
      <c r="Q22" s="50"/>
      <c r="R22" s="2"/>
      <c r="S22" s="2"/>
    </row>
    <row r="23" spans="1:19" ht="36" x14ac:dyDescent="0.2">
      <c r="A23" s="78"/>
      <c r="B23" s="78"/>
      <c r="C23" s="78"/>
      <c r="D23" s="75"/>
      <c r="E23" s="75"/>
      <c r="F23" s="75"/>
      <c r="G23" s="75" t="s">
        <v>102</v>
      </c>
      <c r="H23" s="75"/>
      <c r="I23" s="75"/>
      <c r="J23" s="75"/>
      <c r="K23" s="50" t="s">
        <v>110</v>
      </c>
      <c r="L23" s="50" t="s">
        <v>129</v>
      </c>
      <c r="M23" s="50" t="s">
        <v>130</v>
      </c>
      <c r="N23" s="50" t="s">
        <v>131</v>
      </c>
      <c r="O23" s="50" t="s">
        <v>70</v>
      </c>
      <c r="P23" s="50"/>
      <c r="Q23" s="50"/>
      <c r="R23" s="2"/>
      <c r="S23" s="2"/>
    </row>
    <row r="24" spans="1:19" ht="63.75" x14ac:dyDescent="0.2">
      <c r="A24" s="78"/>
      <c r="B24" s="78"/>
      <c r="C24" s="78"/>
      <c r="D24" s="85" t="s">
        <v>106</v>
      </c>
      <c r="E24" s="85"/>
      <c r="F24" s="85"/>
      <c r="G24" s="74" t="s">
        <v>107</v>
      </c>
      <c r="H24" s="74"/>
      <c r="I24" s="74"/>
      <c r="J24" s="74"/>
      <c r="K24" s="51"/>
      <c r="L24" s="51" t="s">
        <v>132</v>
      </c>
      <c r="M24" s="51"/>
      <c r="N24" s="51" t="s">
        <v>133</v>
      </c>
      <c r="O24" s="51" t="s">
        <v>70</v>
      </c>
      <c r="P24" s="51"/>
      <c r="Q24" s="51"/>
      <c r="R24" s="44"/>
      <c r="S24" s="43"/>
    </row>
    <row r="25" spans="1:19" x14ac:dyDescent="0.2">
      <c r="A25" s="78"/>
      <c r="B25" s="78"/>
      <c r="C25" s="78"/>
      <c r="D25" s="85"/>
      <c r="E25" s="85"/>
      <c r="F25" s="85"/>
      <c r="G25" s="74" t="s">
        <v>108</v>
      </c>
      <c r="H25" s="74"/>
      <c r="I25" s="74"/>
      <c r="J25" s="74"/>
      <c r="K25" s="51"/>
      <c r="L25" s="51"/>
      <c r="M25" s="51"/>
      <c r="N25" s="51"/>
      <c r="O25" s="51"/>
      <c r="P25" s="51"/>
      <c r="Q25" s="51"/>
      <c r="R25" s="43"/>
      <c r="S25" s="43"/>
    </row>
    <row r="26" spans="1:19" x14ac:dyDescent="0.2">
      <c r="A26" s="78"/>
      <c r="B26" s="78"/>
      <c r="C26" s="78"/>
      <c r="D26" s="85"/>
      <c r="E26" s="85"/>
      <c r="F26" s="85"/>
      <c r="G26" s="74" t="s">
        <v>109</v>
      </c>
      <c r="H26" s="74"/>
      <c r="I26" s="74"/>
      <c r="J26" s="74"/>
      <c r="K26" s="52"/>
      <c r="L26" s="52"/>
      <c r="M26" s="52"/>
      <c r="N26" s="52"/>
      <c r="O26" s="52"/>
      <c r="P26" s="52"/>
      <c r="Q26" s="52"/>
      <c r="R26" s="43"/>
      <c r="S26" s="43"/>
    </row>
  </sheetData>
  <mergeCells count="19">
    <mergeCell ref="G23:J23"/>
    <mergeCell ref="D24:F26"/>
    <mergeCell ref="G24:J24"/>
    <mergeCell ref="A2:Q2"/>
    <mergeCell ref="R2:R3"/>
    <mergeCell ref="S2:S3"/>
    <mergeCell ref="G25:J25"/>
    <mergeCell ref="G26:J26"/>
    <mergeCell ref="G18:J18"/>
    <mergeCell ref="A15:J15"/>
    <mergeCell ref="A16:C26"/>
    <mergeCell ref="D16:F19"/>
    <mergeCell ref="G16:J16"/>
    <mergeCell ref="G17:J17"/>
    <mergeCell ref="G19:J19"/>
    <mergeCell ref="D20:F23"/>
    <mergeCell ref="G20:J20"/>
    <mergeCell ref="G21:J21"/>
    <mergeCell ref="G22:J22"/>
  </mergeCells>
  <phoneticPr fontId="90" type="noConversion"/>
  <dataValidations count="2">
    <dataValidation type="list" allowBlank="1" showErrorMessage="1" sqref="C15:C26" xr:uid="{00000000-0002-0000-0200-000000000000}">
      <formula1>"建设,运维,通用"</formula1>
    </dataValidation>
    <dataValidation type="list" allowBlank="1" showErrorMessage="1" sqref="J11 J13:J14" xr:uid="{00000000-0002-0000-02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2A68C4D-324C-477C-B0D6-8EB6AB2B3FD5}">
          <x14:formula1>
            <xm:f>'附表-2'!$A$1:$D$1</xm:f>
          </x14:formula1>
          <xm:sqref>C4:C14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8FE5-D42B-4F9C-8FBB-1794D8AD6436}">
  <dimension ref="A1:S26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G19" sqref="G19:J19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4" customWidth="1"/>
    <col min="5" max="5" width="7" customWidth="1"/>
    <col min="6" max="7" width="6" customWidth="1"/>
    <col min="8" max="8" width="24" customWidth="1"/>
    <col min="9" max="10" width="4" customWidth="1"/>
    <col min="11" max="15" width="25" customWidth="1"/>
    <col min="16" max="17" width="6" customWidth="1"/>
    <col min="18" max="18" width="11" customWidth="1"/>
    <col min="19" max="19" width="4" customWidth="1"/>
    <col min="20" max="20" width="14" customWidth="1"/>
  </cols>
  <sheetData>
    <row r="1" spans="1:19" ht="15" x14ac:dyDescent="0.2">
      <c r="A1" s="36" t="s">
        <v>44</v>
      </c>
      <c r="B1" s="36"/>
      <c r="C1" s="36"/>
      <c r="D1" s="37">
        <v>44829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x14ac:dyDescent="0.2">
      <c r="A2" s="86" t="e">
        <f>CONCATENATE("周总结&lt;",TEXT(#REF!-6,"yyyy年mm月dd日"),"-",TEXT(#REF!,"yyyy年mm月dd日"),"&gt;")</f>
        <v>#REF!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73" t="s">
        <v>45</v>
      </c>
      <c r="S2" s="69" t="s">
        <v>16</v>
      </c>
    </row>
    <row r="3" spans="1:19" ht="48" x14ac:dyDescent="0.2">
      <c r="A3" s="15" t="s">
        <v>17</v>
      </c>
      <c r="B3" s="15" t="s">
        <v>46</v>
      </c>
      <c r="C3" s="15" t="s">
        <v>47</v>
      </c>
      <c r="D3" s="21" t="s">
        <v>48</v>
      </c>
      <c r="E3" s="21" t="s">
        <v>19</v>
      </c>
      <c r="F3" s="21" t="s">
        <v>21</v>
      </c>
      <c r="G3" s="21" t="s">
        <v>50</v>
      </c>
      <c r="H3" s="15" t="s">
        <v>51</v>
      </c>
      <c r="I3" s="21" t="s">
        <v>23</v>
      </c>
      <c r="J3" s="21" t="s">
        <v>52</v>
      </c>
      <c r="K3" s="96" t="s">
        <v>397</v>
      </c>
      <c r="L3" s="96" t="s">
        <v>398</v>
      </c>
      <c r="M3" s="96" t="s">
        <v>399</v>
      </c>
      <c r="N3" s="96" t="s">
        <v>400</v>
      </c>
      <c r="O3" s="96" t="s">
        <v>401</v>
      </c>
      <c r="P3" s="15" t="s">
        <v>53</v>
      </c>
      <c r="Q3" s="15" t="s">
        <v>54</v>
      </c>
      <c r="R3" s="69"/>
      <c r="S3" s="69"/>
    </row>
    <row r="4" spans="1:19" ht="24" x14ac:dyDescent="0.2">
      <c r="A4" s="3">
        <v>1</v>
      </c>
      <c r="B4" s="3" t="s">
        <v>55</v>
      </c>
      <c r="C4" s="4" t="s">
        <v>30</v>
      </c>
      <c r="D4" s="5" t="s">
        <v>31</v>
      </c>
      <c r="E4" s="41"/>
      <c r="F4" s="7" t="s">
        <v>32</v>
      </c>
      <c r="G4" s="1" t="s">
        <v>33</v>
      </c>
      <c r="H4" s="6" t="s">
        <v>0</v>
      </c>
      <c r="I4" s="28"/>
      <c r="J4" s="28"/>
      <c r="K4" s="27">
        <v>6</v>
      </c>
      <c r="L4" s="27">
        <v>5</v>
      </c>
      <c r="M4" s="27">
        <v>2</v>
      </c>
      <c r="N4" s="27">
        <v>4</v>
      </c>
      <c r="O4" s="27">
        <v>6</v>
      </c>
      <c r="P4" s="27"/>
      <c r="Q4" s="27"/>
      <c r="R4" s="29">
        <f>SUM(K4:Q4)</f>
        <v>23</v>
      </c>
      <c r="S4" s="2"/>
    </row>
    <row r="5" spans="1:19" ht="24" x14ac:dyDescent="0.2">
      <c r="A5" s="3">
        <v>2</v>
      </c>
      <c r="B5" s="3" t="s">
        <v>55</v>
      </c>
      <c r="C5" s="3" t="s">
        <v>30</v>
      </c>
      <c r="D5" s="5" t="s">
        <v>31</v>
      </c>
      <c r="E5" s="4"/>
      <c r="F5" s="7" t="s">
        <v>32</v>
      </c>
      <c r="G5" s="25"/>
      <c r="H5" s="26" t="s">
        <v>8</v>
      </c>
      <c r="I5" s="28"/>
      <c r="J5" s="28"/>
      <c r="K5" s="27"/>
      <c r="L5" s="27">
        <v>0.5</v>
      </c>
      <c r="M5" s="27">
        <v>1</v>
      </c>
      <c r="N5" s="27">
        <v>1</v>
      </c>
      <c r="O5" s="27"/>
      <c r="P5" s="27"/>
      <c r="Q5" s="27"/>
      <c r="R5" s="29">
        <f>SUM(K5:Q5)</f>
        <v>2.5</v>
      </c>
      <c r="S5" s="2"/>
    </row>
    <row r="6" spans="1:19" ht="24" x14ac:dyDescent="0.2">
      <c r="A6" s="3">
        <v>3</v>
      </c>
      <c r="B6" s="3" t="s">
        <v>56</v>
      </c>
      <c r="C6" s="3" t="s">
        <v>30</v>
      </c>
      <c r="D6" s="18" t="s">
        <v>34</v>
      </c>
      <c r="E6" s="4"/>
      <c r="F6" s="3" t="s">
        <v>32</v>
      </c>
      <c r="G6" s="19"/>
      <c r="H6" s="20" t="s">
        <v>3</v>
      </c>
      <c r="I6" s="28"/>
      <c r="J6" s="28"/>
      <c r="K6" s="27">
        <v>1</v>
      </c>
      <c r="L6" s="27">
        <v>1</v>
      </c>
      <c r="M6" s="27">
        <v>3</v>
      </c>
      <c r="N6" s="27">
        <v>2</v>
      </c>
      <c r="O6" s="27">
        <v>2</v>
      </c>
      <c r="P6" s="27"/>
      <c r="Q6" s="27"/>
      <c r="R6" s="29">
        <f>SUM(K6:Q6)</f>
        <v>9</v>
      </c>
      <c r="S6" s="2"/>
    </row>
    <row r="7" spans="1:19" ht="24" x14ac:dyDescent="0.2">
      <c r="A7" s="3">
        <v>4</v>
      </c>
      <c r="B7" s="3" t="s">
        <v>57</v>
      </c>
      <c r="C7" s="3" t="s">
        <v>30</v>
      </c>
      <c r="D7" s="22" t="s">
        <v>35</v>
      </c>
      <c r="E7" s="2"/>
      <c r="F7" s="3" t="s">
        <v>32</v>
      </c>
      <c r="G7" s="19" t="s">
        <v>36</v>
      </c>
      <c r="H7" s="20" t="s">
        <v>6</v>
      </c>
      <c r="I7" s="28"/>
      <c r="J7" s="28"/>
      <c r="K7" s="27">
        <v>0.5</v>
      </c>
      <c r="L7" s="27"/>
      <c r="M7" s="27"/>
      <c r="N7" s="27">
        <v>1</v>
      </c>
      <c r="O7" s="27">
        <v>0.5</v>
      </c>
      <c r="P7" s="27"/>
      <c r="Q7" s="27"/>
      <c r="R7" s="29"/>
      <c r="S7" s="2"/>
    </row>
    <row r="8" spans="1:19" ht="36" x14ac:dyDescent="0.2">
      <c r="A8" s="3">
        <v>5</v>
      </c>
      <c r="B8" s="3" t="s">
        <v>58</v>
      </c>
      <c r="C8" s="3" t="s">
        <v>37</v>
      </c>
      <c r="D8" s="9" t="s">
        <v>38</v>
      </c>
      <c r="E8" s="2" t="s">
        <v>59</v>
      </c>
      <c r="F8" s="3" t="s">
        <v>32</v>
      </c>
      <c r="G8" s="12" t="s">
        <v>39</v>
      </c>
      <c r="H8" s="11" t="s">
        <v>1</v>
      </c>
      <c r="I8" s="28"/>
      <c r="J8" s="28"/>
      <c r="K8" s="27"/>
      <c r="L8" s="27"/>
      <c r="M8" s="27"/>
      <c r="N8" s="27"/>
      <c r="O8" s="27"/>
      <c r="P8" s="27"/>
      <c r="Q8" s="27"/>
      <c r="R8" s="29"/>
      <c r="S8" s="2"/>
    </row>
    <row r="9" spans="1:19" ht="36" x14ac:dyDescent="0.2">
      <c r="A9" s="3">
        <v>6</v>
      </c>
      <c r="B9" s="3" t="s">
        <v>58</v>
      </c>
      <c r="C9" s="3" t="s">
        <v>37</v>
      </c>
      <c r="D9" s="9" t="s">
        <v>38</v>
      </c>
      <c r="E9" s="2"/>
      <c r="F9" s="3" t="s">
        <v>32</v>
      </c>
      <c r="G9" s="12"/>
      <c r="H9" s="11" t="s">
        <v>4</v>
      </c>
      <c r="I9" s="28"/>
      <c r="J9" s="28"/>
      <c r="K9" s="27">
        <v>0.5</v>
      </c>
      <c r="L9" s="27">
        <v>0.5</v>
      </c>
      <c r="M9" s="27">
        <v>1</v>
      </c>
      <c r="N9" s="27"/>
      <c r="O9" s="27"/>
      <c r="P9" s="27"/>
      <c r="Q9" s="27"/>
      <c r="R9" s="29"/>
      <c r="S9" s="2"/>
    </row>
    <row r="10" spans="1:19" ht="24" x14ac:dyDescent="0.2">
      <c r="A10" s="3">
        <v>7</v>
      </c>
      <c r="B10" s="3" t="s">
        <v>58</v>
      </c>
      <c r="C10" s="3" t="s">
        <v>37</v>
      </c>
      <c r="D10" s="9" t="s">
        <v>38</v>
      </c>
      <c r="E10" s="2"/>
      <c r="F10" s="3" t="s">
        <v>32</v>
      </c>
      <c r="G10" s="12" t="s">
        <v>39</v>
      </c>
      <c r="H10" s="11" t="s">
        <v>9</v>
      </c>
      <c r="I10" s="28"/>
      <c r="J10" s="28"/>
      <c r="K10" s="27">
        <v>0.5</v>
      </c>
      <c r="L10" s="27">
        <v>1</v>
      </c>
      <c r="M10" s="27">
        <v>1</v>
      </c>
      <c r="N10" s="27"/>
      <c r="O10" s="27"/>
      <c r="P10" s="27"/>
      <c r="Q10" s="27"/>
      <c r="R10" s="29"/>
      <c r="S10" s="2"/>
    </row>
    <row r="11" spans="1:19" ht="24" x14ac:dyDescent="0.2">
      <c r="A11" s="3">
        <v>8</v>
      </c>
      <c r="B11" s="3" t="s">
        <v>58</v>
      </c>
      <c r="C11" s="3" t="s">
        <v>37</v>
      </c>
      <c r="D11" s="17" t="s">
        <v>38</v>
      </c>
      <c r="E11" s="2"/>
      <c r="F11" s="3" t="s">
        <v>32</v>
      </c>
      <c r="G11" s="12"/>
      <c r="H11" s="11" t="s">
        <v>2</v>
      </c>
      <c r="I11" s="28"/>
      <c r="J11" s="28"/>
      <c r="K11" s="27"/>
      <c r="L11" s="27"/>
      <c r="M11" s="27"/>
      <c r="N11" s="27"/>
      <c r="O11" s="27"/>
      <c r="P11" s="27"/>
      <c r="Q11" s="27"/>
      <c r="R11" s="29"/>
      <c r="S11" s="2"/>
    </row>
    <row r="12" spans="1:19" ht="24" x14ac:dyDescent="0.2">
      <c r="A12" s="3">
        <v>9</v>
      </c>
      <c r="B12" s="3" t="s">
        <v>60</v>
      </c>
      <c r="C12" s="13" t="s">
        <v>40</v>
      </c>
      <c r="D12" s="14" t="s">
        <v>41</v>
      </c>
      <c r="E12" s="30" t="s">
        <v>61</v>
      </c>
      <c r="F12" s="3" t="s">
        <v>32</v>
      </c>
      <c r="G12" s="12"/>
      <c r="H12" s="11" t="s">
        <v>2</v>
      </c>
      <c r="I12" s="28"/>
      <c r="J12" s="28"/>
      <c r="K12" s="27"/>
      <c r="L12" s="27">
        <v>1</v>
      </c>
      <c r="M12" s="27"/>
      <c r="N12" s="27"/>
      <c r="O12" s="27"/>
      <c r="P12" s="27"/>
      <c r="Q12" s="27"/>
      <c r="R12" s="29"/>
      <c r="S12" s="2"/>
    </row>
    <row r="13" spans="1:19" ht="24" x14ac:dyDescent="0.2">
      <c r="A13" s="3">
        <v>10</v>
      </c>
      <c r="B13" s="3" t="s">
        <v>62</v>
      </c>
      <c r="C13" s="13" t="s">
        <v>40</v>
      </c>
      <c r="D13" s="23" t="s">
        <v>42</v>
      </c>
      <c r="E13" s="31"/>
      <c r="F13" s="24" t="s">
        <v>32</v>
      </c>
      <c r="G13" s="12"/>
      <c r="H13" s="11" t="s">
        <v>2</v>
      </c>
      <c r="I13" s="28"/>
      <c r="J13" s="28"/>
      <c r="K13" s="27">
        <v>0.5</v>
      </c>
      <c r="L13" s="27"/>
      <c r="M13" s="27"/>
      <c r="N13" s="27"/>
      <c r="O13" s="27"/>
      <c r="P13" s="27"/>
      <c r="Q13" s="27"/>
      <c r="R13" s="29">
        <f>SUM(K13:Q13)</f>
        <v>0.5</v>
      </c>
      <c r="S13" s="2"/>
    </row>
    <row r="14" spans="1:19" ht="24" x14ac:dyDescent="0.2">
      <c r="A14" s="3">
        <v>11</v>
      </c>
      <c r="B14" s="3" t="s">
        <v>62</v>
      </c>
      <c r="C14" s="13" t="s">
        <v>40</v>
      </c>
      <c r="D14" s="16" t="s">
        <v>43</v>
      </c>
      <c r="E14" s="47"/>
      <c r="F14" s="3" t="s">
        <v>32</v>
      </c>
      <c r="G14" s="2"/>
      <c r="H14" s="11" t="s">
        <v>2</v>
      </c>
      <c r="I14" s="28"/>
      <c r="J14" s="2"/>
      <c r="K14" s="27"/>
      <c r="L14" s="27"/>
      <c r="M14" s="27"/>
      <c r="N14" s="27"/>
      <c r="O14" s="27"/>
      <c r="P14" s="27"/>
      <c r="Q14" s="27"/>
      <c r="R14" s="29">
        <f>SUM(J14:Q14)</f>
        <v>0</v>
      </c>
      <c r="S14" s="2"/>
    </row>
    <row r="15" spans="1:19" x14ac:dyDescent="0.2">
      <c r="A15" s="77" t="s">
        <v>63</v>
      </c>
      <c r="B15" s="77"/>
      <c r="C15" s="77"/>
      <c r="D15" s="77"/>
      <c r="E15" s="77"/>
      <c r="F15" s="77"/>
      <c r="G15" s="77"/>
      <c r="H15" s="77"/>
      <c r="I15" s="77"/>
      <c r="J15" s="77"/>
      <c r="K15" s="29">
        <f t="shared" ref="K15:R15" si="0">SUM(K4:K14)</f>
        <v>9</v>
      </c>
      <c r="L15" s="29">
        <f t="shared" si="0"/>
        <v>9</v>
      </c>
      <c r="M15" s="29">
        <f t="shared" si="0"/>
        <v>8</v>
      </c>
      <c r="N15" s="38">
        <f t="shared" si="0"/>
        <v>8</v>
      </c>
      <c r="O15" s="29">
        <f t="shared" si="0"/>
        <v>8.5</v>
      </c>
      <c r="P15" s="29">
        <f t="shared" si="0"/>
        <v>0</v>
      </c>
      <c r="Q15" s="29">
        <f t="shared" si="0"/>
        <v>0</v>
      </c>
      <c r="R15" s="29">
        <f t="shared" si="0"/>
        <v>35</v>
      </c>
      <c r="S15" s="2"/>
    </row>
    <row r="16" spans="1:19" x14ac:dyDescent="0.2">
      <c r="A16" s="78" t="s">
        <v>64</v>
      </c>
      <c r="B16" s="78"/>
      <c r="C16" s="78"/>
      <c r="D16" s="75" t="s">
        <v>65</v>
      </c>
      <c r="E16" s="75"/>
      <c r="F16" s="75"/>
      <c r="G16" s="75" t="s">
        <v>66</v>
      </c>
      <c r="H16" s="75"/>
      <c r="I16" s="75"/>
      <c r="J16" s="75"/>
      <c r="K16" s="50" t="s">
        <v>70</v>
      </c>
      <c r="L16" s="50" t="s">
        <v>70</v>
      </c>
      <c r="M16" s="55" t="s">
        <v>134</v>
      </c>
      <c r="N16" s="34" t="s">
        <v>71</v>
      </c>
      <c r="O16" s="34" t="s">
        <v>71</v>
      </c>
      <c r="P16" s="2"/>
      <c r="Q16" s="2"/>
      <c r="R16" s="2"/>
      <c r="S16" s="2"/>
    </row>
    <row r="17" spans="1:19" ht="24" x14ac:dyDescent="0.2">
      <c r="A17" s="78"/>
      <c r="B17" s="78"/>
      <c r="C17" s="78"/>
      <c r="D17" s="75"/>
      <c r="E17" s="75"/>
      <c r="F17" s="75"/>
      <c r="G17" s="75" t="s">
        <v>72</v>
      </c>
      <c r="H17" s="75"/>
      <c r="I17" s="75"/>
      <c r="J17" s="75"/>
      <c r="K17" s="50" t="s">
        <v>70</v>
      </c>
      <c r="L17" s="50" t="s">
        <v>70</v>
      </c>
      <c r="M17" s="55" t="s">
        <v>135</v>
      </c>
      <c r="N17" s="34" t="s">
        <v>71</v>
      </c>
      <c r="O17" s="34" t="s">
        <v>71</v>
      </c>
      <c r="P17" s="2"/>
      <c r="Q17" s="2"/>
      <c r="R17" s="2"/>
      <c r="S17" s="2"/>
    </row>
    <row r="18" spans="1:19" ht="108" x14ac:dyDescent="0.2">
      <c r="A18" s="78"/>
      <c r="B18" s="78"/>
      <c r="C18" s="78"/>
      <c r="D18" s="75"/>
      <c r="E18" s="75"/>
      <c r="F18" s="75"/>
      <c r="G18" s="75" t="s">
        <v>76</v>
      </c>
      <c r="H18" s="75"/>
      <c r="I18" s="75"/>
      <c r="J18" s="75"/>
      <c r="K18" s="50" t="s">
        <v>70</v>
      </c>
      <c r="L18" s="50" t="s">
        <v>70</v>
      </c>
      <c r="M18" s="55" t="s">
        <v>136</v>
      </c>
      <c r="N18" s="57" t="s">
        <v>137</v>
      </c>
      <c r="O18" s="34" t="s">
        <v>71</v>
      </c>
      <c r="P18" s="2"/>
      <c r="Q18" s="2"/>
      <c r="R18" s="2"/>
      <c r="S18" s="2"/>
    </row>
    <row r="19" spans="1:19" ht="60" x14ac:dyDescent="0.2">
      <c r="A19" s="78"/>
      <c r="B19" s="78"/>
      <c r="C19" s="78"/>
      <c r="D19" s="75"/>
      <c r="E19" s="75"/>
      <c r="F19" s="75"/>
      <c r="G19" s="75" t="s">
        <v>81</v>
      </c>
      <c r="H19" s="75"/>
      <c r="I19" s="75"/>
      <c r="J19" s="75"/>
      <c r="K19" s="50" t="s">
        <v>70</v>
      </c>
      <c r="L19" s="50" t="s">
        <v>70</v>
      </c>
      <c r="M19" s="50" t="s">
        <v>138</v>
      </c>
      <c r="N19" s="34" t="s">
        <v>71</v>
      </c>
      <c r="O19" s="50" t="s">
        <v>139</v>
      </c>
      <c r="P19" s="2"/>
      <c r="Q19" s="2"/>
      <c r="R19" s="2"/>
      <c r="S19" s="2"/>
    </row>
    <row r="20" spans="1:19" ht="48" x14ac:dyDescent="0.2">
      <c r="A20" s="78"/>
      <c r="B20" s="78"/>
      <c r="C20" s="78"/>
      <c r="D20" s="75" t="s">
        <v>85</v>
      </c>
      <c r="E20" s="75"/>
      <c r="F20" s="75"/>
      <c r="G20" s="75" t="s">
        <v>86</v>
      </c>
      <c r="H20" s="75"/>
      <c r="I20" s="75"/>
      <c r="J20" s="75"/>
      <c r="K20" s="50" t="s">
        <v>70</v>
      </c>
      <c r="L20" s="50" t="s">
        <v>70</v>
      </c>
      <c r="M20" s="50" t="s">
        <v>140</v>
      </c>
      <c r="N20" s="34" t="s">
        <v>71</v>
      </c>
      <c r="O20" s="34" t="s">
        <v>71</v>
      </c>
      <c r="P20" s="2"/>
      <c r="Q20" s="2"/>
      <c r="R20" s="2"/>
      <c r="S20" s="2"/>
    </row>
    <row r="21" spans="1:19" ht="24" x14ac:dyDescent="0.2">
      <c r="A21" s="78"/>
      <c r="B21" s="78"/>
      <c r="C21" s="78"/>
      <c r="D21" s="75"/>
      <c r="E21" s="75"/>
      <c r="F21" s="75"/>
      <c r="G21" s="75" t="s">
        <v>92</v>
      </c>
      <c r="H21" s="75"/>
      <c r="I21" s="75"/>
      <c r="J21" s="75"/>
      <c r="K21" s="50" t="s">
        <v>141</v>
      </c>
      <c r="L21" s="50" t="s">
        <v>142</v>
      </c>
      <c r="M21" s="50" t="s">
        <v>143</v>
      </c>
      <c r="N21" s="50" t="s">
        <v>144</v>
      </c>
      <c r="O21" s="34" t="s">
        <v>71</v>
      </c>
      <c r="P21" s="2"/>
      <c r="Q21" s="2"/>
      <c r="R21" s="2"/>
      <c r="S21" s="2"/>
    </row>
    <row r="22" spans="1:19" ht="36" x14ac:dyDescent="0.2">
      <c r="A22" s="78"/>
      <c r="B22" s="78"/>
      <c r="C22" s="78"/>
      <c r="D22" s="75"/>
      <c r="E22" s="75"/>
      <c r="F22" s="75"/>
      <c r="G22" s="75" t="s">
        <v>97</v>
      </c>
      <c r="H22" s="75"/>
      <c r="I22" s="75"/>
      <c r="J22" s="75"/>
      <c r="K22" s="50" t="s">
        <v>70</v>
      </c>
      <c r="L22" s="50" t="s">
        <v>145</v>
      </c>
      <c r="M22" s="50" t="s">
        <v>146</v>
      </c>
      <c r="N22" s="50" t="s">
        <v>147</v>
      </c>
      <c r="O22" s="50" t="s">
        <v>148</v>
      </c>
      <c r="P22" s="2"/>
      <c r="Q22" s="2"/>
      <c r="R22" s="2"/>
      <c r="S22" s="2"/>
    </row>
    <row r="23" spans="1:19" ht="36" x14ac:dyDescent="0.2">
      <c r="A23" s="78"/>
      <c r="B23" s="78"/>
      <c r="C23" s="78"/>
      <c r="D23" s="75"/>
      <c r="E23" s="75"/>
      <c r="F23" s="75"/>
      <c r="G23" s="75" t="s">
        <v>102</v>
      </c>
      <c r="H23" s="75"/>
      <c r="I23" s="75"/>
      <c r="J23" s="75"/>
      <c r="K23" s="50" t="s">
        <v>149</v>
      </c>
      <c r="L23" s="50" t="s">
        <v>150</v>
      </c>
      <c r="M23" s="50" t="s">
        <v>151</v>
      </c>
      <c r="N23" s="53" t="s">
        <v>71</v>
      </c>
      <c r="O23" s="50" t="s">
        <v>152</v>
      </c>
      <c r="P23" s="2"/>
      <c r="Q23" s="2"/>
      <c r="R23" s="2"/>
      <c r="S23" s="2"/>
    </row>
    <row r="24" spans="1:19" ht="60" x14ac:dyDescent="0.2">
      <c r="A24" s="78"/>
      <c r="B24" s="78"/>
      <c r="C24" s="78"/>
      <c r="D24" s="85" t="s">
        <v>106</v>
      </c>
      <c r="E24" s="85"/>
      <c r="F24" s="85"/>
      <c r="G24" s="74" t="s">
        <v>107</v>
      </c>
      <c r="H24" s="74"/>
      <c r="I24" s="74"/>
      <c r="J24" s="74"/>
      <c r="K24" s="51" t="s">
        <v>153</v>
      </c>
      <c r="L24" s="51"/>
      <c r="M24" s="44"/>
      <c r="N24" s="56" t="s">
        <v>154</v>
      </c>
      <c r="O24" s="56" t="s">
        <v>155</v>
      </c>
      <c r="P24" s="51"/>
      <c r="Q24" s="51"/>
      <c r="R24" s="44"/>
      <c r="S24" s="43"/>
    </row>
    <row r="25" spans="1:19" ht="25.5" x14ac:dyDescent="0.2">
      <c r="A25" s="78"/>
      <c r="B25" s="78"/>
      <c r="C25" s="78"/>
      <c r="D25" s="85"/>
      <c r="E25" s="85"/>
      <c r="F25" s="85"/>
      <c r="G25" s="74" t="s">
        <v>108</v>
      </c>
      <c r="H25" s="74"/>
      <c r="I25" s="74"/>
      <c r="J25" s="74"/>
      <c r="K25" s="51"/>
      <c r="L25" s="51"/>
      <c r="M25" s="44"/>
      <c r="N25" s="51"/>
      <c r="O25" s="51" t="s">
        <v>156</v>
      </c>
      <c r="P25" s="51"/>
      <c r="Q25" s="51"/>
      <c r="R25" s="43"/>
      <c r="S25" s="43"/>
    </row>
    <row r="26" spans="1:19" x14ac:dyDescent="0.2">
      <c r="A26" s="78"/>
      <c r="B26" s="78"/>
      <c r="C26" s="78"/>
      <c r="D26" s="85"/>
      <c r="E26" s="85"/>
      <c r="F26" s="85"/>
      <c r="G26" s="74" t="s">
        <v>109</v>
      </c>
      <c r="H26" s="74"/>
      <c r="I26" s="74"/>
      <c r="J26" s="74"/>
      <c r="K26" s="52"/>
      <c r="L26" s="52"/>
      <c r="M26" s="49"/>
      <c r="N26" s="52"/>
      <c r="O26" s="52"/>
      <c r="P26" s="52"/>
      <c r="Q26" s="52"/>
      <c r="R26" s="43"/>
      <c r="S26" s="43"/>
    </row>
  </sheetData>
  <mergeCells count="19">
    <mergeCell ref="G18:J18"/>
    <mergeCell ref="G26:J26"/>
    <mergeCell ref="G25:J25"/>
    <mergeCell ref="A2:Q2"/>
    <mergeCell ref="R2:R3"/>
    <mergeCell ref="S2:S3"/>
    <mergeCell ref="G24:J24"/>
    <mergeCell ref="D24:F26"/>
    <mergeCell ref="G23:J23"/>
    <mergeCell ref="G22:J22"/>
    <mergeCell ref="G21:J21"/>
    <mergeCell ref="G20:J20"/>
    <mergeCell ref="D20:F23"/>
    <mergeCell ref="G19:J19"/>
    <mergeCell ref="G17:J17"/>
    <mergeCell ref="G16:J16"/>
    <mergeCell ref="D16:F19"/>
    <mergeCell ref="A16:C26"/>
    <mergeCell ref="A15:J15"/>
  </mergeCells>
  <phoneticPr fontId="90" type="noConversion"/>
  <dataValidations count="2">
    <dataValidation type="list" allowBlank="1" showErrorMessage="1" sqref="C15:C26" xr:uid="{00000000-0002-0000-0300-000000000000}">
      <formula1>"建设,运维,通用"</formula1>
    </dataValidation>
    <dataValidation type="list" allowBlank="1" showErrorMessage="1" sqref="J14" xr:uid="{00000000-0002-0000-03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D26911B-9233-46BA-8148-B572CBC4A994}">
          <x14:formula1>
            <xm:f>'附表-2'!$A$1:$D$1</xm:f>
          </x14:formula1>
          <xm:sqref>C4:C14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6B0B-CAD2-401D-9E42-1F2310528F60}">
  <dimension ref="A1:S26"/>
  <sheetViews>
    <sheetView showGridLines="0" tabSelected="1" workbookViewId="0">
      <pane xSplit="8" ySplit="3" topLeftCell="L4" activePane="bottomRight" state="frozen"/>
      <selection pane="topRight"/>
      <selection pane="bottomLeft"/>
      <selection pane="bottomRight" activeCell="Q6" sqref="Q6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4" customWidth="1"/>
    <col min="5" max="5" width="7" customWidth="1"/>
    <col min="6" max="7" width="6" customWidth="1"/>
    <col min="8" max="8" width="24" customWidth="1"/>
    <col min="9" max="10" width="4" customWidth="1"/>
    <col min="11" max="16" width="24" customWidth="1"/>
    <col min="17" max="17" width="21" customWidth="1"/>
    <col min="18" max="18" width="11" customWidth="1"/>
    <col min="19" max="19" width="4" customWidth="1"/>
    <col min="20" max="20" width="14" customWidth="1"/>
  </cols>
  <sheetData>
    <row r="1" spans="1:19" ht="15" x14ac:dyDescent="0.2">
      <c r="A1" s="36" t="s">
        <v>44</v>
      </c>
      <c r="B1" s="36"/>
      <c r="C1" s="36"/>
      <c r="D1" s="37">
        <v>44836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x14ac:dyDescent="0.2">
      <c r="A2" s="86" t="e">
        <f>CONCATENATE("周总结&lt;",TEXT(#REF!-6,"yyyy年mm月dd日"),"-",TEXT(#REF!,"yyyy年mm月dd日"),"&gt;")</f>
        <v>#REF!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73" t="s">
        <v>45</v>
      </c>
      <c r="S2" s="69" t="s">
        <v>16</v>
      </c>
    </row>
    <row r="3" spans="1:19" ht="48" x14ac:dyDescent="0.2">
      <c r="A3" s="15" t="s">
        <v>17</v>
      </c>
      <c r="B3" s="15" t="s">
        <v>46</v>
      </c>
      <c r="C3" s="15" t="s">
        <v>47</v>
      </c>
      <c r="D3" s="21" t="s">
        <v>48</v>
      </c>
      <c r="E3" s="21" t="s">
        <v>19</v>
      </c>
      <c r="F3" s="21" t="s">
        <v>21</v>
      </c>
      <c r="G3" s="21" t="s">
        <v>50</v>
      </c>
      <c r="H3" s="15" t="s">
        <v>51</v>
      </c>
      <c r="I3" s="21" t="s">
        <v>23</v>
      </c>
      <c r="J3" s="21" t="s">
        <v>52</v>
      </c>
      <c r="K3" s="96" t="s">
        <v>397</v>
      </c>
      <c r="L3" s="96" t="s">
        <v>398</v>
      </c>
      <c r="M3" s="96" t="s">
        <v>399</v>
      </c>
      <c r="N3" s="96" t="s">
        <v>400</v>
      </c>
      <c r="O3" s="96" t="s">
        <v>401</v>
      </c>
      <c r="P3" s="96" t="s">
        <v>402</v>
      </c>
      <c r="Q3" s="96" t="s">
        <v>403</v>
      </c>
      <c r="R3" s="69"/>
      <c r="S3" s="69"/>
    </row>
    <row r="4" spans="1:19" ht="24" x14ac:dyDescent="0.2">
      <c r="A4" s="3">
        <v>1</v>
      </c>
      <c r="B4" s="3" t="s">
        <v>55</v>
      </c>
      <c r="C4" s="4" t="s">
        <v>30</v>
      </c>
      <c r="D4" s="5" t="s">
        <v>31</v>
      </c>
      <c r="E4" s="41"/>
      <c r="F4" s="7" t="s">
        <v>32</v>
      </c>
      <c r="G4" s="1" t="s">
        <v>33</v>
      </c>
      <c r="H4" s="6" t="s">
        <v>0</v>
      </c>
      <c r="I4" s="28"/>
      <c r="J4" s="28"/>
      <c r="K4" s="27">
        <v>3</v>
      </c>
      <c r="L4" s="27">
        <v>3</v>
      </c>
      <c r="M4" s="27">
        <v>3.5</v>
      </c>
      <c r="N4" s="27">
        <v>2.5</v>
      </c>
      <c r="O4" s="27">
        <v>4</v>
      </c>
      <c r="P4" s="27">
        <v>0.5</v>
      </c>
      <c r="Q4" s="27"/>
      <c r="R4" s="29">
        <f t="shared" ref="R4:R9" si="0">SUM(K4:Q4)</f>
        <v>16.5</v>
      </c>
      <c r="S4" s="2"/>
    </row>
    <row r="5" spans="1:19" ht="24" x14ac:dyDescent="0.2">
      <c r="A5" s="3">
        <v>2</v>
      </c>
      <c r="B5" s="3" t="s">
        <v>55</v>
      </c>
      <c r="C5" s="3" t="s">
        <v>30</v>
      </c>
      <c r="D5" s="5" t="s">
        <v>31</v>
      </c>
      <c r="E5" s="4"/>
      <c r="F5" s="7" t="s">
        <v>32</v>
      </c>
      <c r="G5" s="25"/>
      <c r="H5" s="26" t="s">
        <v>8</v>
      </c>
      <c r="I5" s="28"/>
      <c r="J5" s="28"/>
      <c r="K5" s="27">
        <v>0.5</v>
      </c>
      <c r="L5" s="27"/>
      <c r="M5" s="27"/>
      <c r="N5" s="27">
        <v>1</v>
      </c>
      <c r="O5" s="27">
        <v>0.5</v>
      </c>
      <c r="P5" s="27"/>
      <c r="Q5" s="27"/>
      <c r="R5" s="29">
        <f t="shared" si="0"/>
        <v>2</v>
      </c>
      <c r="S5" s="2"/>
    </row>
    <row r="6" spans="1:19" ht="24" x14ac:dyDescent="0.2">
      <c r="A6" s="3">
        <v>3</v>
      </c>
      <c r="B6" s="3" t="s">
        <v>56</v>
      </c>
      <c r="C6" s="3" t="s">
        <v>30</v>
      </c>
      <c r="D6" s="18" t="s">
        <v>34</v>
      </c>
      <c r="E6" s="4"/>
      <c r="F6" s="3" t="s">
        <v>32</v>
      </c>
      <c r="G6" s="19"/>
      <c r="H6" s="20" t="s">
        <v>3</v>
      </c>
      <c r="I6" s="28"/>
      <c r="J6" s="28"/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  <c r="Q6" s="27"/>
      <c r="R6" s="29">
        <f t="shared" si="0"/>
        <v>6</v>
      </c>
      <c r="S6" s="2"/>
    </row>
    <row r="7" spans="1:19" ht="24" x14ac:dyDescent="0.2">
      <c r="A7" s="3">
        <v>4</v>
      </c>
      <c r="B7" s="3" t="s">
        <v>57</v>
      </c>
      <c r="C7" s="3" t="s">
        <v>30</v>
      </c>
      <c r="D7" s="22" t="s">
        <v>35</v>
      </c>
      <c r="E7" s="2"/>
      <c r="F7" s="3" t="s">
        <v>32</v>
      </c>
      <c r="G7" s="19" t="s">
        <v>36</v>
      </c>
      <c r="H7" s="20" t="s">
        <v>6</v>
      </c>
      <c r="I7" s="28"/>
      <c r="J7" s="28"/>
      <c r="K7" s="27"/>
      <c r="L7" s="27"/>
      <c r="M7" s="27"/>
      <c r="N7" s="27"/>
      <c r="O7" s="27">
        <v>0.5</v>
      </c>
      <c r="P7" s="27"/>
      <c r="Q7" s="27"/>
      <c r="R7" s="29">
        <f t="shared" si="0"/>
        <v>0.5</v>
      </c>
      <c r="S7" s="2"/>
    </row>
    <row r="8" spans="1:19" ht="36" x14ac:dyDescent="0.2">
      <c r="A8" s="3">
        <v>5</v>
      </c>
      <c r="B8" s="3" t="s">
        <v>58</v>
      </c>
      <c r="C8" s="3" t="s">
        <v>37</v>
      </c>
      <c r="D8" s="9" t="s">
        <v>38</v>
      </c>
      <c r="E8" s="2" t="s">
        <v>59</v>
      </c>
      <c r="F8" s="3" t="s">
        <v>32</v>
      </c>
      <c r="G8" s="12" t="s">
        <v>39</v>
      </c>
      <c r="H8" s="11" t="s">
        <v>1</v>
      </c>
      <c r="I8" s="28"/>
      <c r="J8" s="28"/>
      <c r="K8" s="27"/>
      <c r="L8" s="27"/>
      <c r="M8" s="27"/>
      <c r="N8" s="27"/>
      <c r="O8" s="27"/>
      <c r="P8" s="27"/>
      <c r="Q8" s="27"/>
      <c r="R8" s="29">
        <f t="shared" si="0"/>
        <v>0</v>
      </c>
      <c r="S8" s="2"/>
    </row>
    <row r="9" spans="1:19" ht="36" x14ac:dyDescent="0.2">
      <c r="A9" s="3">
        <v>6</v>
      </c>
      <c r="B9" s="3" t="s">
        <v>58</v>
      </c>
      <c r="C9" s="3" t="s">
        <v>37</v>
      </c>
      <c r="D9" s="9" t="s">
        <v>38</v>
      </c>
      <c r="E9" s="2"/>
      <c r="F9" s="3" t="s">
        <v>32</v>
      </c>
      <c r="G9" s="12"/>
      <c r="H9" s="11" t="s">
        <v>4</v>
      </c>
      <c r="I9" s="28"/>
      <c r="J9" s="28"/>
      <c r="K9" s="27"/>
      <c r="L9" s="27"/>
      <c r="M9" s="27">
        <v>0.5</v>
      </c>
      <c r="N9" s="27">
        <v>0.5</v>
      </c>
      <c r="O9" s="27"/>
      <c r="P9" s="27"/>
      <c r="Q9" s="27"/>
      <c r="R9" s="29">
        <f t="shared" si="0"/>
        <v>1</v>
      </c>
      <c r="S9" s="2"/>
    </row>
    <row r="10" spans="1:19" ht="24" x14ac:dyDescent="0.2">
      <c r="A10" s="3">
        <v>7</v>
      </c>
      <c r="B10" s="3" t="s">
        <v>58</v>
      </c>
      <c r="C10" s="3" t="s">
        <v>37</v>
      </c>
      <c r="D10" s="9" t="s">
        <v>38</v>
      </c>
      <c r="E10" s="2"/>
      <c r="F10" s="3" t="s">
        <v>32</v>
      </c>
      <c r="G10" s="12" t="s">
        <v>39</v>
      </c>
      <c r="H10" s="11" t="s">
        <v>9</v>
      </c>
      <c r="I10" s="28"/>
      <c r="J10" s="2"/>
      <c r="K10" s="27">
        <v>4</v>
      </c>
      <c r="L10" s="27">
        <v>4</v>
      </c>
      <c r="M10" s="27">
        <v>3</v>
      </c>
      <c r="N10" s="27">
        <v>3</v>
      </c>
      <c r="O10" s="27">
        <v>2</v>
      </c>
      <c r="P10" s="27"/>
      <c r="Q10" s="27"/>
      <c r="R10" s="29">
        <f>SUM(J10:Q10)</f>
        <v>16</v>
      </c>
      <c r="S10" s="2"/>
    </row>
    <row r="11" spans="1:19" ht="24" x14ac:dyDescent="0.2">
      <c r="A11" s="3">
        <v>8</v>
      </c>
      <c r="B11" s="3" t="s">
        <v>58</v>
      </c>
      <c r="C11" s="3" t="s">
        <v>37</v>
      </c>
      <c r="D11" s="17" t="s">
        <v>38</v>
      </c>
      <c r="E11" s="2"/>
      <c r="F11" s="3" t="s">
        <v>32</v>
      </c>
      <c r="G11" s="12"/>
      <c r="H11" s="11" t="s">
        <v>2</v>
      </c>
      <c r="I11" s="28"/>
      <c r="J11" s="28"/>
      <c r="K11" s="27"/>
      <c r="L11" s="27"/>
      <c r="M11" s="27"/>
      <c r="N11" s="27"/>
      <c r="O11" s="27"/>
      <c r="P11" s="27"/>
      <c r="Q11" s="27"/>
      <c r="R11" s="29"/>
      <c r="S11" s="2"/>
    </row>
    <row r="12" spans="1:19" ht="24" x14ac:dyDescent="0.2">
      <c r="A12" s="3">
        <v>9</v>
      </c>
      <c r="B12" s="3" t="s">
        <v>60</v>
      </c>
      <c r="C12" s="13" t="s">
        <v>40</v>
      </c>
      <c r="D12" s="14" t="s">
        <v>41</v>
      </c>
      <c r="E12" s="30" t="s">
        <v>61</v>
      </c>
      <c r="F12" s="3" t="s">
        <v>32</v>
      </c>
      <c r="G12" s="12"/>
      <c r="H12" s="11" t="s">
        <v>2</v>
      </c>
      <c r="I12" s="28"/>
      <c r="J12" s="28"/>
      <c r="K12" s="27"/>
      <c r="L12" s="27"/>
      <c r="M12" s="27"/>
      <c r="N12" s="27"/>
      <c r="O12" s="27"/>
      <c r="P12" s="27"/>
      <c r="Q12" s="27"/>
      <c r="R12" s="29">
        <f>SUM(K12:Q12)</f>
        <v>0</v>
      </c>
      <c r="S12" s="2"/>
    </row>
    <row r="13" spans="1:19" ht="24" x14ac:dyDescent="0.2">
      <c r="A13" s="3">
        <v>10</v>
      </c>
      <c r="B13" s="3" t="s">
        <v>62</v>
      </c>
      <c r="C13" s="13" t="s">
        <v>40</v>
      </c>
      <c r="D13" s="23" t="s">
        <v>42</v>
      </c>
      <c r="E13" s="31"/>
      <c r="F13" s="24" t="s">
        <v>32</v>
      </c>
      <c r="G13" s="12"/>
      <c r="H13" s="11" t="s">
        <v>2</v>
      </c>
      <c r="I13" s="28"/>
      <c r="J13" s="28"/>
      <c r="K13" s="27"/>
      <c r="L13" s="27"/>
      <c r="M13" s="27"/>
      <c r="N13" s="27"/>
      <c r="O13" s="27"/>
      <c r="P13" s="27"/>
      <c r="Q13" s="27"/>
      <c r="R13" s="29">
        <f>SUM(K13:Q13)</f>
        <v>0</v>
      </c>
      <c r="S13" s="2"/>
    </row>
    <row r="14" spans="1:19" ht="24" x14ac:dyDescent="0.2">
      <c r="A14" s="3">
        <v>11</v>
      </c>
      <c r="B14" s="3" t="s">
        <v>62</v>
      </c>
      <c r="C14" s="13" t="s">
        <v>40</v>
      </c>
      <c r="D14" s="16" t="s">
        <v>43</v>
      </c>
      <c r="E14" s="47"/>
      <c r="F14" s="3" t="s">
        <v>32</v>
      </c>
      <c r="G14" s="2"/>
      <c r="H14" s="11" t="s">
        <v>2</v>
      </c>
      <c r="I14" s="28"/>
      <c r="J14" s="2"/>
      <c r="K14" s="27"/>
      <c r="L14" s="27"/>
      <c r="M14" s="27"/>
      <c r="N14" s="27"/>
      <c r="O14" s="27"/>
      <c r="P14" s="27"/>
      <c r="Q14" s="27"/>
      <c r="R14" s="29">
        <f>SUM(J14:Q14)</f>
        <v>0</v>
      </c>
      <c r="S14" s="2"/>
    </row>
    <row r="15" spans="1:19" x14ac:dyDescent="0.2">
      <c r="A15" s="77" t="s">
        <v>63</v>
      </c>
      <c r="B15" s="77"/>
      <c r="C15" s="77"/>
      <c r="D15" s="77"/>
      <c r="E15" s="77"/>
      <c r="F15" s="77"/>
      <c r="G15" s="77"/>
      <c r="H15" s="77"/>
      <c r="I15" s="77"/>
      <c r="J15" s="77"/>
      <c r="K15" s="29">
        <f t="shared" ref="K15:R15" si="1">SUM(K4:K14)</f>
        <v>8.5</v>
      </c>
      <c r="L15" s="29">
        <f t="shared" si="1"/>
        <v>8</v>
      </c>
      <c r="M15" s="29">
        <f t="shared" si="1"/>
        <v>8</v>
      </c>
      <c r="N15" s="29">
        <f t="shared" si="1"/>
        <v>8</v>
      </c>
      <c r="O15" s="29">
        <f t="shared" si="1"/>
        <v>8</v>
      </c>
      <c r="P15" s="29">
        <f t="shared" si="1"/>
        <v>1.5</v>
      </c>
      <c r="Q15" s="29">
        <f t="shared" si="1"/>
        <v>0</v>
      </c>
      <c r="R15" s="29">
        <f t="shared" si="1"/>
        <v>42</v>
      </c>
      <c r="S15" s="2"/>
    </row>
    <row r="16" spans="1:19" ht="24" x14ac:dyDescent="0.2">
      <c r="A16" s="78" t="s">
        <v>64</v>
      </c>
      <c r="B16" s="78"/>
      <c r="C16" s="78"/>
      <c r="D16" s="75" t="s">
        <v>65</v>
      </c>
      <c r="E16" s="75"/>
      <c r="F16" s="75"/>
      <c r="G16" s="75" t="s">
        <v>66</v>
      </c>
      <c r="H16" s="75"/>
      <c r="I16" s="75"/>
      <c r="J16" s="75"/>
      <c r="K16" s="59" t="s">
        <v>157</v>
      </c>
      <c r="L16" s="34" t="s">
        <v>158</v>
      </c>
      <c r="M16" s="40" t="s">
        <v>159</v>
      </c>
      <c r="N16" s="50" t="s">
        <v>160</v>
      </c>
      <c r="O16" s="50" t="s">
        <v>71</v>
      </c>
      <c r="P16" s="50"/>
      <c r="Q16" s="50"/>
      <c r="R16" s="2"/>
      <c r="S16" s="2"/>
    </row>
    <row r="17" spans="1:19" ht="24" x14ac:dyDescent="0.2">
      <c r="A17" s="78"/>
      <c r="B17" s="78"/>
      <c r="C17" s="78"/>
      <c r="D17" s="75"/>
      <c r="E17" s="75"/>
      <c r="F17" s="75"/>
      <c r="G17" s="75" t="s">
        <v>72</v>
      </c>
      <c r="H17" s="75"/>
      <c r="I17" s="75"/>
      <c r="J17" s="76"/>
      <c r="K17" s="34" t="s">
        <v>158</v>
      </c>
      <c r="L17" s="34" t="s">
        <v>158</v>
      </c>
      <c r="M17" s="34" t="s">
        <v>158</v>
      </c>
      <c r="N17" s="50" t="s">
        <v>71</v>
      </c>
      <c r="O17" s="50" t="s">
        <v>161</v>
      </c>
      <c r="P17" s="50"/>
      <c r="Q17" s="50"/>
      <c r="R17" s="2"/>
      <c r="S17" s="2"/>
    </row>
    <row r="18" spans="1:19" ht="48" x14ac:dyDescent="0.2">
      <c r="A18" s="78"/>
      <c r="B18" s="78"/>
      <c r="C18" s="78"/>
      <c r="D18" s="75"/>
      <c r="E18" s="75"/>
      <c r="F18" s="75"/>
      <c r="G18" s="75" t="s">
        <v>76</v>
      </c>
      <c r="H18" s="75"/>
      <c r="I18" s="75"/>
      <c r="J18" s="76"/>
      <c r="K18" s="34" t="s">
        <v>158</v>
      </c>
      <c r="L18" s="40" t="s">
        <v>158</v>
      </c>
      <c r="M18" s="50" t="s">
        <v>162</v>
      </c>
      <c r="N18" s="50" t="s">
        <v>71</v>
      </c>
      <c r="O18" s="50" t="s">
        <v>163</v>
      </c>
      <c r="P18" s="50"/>
      <c r="Q18" s="50"/>
      <c r="R18" s="2"/>
      <c r="S18" s="2"/>
    </row>
    <row r="19" spans="1:19" ht="36" x14ac:dyDescent="0.2">
      <c r="A19" s="78"/>
      <c r="B19" s="78"/>
      <c r="C19" s="78"/>
      <c r="D19" s="75"/>
      <c r="E19" s="75"/>
      <c r="F19" s="75"/>
      <c r="G19" s="75" t="s">
        <v>81</v>
      </c>
      <c r="H19" s="75"/>
      <c r="I19" s="75"/>
      <c r="J19" s="76"/>
      <c r="K19" s="34" t="s">
        <v>158</v>
      </c>
      <c r="L19" s="58" t="s">
        <v>164</v>
      </c>
      <c r="M19" s="50" t="s">
        <v>165</v>
      </c>
      <c r="N19" s="50" t="s">
        <v>71</v>
      </c>
      <c r="O19" s="50" t="s">
        <v>166</v>
      </c>
      <c r="P19" s="50"/>
      <c r="Q19" s="50"/>
      <c r="R19" s="2"/>
      <c r="S19" s="2"/>
    </row>
    <row r="20" spans="1:19" ht="48" x14ac:dyDescent="0.2">
      <c r="A20" s="78"/>
      <c r="B20" s="78"/>
      <c r="C20" s="78"/>
      <c r="D20" s="75" t="s">
        <v>85</v>
      </c>
      <c r="E20" s="75"/>
      <c r="F20" s="75"/>
      <c r="G20" s="75" t="s">
        <v>86</v>
      </c>
      <c r="H20" s="75"/>
      <c r="I20" s="75"/>
      <c r="J20" s="76"/>
      <c r="K20" s="34" t="s">
        <v>158</v>
      </c>
      <c r="L20" s="34" t="s">
        <v>158</v>
      </c>
      <c r="M20" s="50" t="s">
        <v>167</v>
      </c>
      <c r="N20" s="50" t="s">
        <v>71</v>
      </c>
      <c r="O20" s="50" t="s">
        <v>168</v>
      </c>
      <c r="P20" s="50"/>
      <c r="Q20" s="50"/>
      <c r="R20" s="2"/>
      <c r="S20" s="2"/>
    </row>
    <row r="21" spans="1:19" ht="48" x14ac:dyDescent="0.2">
      <c r="A21" s="78"/>
      <c r="B21" s="78"/>
      <c r="C21" s="78"/>
      <c r="D21" s="75"/>
      <c r="E21" s="75"/>
      <c r="F21" s="75"/>
      <c r="G21" s="75" t="s">
        <v>92</v>
      </c>
      <c r="H21" s="75"/>
      <c r="I21" s="75"/>
      <c r="J21" s="75"/>
      <c r="K21" s="60" t="s">
        <v>169</v>
      </c>
      <c r="L21" s="34" t="s">
        <v>158</v>
      </c>
      <c r="M21" s="50" t="s">
        <v>170</v>
      </c>
      <c r="N21" s="50" t="s">
        <v>71</v>
      </c>
      <c r="O21" s="50" t="s">
        <v>171</v>
      </c>
      <c r="P21" s="50"/>
      <c r="Q21" s="50"/>
      <c r="R21" s="2"/>
      <c r="S21" s="2"/>
    </row>
    <row r="22" spans="1:19" ht="48" x14ac:dyDescent="0.2">
      <c r="A22" s="78"/>
      <c r="B22" s="78"/>
      <c r="C22" s="78"/>
      <c r="D22" s="75"/>
      <c r="E22" s="75"/>
      <c r="F22" s="75"/>
      <c r="G22" s="75" t="s">
        <v>97</v>
      </c>
      <c r="H22" s="75"/>
      <c r="I22" s="75"/>
      <c r="J22" s="75"/>
      <c r="K22" s="50" t="s">
        <v>172</v>
      </c>
      <c r="L22" s="34" t="s">
        <v>158</v>
      </c>
      <c r="M22" s="50" t="s">
        <v>173</v>
      </c>
      <c r="N22" s="50" t="s">
        <v>174</v>
      </c>
      <c r="O22" s="50" t="s">
        <v>175</v>
      </c>
      <c r="P22" s="50"/>
      <c r="Q22" s="50"/>
      <c r="R22" s="2"/>
      <c r="S22" s="2"/>
    </row>
    <row r="23" spans="1:19" ht="24" x14ac:dyDescent="0.2">
      <c r="A23" s="78"/>
      <c r="B23" s="78"/>
      <c r="C23" s="78"/>
      <c r="D23" s="75"/>
      <c r="E23" s="75"/>
      <c r="F23" s="75"/>
      <c r="G23" s="75" t="s">
        <v>102</v>
      </c>
      <c r="H23" s="75"/>
      <c r="I23" s="75"/>
      <c r="J23" s="75"/>
      <c r="K23" s="50"/>
      <c r="L23" s="50" t="s">
        <v>176</v>
      </c>
      <c r="M23" s="50" t="s">
        <v>177</v>
      </c>
      <c r="N23" s="50" t="s">
        <v>178</v>
      </c>
      <c r="O23" s="50" t="s">
        <v>179</v>
      </c>
      <c r="P23" s="50"/>
      <c r="Q23" s="50"/>
      <c r="R23" s="2"/>
      <c r="S23" s="2"/>
    </row>
    <row r="24" spans="1:19" ht="25.5" x14ac:dyDescent="0.2">
      <c r="A24" s="78"/>
      <c r="B24" s="78"/>
      <c r="C24" s="78"/>
      <c r="D24" s="85" t="s">
        <v>106</v>
      </c>
      <c r="E24" s="85"/>
      <c r="F24" s="85"/>
      <c r="G24" s="74" t="s">
        <v>107</v>
      </c>
      <c r="H24" s="74"/>
      <c r="I24" s="74"/>
      <c r="J24" s="74"/>
      <c r="K24" s="51"/>
      <c r="L24" s="51" t="s">
        <v>180</v>
      </c>
      <c r="M24" s="51"/>
      <c r="N24" s="56" t="s">
        <v>181</v>
      </c>
      <c r="O24" s="56" t="s">
        <v>182</v>
      </c>
      <c r="P24" s="56"/>
      <c r="Q24" s="56"/>
      <c r="R24" s="44"/>
      <c r="S24" s="43"/>
    </row>
    <row r="25" spans="1:19" x14ac:dyDescent="0.2">
      <c r="A25" s="78"/>
      <c r="B25" s="78"/>
      <c r="C25" s="78"/>
      <c r="D25" s="85"/>
      <c r="E25" s="85"/>
      <c r="F25" s="85"/>
      <c r="G25" s="74" t="s">
        <v>108</v>
      </c>
      <c r="H25" s="74"/>
      <c r="I25" s="74"/>
      <c r="J25" s="74"/>
      <c r="K25" s="44"/>
      <c r="L25" s="44"/>
      <c r="M25" s="44"/>
      <c r="N25" s="44"/>
      <c r="O25" s="56"/>
      <c r="P25" s="56"/>
      <c r="Q25" s="56"/>
      <c r="R25" s="43"/>
      <c r="S25" s="43"/>
    </row>
    <row r="26" spans="1:19" ht="36" x14ac:dyDescent="0.2">
      <c r="A26" s="78"/>
      <c r="B26" s="78"/>
      <c r="C26" s="78"/>
      <c r="D26" s="85"/>
      <c r="E26" s="85"/>
      <c r="F26" s="85"/>
      <c r="G26" s="74" t="s">
        <v>109</v>
      </c>
      <c r="H26" s="74"/>
      <c r="I26" s="74"/>
      <c r="J26" s="74"/>
      <c r="K26" s="49"/>
      <c r="L26" s="49"/>
      <c r="M26" s="49"/>
      <c r="N26" s="49"/>
      <c r="O26" s="61"/>
      <c r="P26" s="61" t="s">
        <v>183</v>
      </c>
      <c r="Q26" s="61"/>
      <c r="R26" s="43"/>
      <c r="S26" s="43"/>
    </row>
  </sheetData>
  <mergeCells count="19">
    <mergeCell ref="G17:J17"/>
    <mergeCell ref="G26:J26"/>
    <mergeCell ref="G25:J25"/>
    <mergeCell ref="A2:Q2"/>
    <mergeCell ref="R2:R3"/>
    <mergeCell ref="S2:S3"/>
    <mergeCell ref="G24:J24"/>
    <mergeCell ref="D24:F26"/>
    <mergeCell ref="G23:J23"/>
    <mergeCell ref="G22:J22"/>
    <mergeCell ref="G21:J21"/>
    <mergeCell ref="G20:J20"/>
    <mergeCell ref="D20:F23"/>
    <mergeCell ref="G19:J19"/>
    <mergeCell ref="G18:J18"/>
    <mergeCell ref="G16:J16"/>
    <mergeCell ref="D16:F19"/>
    <mergeCell ref="A16:C26"/>
    <mergeCell ref="A15:J15"/>
  </mergeCells>
  <phoneticPr fontId="90" type="noConversion"/>
  <dataValidations count="2">
    <dataValidation type="list" allowBlank="1" showErrorMessage="1" sqref="C15:C26" xr:uid="{00000000-0002-0000-0400-000000000000}">
      <formula1>"建设,运维,通用"</formula1>
    </dataValidation>
    <dataValidation type="list" allowBlank="1" showErrorMessage="1" sqref="J10 J14" xr:uid="{00000000-0002-0000-04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E7EFD55-0B90-48B5-8D30-2FE86A4051F8}">
          <x14:formula1>
            <xm:f>'附表-2'!$A$1:$D$1</xm:f>
          </x14:formula1>
          <xm:sqref>C4:C14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9AB6-A607-4734-B7C0-BE66D53D3058}">
  <dimension ref="A1:G145"/>
  <sheetViews>
    <sheetView workbookViewId="0"/>
  </sheetViews>
  <sheetFormatPr defaultColWidth="14" defaultRowHeight="12.75" x14ac:dyDescent="0.2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3.1" customHeight="1" x14ac:dyDescent="0.2">
      <c r="A1" s="93" t="s">
        <v>11</v>
      </c>
      <c r="B1" s="94"/>
      <c r="C1" s="94"/>
      <c r="D1" s="94"/>
      <c r="E1" s="94"/>
      <c r="F1" s="94"/>
      <c r="G1" s="94"/>
    </row>
    <row r="2" spans="1:7" ht="23.1" customHeight="1" x14ac:dyDescent="0.2">
      <c r="A2" s="94"/>
      <c r="B2" s="94"/>
      <c r="C2" s="94"/>
      <c r="D2" s="94"/>
      <c r="E2" s="94"/>
      <c r="F2" s="94"/>
      <c r="G2" s="94"/>
    </row>
    <row r="3" spans="1:7" ht="23.1" customHeight="1" x14ac:dyDescent="0.2">
      <c r="A3" s="94"/>
      <c r="B3" s="94"/>
      <c r="C3" s="94"/>
      <c r="D3" s="94"/>
      <c r="E3" s="94"/>
      <c r="F3" s="94"/>
      <c r="G3" s="94"/>
    </row>
    <row r="4" spans="1:7" ht="23.1" customHeight="1" x14ac:dyDescent="0.2">
      <c r="A4" s="95" t="s">
        <v>184</v>
      </c>
      <c r="B4" s="95"/>
      <c r="C4" s="95"/>
      <c r="D4" s="95"/>
      <c r="E4" s="95"/>
      <c r="F4" s="95"/>
      <c r="G4" s="95"/>
    </row>
    <row r="5" spans="1:7" ht="23.1" customHeight="1" x14ac:dyDescent="0.2">
      <c r="A5" s="95"/>
      <c r="B5" s="95"/>
      <c r="C5" s="95"/>
      <c r="D5" s="95"/>
      <c r="E5" s="95"/>
      <c r="F5" s="95"/>
      <c r="G5" s="95"/>
    </row>
    <row r="6" spans="1:7" ht="23.1" customHeight="1" x14ac:dyDescent="0.2">
      <c r="A6" s="67" t="s">
        <v>185</v>
      </c>
      <c r="B6" s="67" t="s">
        <v>186</v>
      </c>
      <c r="C6" s="67" t="s">
        <v>187</v>
      </c>
      <c r="D6" s="67" t="s">
        <v>186</v>
      </c>
      <c r="E6" s="67" t="s">
        <v>188</v>
      </c>
      <c r="F6" s="67" t="s">
        <v>186</v>
      </c>
      <c r="G6" s="67" t="s">
        <v>189</v>
      </c>
    </row>
    <row r="7" spans="1:7" ht="23.1" customHeight="1" x14ac:dyDescent="0.2">
      <c r="A7" s="89" t="s">
        <v>190</v>
      </c>
      <c r="B7" s="89" t="s">
        <v>37</v>
      </c>
      <c r="C7" s="87" t="s">
        <v>191</v>
      </c>
      <c r="D7" s="89" t="s">
        <v>192</v>
      </c>
      <c r="E7" s="62" t="s">
        <v>193</v>
      </c>
      <c r="F7" s="63" t="s">
        <v>194</v>
      </c>
      <c r="G7" s="63" t="str">
        <f t="shared" ref="G7:G52" si="0">$A$7&amp;$C$7&amp;E7</f>
        <v>BU01001</v>
      </c>
    </row>
    <row r="8" spans="1:7" ht="23.1" customHeight="1" x14ac:dyDescent="0.2">
      <c r="A8" s="90"/>
      <c r="B8" s="90"/>
      <c r="C8" s="92"/>
      <c r="D8" s="90"/>
      <c r="E8" s="62" t="s">
        <v>195</v>
      </c>
      <c r="F8" s="63" t="s">
        <v>196</v>
      </c>
      <c r="G8" s="63" t="str">
        <f t="shared" si="0"/>
        <v>BU01002</v>
      </c>
    </row>
    <row r="9" spans="1:7" ht="23.1" customHeight="1" x14ac:dyDescent="0.2">
      <c r="A9" s="90"/>
      <c r="B9" s="90"/>
      <c r="C9" s="92"/>
      <c r="D9" s="90"/>
      <c r="E9" s="62" t="s">
        <v>197</v>
      </c>
      <c r="F9" s="63" t="s">
        <v>198</v>
      </c>
      <c r="G9" s="63" t="str">
        <f t="shared" si="0"/>
        <v>BU01003</v>
      </c>
    </row>
    <row r="10" spans="1:7" ht="23.1" customHeight="1" x14ac:dyDescent="0.2">
      <c r="A10" s="90"/>
      <c r="B10" s="90"/>
      <c r="C10" s="92"/>
      <c r="D10" s="90"/>
      <c r="E10" s="62" t="s">
        <v>199</v>
      </c>
      <c r="F10" s="63" t="s">
        <v>200</v>
      </c>
      <c r="G10" s="63" t="str">
        <f t="shared" si="0"/>
        <v>BU01004</v>
      </c>
    </row>
    <row r="11" spans="1:7" ht="23.1" customHeight="1" x14ac:dyDescent="0.2">
      <c r="A11" s="90"/>
      <c r="B11" s="90"/>
      <c r="C11" s="92"/>
      <c r="D11" s="90"/>
      <c r="E11" s="62" t="s">
        <v>201</v>
      </c>
      <c r="F11" s="63" t="s">
        <v>202</v>
      </c>
      <c r="G11" s="63" t="str">
        <f t="shared" si="0"/>
        <v>BU01005</v>
      </c>
    </row>
    <row r="12" spans="1:7" ht="23.1" customHeight="1" x14ac:dyDescent="0.2">
      <c r="A12" s="90"/>
      <c r="B12" s="90"/>
      <c r="C12" s="92"/>
      <c r="D12" s="90"/>
      <c r="E12" s="62" t="s">
        <v>203</v>
      </c>
      <c r="F12" s="63" t="s">
        <v>204</v>
      </c>
      <c r="G12" s="63" t="str">
        <f t="shared" si="0"/>
        <v>BU01006</v>
      </c>
    </row>
    <row r="13" spans="1:7" ht="23.1" customHeight="1" x14ac:dyDescent="0.2">
      <c r="A13" s="90"/>
      <c r="B13" s="90"/>
      <c r="C13" s="92"/>
      <c r="D13" s="90"/>
      <c r="E13" s="62" t="s">
        <v>205</v>
      </c>
      <c r="F13" s="63" t="s">
        <v>206</v>
      </c>
      <c r="G13" s="63" t="str">
        <f t="shared" si="0"/>
        <v>BU01007</v>
      </c>
    </row>
    <row r="14" spans="1:7" ht="23.1" customHeight="1" x14ac:dyDescent="0.2">
      <c r="A14" s="90"/>
      <c r="B14" s="90"/>
      <c r="C14" s="92"/>
      <c r="D14" s="90"/>
      <c r="E14" s="62" t="s">
        <v>207</v>
      </c>
      <c r="F14" s="63" t="s">
        <v>208</v>
      </c>
      <c r="G14" s="63" t="str">
        <f t="shared" si="0"/>
        <v>BU01008</v>
      </c>
    </row>
    <row r="15" spans="1:7" ht="23.1" customHeight="1" x14ac:dyDescent="0.2">
      <c r="A15" s="90"/>
      <c r="B15" s="90"/>
      <c r="C15" s="92"/>
      <c r="D15" s="90"/>
      <c r="E15" s="62" t="s">
        <v>209</v>
      </c>
      <c r="F15" s="63" t="s">
        <v>210</v>
      </c>
      <c r="G15" s="63" t="str">
        <f t="shared" si="0"/>
        <v>BU01009</v>
      </c>
    </row>
    <row r="16" spans="1:7" ht="23.1" customHeight="1" x14ac:dyDescent="0.2">
      <c r="A16" s="90"/>
      <c r="B16" s="90"/>
      <c r="C16" s="92"/>
      <c r="D16" s="90"/>
      <c r="E16" s="62" t="s">
        <v>211</v>
      </c>
      <c r="F16" s="63" t="s">
        <v>212</v>
      </c>
      <c r="G16" s="63" t="str">
        <f t="shared" si="0"/>
        <v>BU01010</v>
      </c>
    </row>
    <row r="17" spans="1:7" ht="23.1" customHeight="1" x14ac:dyDescent="0.2">
      <c r="A17" s="90"/>
      <c r="B17" s="90"/>
      <c r="C17" s="92"/>
      <c r="D17" s="90"/>
      <c r="E17" s="62" t="s">
        <v>213</v>
      </c>
      <c r="F17" s="63" t="s">
        <v>214</v>
      </c>
      <c r="G17" s="63" t="str">
        <f t="shared" si="0"/>
        <v>BU01011</v>
      </c>
    </row>
    <row r="18" spans="1:7" ht="23.1" customHeight="1" x14ac:dyDescent="0.2">
      <c r="A18" s="90"/>
      <c r="B18" s="90"/>
      <c r="C18" s="92"/>
      <c r="D18" s="90"/>
      <c r="E18" s="62" t="s">
        <v>215</v>
      </c>
      <c r="F18" s="63" t="s">
        <v>216</v>
      </c>
      <c r="G18" s="63" t="str">
        <f t="shared" si="0"/>
        <v>BU01012</v>
      </c>
    </row>
    <row r="19" spans="1:7" ht="23.1" customHeight="1" x14ac:dyDescent="0.2">
      <c r="A19" s="90"/>
      <c r="B19" s="90"/>
      <c r="C19" s="92"/>
      <c r="D19" s="90"/>
      <c r="E19" s="62" t="s">
        <v>217</v>
      </c>
      <c r="F19" s="63" t="s">
        <v>218</v>
      </c>
      <c r="G19" s="63" t="str">
        <f t="shared" si="0"/>
        <v>BU01013</v>
      </c>
    </row>
    <row r="20" spans="1:7" ht="23.1" customHeight="1" x14ac:dyDescent="0.2">
      <c r="A20" s="90"/>
      <c r="B20" s="90"/>
      <c r="C20" s="92"/>
      <c r="D20" s="90"/>
      <c r="E20" s="62" t="s">
        <v>219</v>
      </c>
      <c r="F20" s="63" t="s">
        <v>220</v>
      </c>
      <c r="G20" s="63" t="str">
        <f t="shared" si="0"/>
        <v>BU01014</v>
      </c>
    </row>
    <row r="21" spans="1:7" ht="23.1" customHeight="1" x14ac:dyDescent="0.2">
      <c r="A21" s="90"/>
      <c r="B21" s="90"/>
      <c r="C21" s="92"/>
      <c r="D21" s="90"/>
      <c r="E21" s="62" t="s">
        <v>221</v>
      </c>
      <c r="F21" s="63" t="s">
        <v>222</v>
      </c>
      <c r="G21" s="63" t="str">
        <f t="shared" si="0"/>
        <v>BU01015</v>
      </c>
    </row>
    <row r="22" spans="1:7" ht="23.1" customHeight="1" x14ac:dyDescent="0.2">
      <c r="A22" s="90"/>
      <c r="B22" s="90"/>
      <c r="C22" s="92"/>
      <c r="D22" s="90"/>
      <c r="E22" s="62" t="s">
        <v>223</v>
      </c>
      <c r="F22" s="63" t="s">
        <v>224</v>
      </c>
      <c r="G22" s="63" t="str">
        <f t="shared" si="0"/>
        <v>BU01016</v>
      </c>
    </row>
    <row r="23" spans="1:7" ht="23.1" customHeight="1" x14ac:dyDescent="0.2">
      <c r="A23" s="90"/>
      <c r="B23" s="90"/>
      <c r="C23" s="92"/>
      <c r="D23" s="90"/>
      <c r="E23" s="62" t="s">
        <v>225</v>
      </c>
      <c r="F23" s="63" t="s">
        <v>226</v>
      </c>
      <c r="G23" s="63" t="str">
        <f t="shared" si="0"/>
        <v>BU01017</v>
      </c>
    </row>
    <row r="24" spans="1:7" ht="23.1" customHeight="1" x14ac:dyDescent="0.2">
      <c r="A24" s="90"/>
      <c r="B24" s="90"/>
      <c r="C24" s="92"/>
      <c r="D24" s="90"/>
      <c r="E24" s="62" t="s">
        <v>227</v>
      </c>
      <c r="F24" s="63" t="s">
        <v>228</v>
      </c>
      <c r="G24" s="63" t="str">
        <f t="shared" si="0"/>
        <v>BU01018</v>
      </c>
    </row>
    <row r="25" spans="1:7" ht="23.1" customHeight="1" x14ac:dyDescent="0.2">
      <c r="A25" s="90"/>
      <c r="B25" s="90"/>
      <c r="C25" s="92"/>
      <c r="D25" s="90"/>
      <c r="E25" s="62" t="s">
        <v>229</v>
      </c>
      <c r="F25" s="63" t="s">
        <v>230</v>
      </c>
      <c r="G25" s="63" t="str">
        <f t="shared" si="0"/>
        <v>BU01019</v>
      </c>
    </row>
    <row r="26" spans="1:7" ht="23.1" customHeight="1" x14ac:dyDescent="0.2">
      <c r="A26" s="90"/>
      <c r="B26" s="90"/>
      <c r="C26" s="92"/>
      <c r="D26" s="90"/>
      <c r="E26" s="62" t="s">
        <v>231</v>
      </c>
      <c r="F26" s="63" t="s">
        <v>232</v>
      </c>
      <c r="G26" s="63" t="str">
        <f t="shared" si="0"/>
        <v>BU01020</v>
      </c>
    </row>
    <row r="27" spans="1:7" ht="23.1" customHeight="1" x14ac:dyDescent="0.2">
      <c r="A27" s="90"/>
      <c r="B27" s="90"/>
      <c r="C27" s="92"/>
      <c r="D27" s="90"/>
      <c r="E27" s="62" t="s">
        <v>233</v>
      </c>
      <c r="F27" s="63" t="s">
        <v>234</v>
      </c>
      <c r="G27" s="63" t="str">
        <f t="shared" si="0"/>
        <v>BU01021</v>
      </c>
    </row>
    <row r="28" spans="1:7" ht="23.1" customHeight="1" x14ac:dyDescent="0.2">
      <c r="A28" s="90"/>
      <c r="B28" s="90"/>
      <c r="C28" s="92"/>
      <c r="D28" s="90"/>
      <c r="E28" s="62" t="s">
        <v>235</v>
      </c>
      <c r="F28" s="63" t="s">
        <v>236</v>
      </c>
      <c r="G28" s="63" t="str">
        <f t="shared" si="0"/>
        <v>BU01022</v>
      </c>
    </row>
    <row r="29" spans="1:7" ht="23.1" customHeight="1" x14ac:dyDescent="0.2">
      <c r="A29" s="90"/>
      <c r="B29" s="90"/>
      <c r="C29" s="92"/>
      <c r="D29" s="90"/>
      <c r="E29" s="62" t="s">
        <v>237</v>
      </c>
      <c r="F29" s="63" t="s">
        <v>238</v>
      </c>
      <c r="G29" s="63" t="str">
        <f t="shared" si="0"/>
        <v>BU01023</v>
      </c>
    </row>
    <row r="30" spans="1:7" ht="23.1" customHeight="1" x14ac:dyDescent="0.2">
      <c r="A30" s="90"/>
      <c r="B30" s="90"/>
      <c r="C30" s="92"/>
      <c r="D30" s="90"/>
      <c r="E30" s="62" t="s">
        <v>239</v>
      </c>
      <c r="F30" s="63" t="s">
        <v>240</v>
      </c>
      <c r="G30" s="63" t="str">
        <f t="shared" si="0"/>
        <v>BU01024</v>
      </c>
    </row>
    <row r="31" spans="1:7" ht="23.1" customHeight="1" x14ac:dyDescent="0.2">
      <c r="A31" s="90"/>
      <c r="B31" s="90"/>
      <c r="C31" s="92"/>
      <c r="D31" s="90"/>
      <c r="E31" s="62" t="s">
        <v>241</v>
      </c>
      <c r="F31" s="63" t="s">
        <v>242</v>
      </c>
      <c r="G31" s="63" t="str">
        <f t="shared" si="0"/>
        <v>BU01025</v>
      </c>
    </row>
    <row r="32" spans="1:7" ht="23.1" customHeight="1" x14ac:dyDescent="0.2">
      <c r="A32" s="90"/>
      <c r="B32" s="90"/>
      <c r="C32" s="92"/>
      <c r="D32" s="90"/>
      <c r="E32" s="62" t="s">
        <v>243</v>
      </c>
      <c r="F32" s="63" t="s">
        <v>244</v>
      </c>
      <c r="G32" s="63" t="str">
        <f t="shared" si="0"/>
        <v>BU01026</v>
      </c>
    </row>
    <row r="33" spans="1:7" ht="23.1" customHeight="1" x14ac:dyDescent="0.2">
      <c r="A33" s="90"/>
      <c r="B33" s="90"/>
      <c r="C33" s="92"/>
      <c r="D33" s="90"/>
      <c r="E33" s="62" t="s">
        <v>245</v>
      </c>
      <c r="F33" s="63" t="s">
        <v>246</v>
      </c>
      <c r="G33" s="63" t="str">
        <f t="shared" si="0"/>
        <v>BU01027</v>
      </c>
    </row>
    <row r="34" spans="1:7" ht="23.1" customHeight="1" x14ac:dyDescent="0.2">
      <c r="A34" s="90"/>
      <c r="B34" s="90"/>
      <c r="C34" s="92"/>
      <c r="D34" s="90"/>
      <c r="E34" s="62" t="s">
        <v>247</v>
      </c>
      <c r="F34" s="63" t="s">
        <v>248</v>
      </c>
      <c r="G34" s="63" t="str">
        <f t="shared" si="0"/>
        <v>BU01028</v>
      </c>
    </row>
    <row r="35" spans="1:7" ht="23.1" customHeight="1" x14ac:dyDescent="0.2">
      <c r="A35" s="90"/>
      <c r="B35" s="90"/>
      <c r="C35" s="92"/>
      <c r="D35" s="90"/>
      <c r="E35" s="62" t="s">
        <v>249</v>
      </c>
      <c r="F35" s="63" t="s">
        <v>250</v>
      </c>
      <c r="G35" s="63" t="str">
        <f t="shared" si="0"/>
        <v>BU01029</v>
      </c>
    </row>
    <row r="36" spans="1:7" ht="23.1" customHeight="1" x14ac:dyDescent="0.2">
      <c r="A36" s="90"/>
      <c r="B36" s="90"/>
      <c r="C36" s="92"/>
      <c r="D36" s="90"/>
      <c r="E36" s="62" t="s">
        <v>251</v>
      </c>
      <c r="F36" s="63" t="s">
        <v>252</v>
      </c>
      <c r="G36" s="63" t="str">
        <f t="shared" si="0"/>
        <v>BU01030</v>
      </c>
    </row>
    <row r="37" spans="1:7" ht="23.1" customHeight="1" x14ac:dyDescent="0.2">
      <c r="A37" s="90"/>
      <c r="B37" s="90"/>
      <c r="C37" s="92"/>
      <c r="D37" s="90"/>
      <c r="E37" s="62" t="s">
        <v>253</v>
      </c>
      <c r="F37" s="63" t="s">
        <v>254</v>
      </c>
      <c r="G37" s="63" t="str">
        <f t="shared" si="0"/>
        <v>BU01031</v>
      </c>
    </row>
    <row r="38" spans="1:7" ht="23.1" customHeight="1" x14ac:dyDescent="0.2">
      <c r="A38" s="90"/>
      <c r="B38" s="90"/>
      <c r="C38" s="92"/>
      <c r="D38" s="90"/>
      <c r="E38" s="62" t="s">
        <v>255</v>
      </c>
      <c r="F38" s="63" t="s">
        <v>256</v>
      </c>
      <c r="G38" s="63" t="str">
        <f t="shared" si="0"/>
        <v>BU01032</v>
      </c>
    </row>
    <row r="39" spans="1:7" ht="23.1" customHeight="1" x14ac:dyDescent="0.2">
      <c r="A39" s="90"/>
      <c r="B39" s="90"/>
      <c r="C39" s="92"/>
      <c r="D39" s="90"/>
      <c r="E39" s="62" t="s">
        <v>257</v>
      </c>
      <c r="F39" s="63" t="s">
        <v>258</v>
      </c>
      <c r="G39" s="63" t="str">
        <f t="shared" si="0"/>
        <v>BU01033</v>
      </c>
    </row>
    <row r="40" spans="1:7" ht="23.1" customHeight="1" x14ac:dyDescent="0.2">
      <c r="A40" s="90"/>
      <c r="B40" s="90"/>
      <c r="C40" s="92"/>
      <c r="D40" s="90"/>
      <c r="E40" s="62" t="s">
        <v>259</v>
      </c>
      <c r="F40" s="63" t="s">
        <v>260</v>
      </c>
      <c r="G40" s="63" t="str">
        <f t="shared" si="0"/>
        <v>BU01034</v>
      </c>
    </row>
    <row r="41" spans="1:7" ht="23.1" customHeight="1" x14ac:dyDescent="0.2">
      <c r="A41" s="90"/>
      <c r="B41" s="90"/>
      <c r="C41" s="92"/>
      <c r="D41" s="90"/>
      <c r="E41" s="62" t="s">
        <v>261</v>
      </c>
      <c r="F41" s="63" t="s">
        <v>262</v>
      </c>
      <c r="G41" s="63" t="str">
        <f t="shared" si="0"/>
        <v>BU01035</v>
      </c>
    </row>
    <row r="42" spans="1:7" ht="23.1" customHeight="1" x14ac:dyDescent="0.2">
      <c r="A42" s="90"/>
      <c r="B42" s="90"/>
      <c r="C42" s="92"/>
      <c r="D42" s="90"/>
      <c r="E42" s="62" t="s">
        <v>263</v>
      </c>
      <c r="F42" s="63" t="s">
        <v>264</v>
      </c>
      <c r="G42" s="63" t="str">
        <f t="shared" si="0"/>
        <v>BU01036</v>
      </c>
    </row>
    <row r="43" spans="1:7" ht="23.1" customHeight="1" x14ac:dyDescent="0.2">
      <c r="A43" s="90"/>
      <c r="B43" s="90"/>
      <c r="C43" s="92"/>
      <c r="D43" s="90"/>
      <c r="E43" s="62" t="s">
        <v>265</v>
      </c>
      <c r="F43" s="63" t="s">
        <v>266</v>
      </c>
      <c r="G43" s="63" t="str">
        <f t="shared" si="0"/>
        <v>BU01037</v>
      </c>
    </row>
    <row r="44" spans="1:7" ht="23.1" customHeight="1" x14ac:dyDescent="0.2">
      <c r="A44" s="90"/>
      <c r="B44" s="90"/>
      <c r="C44" s="92"/>
      <c r="D44" s="90"/>
      <c r="E44" s="62" t="s">
        <v>267</v>
      </c>
      <c r="F44" s="63" t="s">
        <v>268</v>
      </c>
      <c r="G44" s="63" t="str">
        <f t="shared" si="0"/>
        <v>BU01038</v>
      </c>
    </row>
    <row r="45" spans="1:7" ht="23.1" customHeight="1" x14ac:dyDescent="0.2">
      <c r="A45" s="90"/>
      <c r="B45" s="90"/>
      <c r="C45" s="92"/>
      <c r="D45" s="90"/>
      <c r="E45" s="62" t="s">
        <v>269</v>
      </c>
      <c r="F45" s="63" t="s">
        <v>270</v>
      </c>
      <c r="G45" s="63" t="str">
        <f t="shared" si="0"/>
        <v>BU01039</v>
      </c>
    </row>
    <row r="46" spans="1:7" ht="23.1" customHeight="1" x14ac:dyDescent="0.2">
      <c r="A46" s="90"/>
      <c r="B46" s="90"/>
      <c r="C46" s="92"/>
      <c r="D46" s="90"/>
      <c r="E46" s="62" t="s">
        <v>271</v>
      </c>
      <c r="F46" s="63" t="s">
        <v>272</v>
      </c>
      <c r="G46" s="63" t="str">
        <f t="shared" si="0"/>
        <v>BU01040</v>
      </c>
    </row>
    <row r="47" spans="1:7" ht="23.1" customHeight="1" x14ac:dyDescent="0.2">
      <c r="A47" s="90"/>
      <c r="B47" s="90"/>
      <c r="C47" s="92"/>
      <c r="D47" s="90"/>
      <c r="E47" s="62" t="s">
        <v>273</v>
      </c>
      <c r="F47" s="63" t="s">
        <v>274</v>
      </c>
      <c r="G47" s="63" t="str">
        <f t="shared" si="0"/>
        <v>BU01041</v>
      </c>
    </row>
    <row r="48" spans="1:7" ht="23.1" customHeight="1" x14ac:dyDescent="0.2">
      <c r="A48" s="90"/>
      <c r="B48" s="90"/>
      <c r="C48" s="92"/>
      <c r="D48" s="90"/>
      <c r="E48" s="62" t="s">
        <v>275</v>
      </c>
      <c r="F48" s="63" t="s">
        <v>38</v>
      </c>
      <c r="G48" s="63" t="str">
        <f t="shared" si="0"/>
        <v>BU01042</v>
      </c>
    </row>
    <row r="49" spans="1:7" ht="23.1" customHeight="1" x14ac:dyDescent="0.2">
      <c r="A49" s="90"/>
      <c r="B49" s="90"/>
      <c r="C49" s="92"/>
      <c r="D49" s="90"/>
      <c r="E49" s="62" t="s">
        <v>276</v>
      </c>
      <c r="F49" s="63" t="s">
        <v>277</v>
      </c>
      <c r="G49" s="63" t="str">
        <f t="shared" si="0"/>
        <v>BU01043</v>
      </c>
    </row>
    <row r="50" spans="1:7" ht="23.1" customHeight="1" x14ac:dyDescent="0.2">
      <c r="A50" s="90"/>
      <c r="B50" s="90"/>
      <c r="C50" s="92"/>
      <c r="D50" s="90"/>
      <c r="E50" s="62" t="s">
        <v>278</v>
      </c>
      <c r="F50" s="63" t="s">
        <v>279</v>
      </c>
      <c r="G50" s="63" t="str">
        <f t="shared" si="0"/>
        <v>BU01044</v>
      </c>
    </row>
    <row r="51" spans="1:7" ht="23.1" customHeight="1" x14ac:dyDescent="0.2">
      <c r="A51" s="90"/>
      <c r="B51" s="90"/>
      <c r="C51" s="92"/>
      <c r="D51" s="90"/>
      <c r="E51" s="62" t="s">
        <v>280</v>
      </c>
      <c r="F51" s="63" t="s">
        <v>281</v>
      </c>
      <c r="G51" s="63" t="str">
        <f t="shared" si="0"/>
        <v>BU01045</v>
      </c>
    </row>
    <row r="52" spans="1:7" ht="23.1" customHeight="1" x14ac:dyDescent="0.2">
      <c r="A52" s="90"/>
      <c r="B52" s="90"/>
      <c r="C52" s="88"/>
      <c r="D52" s="91"/>
      <c r="E52" s="62" t="s">
        <v>282</v>
      </c>
      <c r="F52" s="63" t="s">
        <v>283</v>
      </c>
      <c r="G52" s="63" t="str">
        <f t="shared" si="0"/>
        <v>BU01046</v>
      </c>
    </row>
    <row r="53" spans="1:7" ht="23.1" customHeight="1" x14ac:dyDescent="0.2">
      <c r="A53" s="90"/>
      <c r="B53" s="90"/>
      <c r="C53" s="87" t="s">
        <v>284</v>
      </c>
      <c r="D53" s="89" t="s">
        <v>285</v>
      </c>
      <c r="E53" s="62" t="s">
        <v>193</v>
      </c>
      <c r="F53" s="63" t="s">
        <v>286</v>
      </c>
      <c r="G53" s="63" t="str">
        <f t="shared" ref="G53:G61" si="1">$A$7&amp;$C$53&amp;E53</f>
        <v>BU02001</v>
      </c>
    </row>
    <row r="54" spans="1:7" ht="23.1" customHeight="1" x14ac:dyDescent="0.2">
      <c r="A54" s="90"/>
      <c r="B54" s="90"/>
      <c r="C54" s="92"/>
      <c r="D54" s="90"/>
      <c r="E54" s="62" t="s">
        <v>195</v>
      </c>
      <c r="F54" s="63" t="s">
        <v>287</v>
      </c>
      <c r="G54" s="63" t="str">
        <f t="shared" si="1"/>
        <v>BU02002</v>
      </c>
    </row>
    <row r="55" spans="1:7" ht="23.1" customHeight="1" x14ac:dyDescent="0.2">
      <c r="A55" s="90"/>
      <c r="B55" s="90"/>
      <c r="C55" s="92"/>
      <c r="D55" s="90"/>
      <c r="E55" s="62" t="s">
        <v>197</v>
      </c>
      <c r="F55" s="63" t="s">
        <v>288</v>
      </c>
      <c r="G55" s="63" t="str">
        <f t="shared" si="1"/>
        <v>BU02003</v>
      </c>
    </row>
    <row r="56" spans="1:7" ht="23.1" customHeight="1" x14ac:dyDescent="0.2">
      <c r="A56" s="90"/>
      <c r="B56" s="90"/>
      <c r="C56" s="92"/>
      <c r="D56" s="90"/>
      <c r="E56" s="62" t="s">
        <v>199</v>
      </c>
      <c r="F56" s="63" t="s">
        <v>289</v>
      </c>
      <c r="G56" s="63" t="str">
        <f t="shared" si="1"/>
        <v>BU02004</v>
      </c>
    </row>
    <row r="57" spans="1:7" ht="23.1" customHeight="1" x14ac:dyDescent="0.2">
      <c r="A57" s="90"/>
      <c r="B57" s="90"/>
      <c r="C57" s="92"/>
      <c r="D57" s="90"/>
      <c r="E57" s="62" t="s">
        <v>201</v>
      </c>
      <c r="F57" s="63" t="s">
        <v>290</v>
      </c>
      <c r="G57" s="63" t="str">
        <f t="shared" si="1"/>
        <v>BU02005</v>
      </c>
    </row>
    <row r="58" spans="1:7" ht="23.1" customHeight="1" x14ac:dyDescent="0.2">
      <c r="A58" s="90"/>
      <c r="B58" s="90"/>
      <c r="C58" s="92"/>
      <c r="D58" s="90"/>
      <c r="E58" s="62" t="s">
        <v>203</v>
      </c>
      <c r="F58" s="63" t="s">
        <v>291</v>
      </c>
      <c r="G58" s="63" t="str">
        <f t="shared" si="1"/>
        <v>BU02006</v>
      </c>
    </row>
    <row r="59" spans="1:7" ht="23.1" customHeight="1" x14ac:dyDescent="0.2">
      <c r="A59" s="90"/>
      <c r="B59" s="90"/>
      <c r="C59" s="92"/>
      <c r="D59" s="90"/>
      <c r="E59" s="62" t="s">
        <v>205</v>
      </c>
      <c r="F59" s="63" t="s">
        <v>292</v>
      </c>
      <c r="G59" s="63" t="str">
        <f t="shared" si="1"/>
        <v>BU02007</v>
      </c>
    </row>
    <row r="60" spans="1:7" ht="23.1" customHeight="1" x14ac:dyDescent="0.2">
      <c r="A60" s="90"/>
      <c r="B60" s="90"/>
      <c r="C60" s="92"/>
      <c r="D60" s="90"/>
      <c r="E60" s="62" t="s">
        <v>207</v>
      </c>
      <c r="F60" s="63" t="s">
        <v>293</v>
      </c>
      <c r="G60" s="63" t="str">
        <f t="shared" si="1"/>
        <v>BU02008</v>
      </c>
    </row>
    <row r="61" spans="1:7" ht="23.1" customHeight="1" x14ac:dyDescent="0.2">
      <c r="A61" s="90"/>
      <c r="B61" s="90"/>
      <c r="C61" s="88"/>
      <c r="D61" s="91"/>
      <c r="E61" s="62" t="s">
        <v>209</v>
      </c>
      <c r="F61" s="63" t="s">
        <v>10</v>
      </c>
      <c r="G61" s="63" t="str">
        <f t="shared" si="1"/>
        <v>BU02009</v>
      </c>
    </row>
    <row r="62" spans="1:7" ht="23.1" customHeight="1" x14ac:dyDescent="0.2">
      <c r="A62" s="90"/>
      <c r="B62" s="90"/>
      <c r="C62" s="62" t="s">
        <v>294</v>
      </c>
      <c r="D62" s="63" t="s">
        <v>295</v>
      </c>
      <c r="E62" s="62" t="s">
        <v>193</v>
      </c>
      <c r="F62" s="63" t="s">
        <v>295</v>
      </c>
      <c r="G62" s="63" t="str">
        <f>A7&amp;C62&amp;E62</f>
        <v>BU03001</v>
      </c>
    </row>
    <row r="63" spans="1:7" ht="23.1" customHeight="1" x14ac:dyDescent="0.2">
      <c r="A63" s="89" t="s">
        <v>296</v>
      </c>
      <c r="B63" s="89" t="s">
        <v>30</v>
      </c>
      <c r="C63" s="64" t="s">
        <v>191</v>
      </c>
      <c r="D63" s="65" t="s">
        <v>297</v>
      </c>
      <c r="E63" s="62" t="s">
        <v>193</v>
      </c>
      <c r="F63" s="63" t="s">
        <v>298</v>
      </c>
      <c r="G63" s="63" t="str">
        <f>$A$63&amp;$C$63&amp;E63</f>
        <v>OP01001</v>
      </c>
    </row>
    <row r="64" spans="1:7" ht="23.1" customHeight="1" x14ac:dyDescent="0.2">
      <c r="A64" s="90"/>
      <c r="B64" s="90"/>
      <c r="C64" s="87" t="s">
        <v>284</v>
      </c>
      <c r="D64" s="89" t="s">
        <v>299</v>
      </c>
      <c r="E64" s="62" t="s">
        <v>193</v>
      </c>
      <c r="F64" s="63" t="s">
        <v>300</v>
      </c>
      <c r="G64" s="63" t="str">
        <f t="shared" ref="G64:G78" si="2">$A$63&amp;$C$64&amp;E64</f>
        <v>OP02001</v>
      </c>
    </row>
    <row r="65" spans="1:7" ht="23.1" customHeight="1" x14ac:dyDescent="0.2">
      <c r="A65" s="90"/>
      <c r="B65" s="90"/>
      <c r="C65" s="92"/>
      <c r="D65" s="90"/>
      <c r="E65" s="62" t="s">
        <v>195</v>
      </c>
      <c r="F65" s="63" t="s">
        <v>301</v>
      </c>
      <c r="G65" s="63" t="str">
        <f t="shared" si="2"/>
        <v>OP02002</v>
      </c>
    </row>
    <row r="66" spans="1:7" ht="23.1" customHeight="1" x14ac:dyDescent="0.2">
      <c r="A66" s="90"/>
      <c r="B66" s="90"/>
      <c r="C66" s="92"/>
      <c r="D66" s="90"/>
      <c r="E66" s="62" t="s">
        <v>197</v>
      </c>
      <c r="F66" s="63" t="s">
        <v>302</v>
      </c>
      <c r="G66" s="63" t="str">
        <f t="shared" si="2"/>
        <v>OP02003</v>
      </c>
    </row>
    <row r="67" spans="1:7" ht="23.1" customHeight="1" x14ac:dyDescent="0.2">
      <c r="A67" s="90"/>
      <c r="B67" s="90"/>
      <c r="C67" s="92"/>
      <c r="D67" s="90"/>
      <c r="E67" s="62" t="s">
        <v>199</v>
      </c>
      <c r="F67" s="63" t="s">
        <v>303</v>
      </c>
      <c r="G67" s="63" t="str">
        <f t="shared" si="2"/>
        <v>OP02004</v>
      </c>
    </row>
    <row r="68" spans="1:7" ht="23.1" customHeight="1" x14ac:dyDescent="0.2">
      <c r="A68" s="90"/>
      <c r="B68" s="90"/>
      <c r="C68" s="92"/>
      <c r="D68" s="90"/>
      <c r="E68" s="62" t="s">
        <v>201</v>
      </c>
      <c r="F68" s="63" t="s">
        <v>304</v>
      </c>
      <c r="G68" s="63" t="str">
        <f t="shared" si="2"/>
        <v>OP02005</v>
      </c>
    </row>
    <row r="69" spans="1:7" ht="23.1" customHeight="1" x14ac:dyDescent="0.2">
      <c r="A69" s="90"/>
      <c r="B69" s="90"/>
      <c r="C69" s="92"/>
      <c r="D69" s="90"/>
      <c r="E69" s="62" t="s">
        <v>203</v>
      </c>
      <c r="F69" s="63" t="s">
        <v>305</v>
      </c>
      <c r="G69" s="63" t="str">
        <f t="shared" si="2"/>
        <v>OP02006</v>
      </c>
    </row>
    <row r="70" spans="1:7" ht="23.1" customHeight="1" x14ac:dyDescent="0.2">
      <c r="A70" s="90"/>
      <c r="B70" s="90"/>
      <c r="C70" s="92"/>
      <c r="D70" s="90"/>
      <c r="E70" s="62" t="s">
        <v>205</v>
      </c>
      <c r="F70" s="63" t="s">
        <v>306</v>
      </c>
      <c r="G70" s="63" t="str">
        <f t="shared" si="2"/>
        <v>OP02007</v>
      </c>
    </row>
    <row r="71" spans="1:7" ht="23.1" customHeight="1" x14ac:dyDescent="0.2">
      <c r="A71" s="90"/>
      <c r="B71" s="90"/>
      <c r="C71" s="92"/>
      <c r="D71" s="90"/>
      <c r="E71" s="62" t="s">
        <v>207</v>
      </c>
      <c r="F71" s="63" t="s">
        <v>240</v>
      </c>
      <c r="G71" s="63" t="str">
        <f t="shared" si="2"/>
        <v>OP02008</v>
      </c>
    </row>
    <row r="72" spans="1:7" ht="23.1" customHeight="1" x14ac:dyDescent="0.2">
      <c r="A72" s="90"/>
      <c r="B72" s="90"/>
      <c r="C72" s="92"/>
      <c r="D72" s="90"/>
      <c r="E72" s="62" t="s">
        <v>209</v>
      </c>
      <c r="F72" s="63" t="s">
        <v>307</v>
      </c>
      <c r="G72" s="63" t="str">
        <f t="shared" si="2"/>
        <v>OP02009</v>
      </c>
    </row>
    <row r="73" spans="1:7" ht="23.1" customHeight="1" x14ac:dyDescent="0.2">
      <c r="A73" s="90"/>
      <c r="B73" s="90"/>
      <c r="C73" s="92"/>
      <c r="D73" s="90"/>
      <c r="E73" s="62" t="s">
        <v>211</v>
      </c>
      <c r="F73" s="63" t="s">
        <v>238</v>
      </c>
      <c r="G73" s="63" t="str">
        <f t="shared" si="2"/>
        <v>OP02010</v>
      </c>
    </row>
    <row r="74" spans="1:7" ht="23.1" customHeight="1" x14ac:dyDescent="0.2">
      <c r="A74" s="90"/>
      <c r="B74" s="90"/>
      <c r="C74" s="92"/>
      <c r="D74" s="90"/>
      <c r="E74" s="62" t="s">
        <v>213</v>
      </c>
      <c r="F74" s="63" t="s">
        <v>308</v>
      </c>
      <c r="G74" s="63" t="str">
        <f t="shared" si="2"/>
        <v>OP02011</v>
      </c>
    </row>
    <row r="75" spans="1:7" ht="23.1" customHeight="1" x14ac:dyDescent="0.2">
      <c r="A75" s="90"/>
      <c r="B75" s="90"/>
      <c r="C75" s="92"/>
      <c r="D75" s="90"/>
      <c r="E75" s="62" t="s">
        <v>215</v>
      </c>
      <c r="F75" s="63" t="s">
        <v>309</v>
      </c>
      <c r="G75" s="63" t="str">
        <f t="shared" si="2"/>
        <v>OP02012</v>
      </c>
    </row>
    <row r="76" spans="1:7" ht="23.1" customHeight="1" x14ac:dyDescent="0.2">
      <c r="A76" s="90"/>
      <c r="B76" s="90"/>
      <c r="C76" s="92"/>
      <c r="D76" s="90"/>
      <c r="E76" s="62" t="s">
        <v>217</v>
      </c>
      <c r="F76" s="63" t="s">
        <v>310</v>
      </c>
      <c r="G76" s="63" t="str">
        <f t="shared" si="2"/>
        <v>OP02013</v>
      </c>
    </row>
    <row r="77" spans="1:7" ht="23.1" customHeight="1" x14ac:dyDescent="0.2">
      <c r="A77" s="90"/>
      <c r="B77" s="90"/>
      <c r="C77" s="92"/>
      <c r="D77" s="90"/>
      <c r="E77" s="62" t="s">
        <v>219</v>
      </c>
      <c r="F77" s="63" t="s">
        <v>311</v>
      </c>
      <c r="G77" s="63" t="str">
        <f t="shared" si="2"/>
        <v>OP02014</v>
      </c>
    </row>
    <row r="78" spans="1:7" ht="23.1" customHeight="1" x14ac:dyDescent="0.2">
      <c r="A78" s="90"/>
      <c r="B78" s="90"/>
      <c r="C78" s="88"/>
      <c r="D78" s="91"/>
      <c r="E78" s="62" t="s">
        <v>221</v>
      </c>
      <c r="F78" s="63" t="s">
        <v>312</v>
      </c>
      <c r="G78" s="63" t="str">
        <f t="shared" si="2"/>
        <v>OP02015</v>
      </c>
    </row>
    <row r="79" spans="1:7" ht="23.1" customHeight="1" x14ac:dyDescent="0.2">
      <c r="A79" s="90"/>
      <c r="B79" s="90"/>
      <c r="C79" s="87" t="s">
        <v>294</v>
      </c>
      <c r="D79" s="89" t="s">
        <v>313</v>
      </c>
      <c r="E79" s="62" t="s">
        <v>193</v>
      </c>
      <c r="F79" s="63" t="s">
        <v>314</v>
      </c>
      <c r="G79" s="63" t="str">
        <f t="shared" ref="G79:G91" si="3">$A$63&amp;$C$79&amp;E79</f>
        <v>OP03001</v>
      </c>
    </row>
    <row r="80" spans="1:7" ht="23.1" customHeight="1" x14ac:dyDescent="0.2">
      <c r="A80" s="90"/>
      <c r="B80" s="90"/>
      <c r="C80" s="92"/>
      <c r="D80" s="90"/>
      <c r="E80" s="62" t="s">
        <v>195</v>
      </c>
      <c r="F80" s="63" t="s">
        <v>315</v>
      </c>
      <c r="G80" s="63" t="str">
        <f t="shared" si="3"/>
        <v>OP03002</v>
      </c>
    </row>
    <row r="81" spans="1:7" ht="23.1" customHeight="1" x14ac:dyDescent="0.2">
      <c r="A81" s="90"/>
      <c r="B81" s="90"/>
      <c r="C81" s="92"/>
      <c r="D81" s="90"/>
      <c r="E81" s="62" t="s">
        <v>197</v>
      </c>
      <c r="F81" s="63" t="s">
        <v>316</v>
      </c>
      <c r="G81" s="63" t="str">
        <f t="shared" si="3"/>
        <v>OP03003</v>
      </c>
    </row>
    <row r="82" spans="1:7" ht="23.1" customHeight="1" x14ac:dyDescent="0.2">
      <c r="A82" s="90"/>
      <c r="B82" s="90"/>
      <c r="C82" s="92"/>
      <c r="D82" s="90"/>
      <c r="E82" s="62" t="s">
        <v>199</v>
      </c>
      <c r="F82" s="63" t="s">
        <v>317</v>
      </c>
      <c r="G82" s="63" t="str">
        <f t="shared" si="3"/>
        <v>OP03004</v>
      </c>
    </row>
    <row r="83" spans="1:7" ht="23.1" customHeight="1" x14ac:dyDescent="0.2">
      <c r="A83" s="90"/>
      <c r="B83" s="90"/>
      <c r="C83" s="92"/>
      <c r="D83" s="90"/>
      <c r="E83" s="62" t="s">
        <v>201</v>
      </c>
      <c r="F83" s="63" t="s">
        <v>318</v>
      </c>
      <c r="G83" s="63" t="str">
        <f t="shared" si="3"/>
        <v>OP03005</v>
      </c>
    </row>
    <row r="84" spans="1:7" ht="23.1" customHeight="1" x14ac:dyDescent="0.2">
      <c r="A84" s="90"/>
      <c r="B84" s="90"/>
      <c r="C84" s="92"/>
      <c r="D84" s="90"/>
      <c r="E84" s="62" t="s">
        <v>203</v>
      </c>
      <c r="F84" s="63" t="s">
        <v>319</v>
      </c>
      <c r="G84" s="63" t="str">
        <f t="shared" si="3"/>
        <v>OP03006</v>
      </c>
    </row>
    <row r="85" spans="1:7" ht="23.1" customHeight="1" x14ac:dyDescent="0.2">
      <c r="A85" s="90"/>
      <c r="B85" s="90"/>
      <c r="C85" s="92"/>
      <c r="D85" s="90"/>
      <c r="E85" s="62" t="s">
        <v>205</v>
      </c>
      <c r="F85" s="63" t="s">
        <v>320</v>
      </c>
      <c r="G85" s="63" t="str">
        <f t="shared" si="3"/>
        <v>OP03007</v>
      </c>
    </row>
    <row r="86" spans="1:7" ht="23.1" customHeight="1" x14ac:dyDescent="0.2">
      <c r="A86" s="90"/>
      <c r="B86" s="90"/>
      <c r="C86" s="92"/>
      <c r="D86" s="90"/>
      <c r="E86" s="62" t="s">
        <v>207</v>
      </c>
      <c r="F86" s="63" t="s">
        <v>321</v>
      </c>
      <c r="G86" s="63" t="str">
        <f t="shared" si="3"/>
        <v>OP03008</v>
      </c>
    </row>
    <row r="87" spans="1:7" ht="23.1" customHeight="1" x14ac:dyDescent="0.2">
      <c r="A87" s="90"/>
      <c r="B87" s="90"/>
      <c r="C87" s="92"/>
      <c r="D87" s="90"/>
      <c r="E87" s="62" t="s">
        <v>209</v>
      </c>
      <c r="F87" s="63" t="s">
        <v>322</v>
      </c>
      <c r="G87" s="63" t="str">
        <f t="shared" si="3"/>
        <v>OP03009</v>
      </c>
    </row>
    <row r="88" spans="1:7" ht="23.1" customHeight="1" x14ac:dyDescent="0.2">
      <c r="A88" s="90"/>
      <c r="B88" s="90"/>
      <c r="C88" s="92"/>
      <c r="D88" s="90"/>
      <c r="E88" s="62" t="s">
        <v>211</v>
      </c>
      <c r="F88" s="63" t="s">
        <v>323</v>
      </c>
      <c r="G88" s="63" t="str">
        <f t="shared" si="3"/>
        <v>OP03010</v>
      </c>
    </row>
    <row r="89" spans="1:7" ht="23.1" customHeight="1" x14ac:dyDescent="0.2">
      <c r="A89" s="90"/>
      <c r="B89" s="90"/>
      <c r="C89" s="92"/>
      <c r="D89" s="90"/>
      <c r="E89" s="62" t="s">
        <v>213</v>
      </c>
      <c r="F89" s="63" t="s">
        <v>324</v>
      </c>
      <c r="G89" s="63" t="str">
        <f t="shared" si="3"/>
        <v>OP03011</v>
      </c>
    </row>
    <row r="90" spans="1:7" ht="23.1" customHeight="1" x14ac:dyDescent="0.2">
      <c r="A90" s="90"/>
      <c r="B90" s="90"/>
      <c r="C90" s="92"/>
      <c r="D90" s="90"/>
      <c r="E90" s="62" t="s">
        <v>215</v>
      </c>
      <c r="F90" s="63" t="s">
        <v>325</v>
      </c>
      <c r="G90" s="63" t="str">
        <f t="shared" si="3"/>
        <v>OP03012</v>
      </c>
    </row>
    <row r="91" spans="1:7" ht="23.1" customHeight="1" x14ac:dyDescent="0.2">
      <c r="A91" s="90"/>
      <c r="B91" s="90"/>
      <c r="C91" s="88"/>
      <c r="D91" s="91"/>
      <c r="E91" s="62" t="s">
        <v>217</v>
      </c>
      <c r="F91" s="63" t="s">
        <v>326</v>
      </c>
      <c r="G91" s="63" t="str">
        <f t="shared" si="3"/>
        <v>OP03013</v>
      </c>
    </row>
    <row r="92" spans="1:7" ht="23.1" customHeight="1" x14ac:dyDescent="0.2">
      <c r="A92" s="90"/>
      <c r="B92" s="90"/>
      <c r="C92" s="87" t="s">
        <v>327</v>
      </c>
      <c r="D92" s="89" t="s">
        <v>328</v>
      </c>
      <c r="E92" s="62" t="s">
        <v>193</v>
      </c>
      <c r="F92" s="63" t="s">
        <v>329</v>
      </c>
      <c r="G92" s="63" t="str">
        <f>$A$63&amp;$C$92&amp;E92</f>
        <v>OP04001</v>
      </c>
    </row>
    <row r="93" spans="1:7" ht="23.1" customHeight="1" x14ac:dyDescent="0.2">
      <c r="A93" s="90"/>
      <c r="B93" s="90"/>
      <c r="C93" s="92"/>
      <c r="D93" s="90"/>
      <c r="E93" s="62" t="s">
        <v>195</v>
      </c>
      <c r="F93" s="63" t="s">
        <v>330</v>
      </c>
      <c r="G93" s="63" t="str">
        <f>$A$63&amp;$C$92&amp;E93</f>
        <v>OP04002</v>
      </c>
    </row>
    <row r="94" spans="1:7" ht="23.1" customHeight="1" x14ac:dyDescent="0.2">
      <c r="A94" s="90"/>
      <c r="B94" s="90"/>
      <c r="C94" s="92"/>
      <c r="D94" s="90"/>
      <c r="E94" s="62" t="s">
        <v>197</v>
      </c>
      <c r="F94" s="63" t="s">
        <v>331</v>
      </c>
      <c r="G94" s="63" t="str">
        <f>$A$63&amp;$C$92&amp;E94</f>
        <v>OP04003</v>
      </c>
    </row>
    <row r="95" spans="1:7" ht="23.1" customHeight="1" x14ac:dyDescent="0.2">
      <c r="A95" s="90"/>
      <c r="B95" s="90"/>
      <c r="C95" s="92"/>
      <c r="D95" s="90"/>
      <c r="E95" s="62" t="s">
        <v>199</v>
      </c>
      <c r="F95" s="63" t="s">
        <v>332</v>
      </c>
      <c r="G95" s="63" t="str">
        <f>$A$63&amp;$C$92&amp;E95</f>
        <v>OP04004</v>
      </c>
    </row>
    <row r="96" spans="1:7" ht="23.1" customHeight="1" x14ac:dyDescent="0.2">
      <c r="A96" s="90"/>
      <c r="B96" s="90"/>
      <c r="C96" s="88"/>
      <c r="D96" s="91"/>
      <c r="E96" s="62" t="s">
        <v>201</v>
      </c>
      <c r="F96" s="63" t="s">
        <v>333</v>
      </c>
      <c r="G96" s="63" t="str">
        <f>$A$63&amp;$C$92&amp;E96</f>
        <v>OP04005</v>
      </c>
    </row>
    <row r="97" spans="1:7" ht="23.1" customHeight="1" x14ac:dyDescent="0.2">
      <c r="A97" s="90"/>
      <c r="B97" s="90"/>
      <c r="C97" s="87" t="s">
        <v>334</v>
      </c>
      <c r="D97" s="89" t="s">
        <v>335</v>
      </c>
      <c r="E97" s="62" t="s">
        <v>193</v>
      </c>
      <c r="F97" s="63" t="s">
        <v>336</v>
      </c>
      <c r="G97" s="63" t="str">
        <f>$A$63&amp;$C$97&amp;E97</f>
        <v>OP05001</v>
      </c>
    </row>
    <row r="98" spans="1:7" ht="23.1" customHeight="1" x14ac:dyDescent="0.2">
      <c r="A98" s="90"/>
      <c r="B98" s="90"/>
      <c r="C98" s="88"/>
      <c r="D98" s="91"/>
      <c r="E98" s="62" t="s">
        <v>195</v>
      </c>
      <c r="F98" s="63" t="s">
        <v>337</v>
      </c>
      <c r="G98" s="63" t="str">
        <f>$A$63&amp;$C$97&amp;E98</f>
        <v>OP05002</v>
      </c>
    </row>
    <row r="99" spans="1:7" ht="23.1" customHeight="1" x14ac:dyDescent="0.2">
      <c r="A99" s="90"/>
      <c r="B99" s="90"/>
      <c r="C99" s="87" t="s">
        <v>338</v>
      </c>
      <c r="D99" s="89" t="s">
        <v>339</v>
      </c>
      <c r="E99" s="62" t="s">
        <v>193</v>
      </c>
      <c r="F99" s="63" t="s">
        <v>340</v>
      </c>
      <c r="G99" s="63" t="str">
        <f>$A$63&amp;$C$99&amp;E99</f>
        <v>OP06001</v>
      </c>
    </row>
    <row r="100" spans="1:7" ht="23.1" customHeight="1" x14ac:dyDescent="0.2">
      <c r="A100" s="90"/>
      <c r="B100" s="90"/>
      <c r="C100" s="92"/>
      <c r="D100" s="90"/>
      <c r="E100" s="62" t="s">
        <v>195</v>
      </c>
      <c r="F100" s="63" t="s">
        <v>341</v>
      </c>
      <c r="G100" s="63" t="str">
        <f>$A$63&amp;$C$99&amp;E100</f>
        <v>OP06002</v>
      </c>
    </row>
    <row r="101" spans="1:7" ht="23.1" customHeight="1" x14ac:dyDescent="0.2">
      <c r="A101" s="90"/>
      <c r="B101" s="90"/>
      <c r="C101" s="92"/>
      <c r="D101" s="90"/>
      <c r="E101" s="62" t="s">
        <v>197</v>
      </c>
      <c r="F101" s="63" t="s">
        <v>342</v>
      </c>
      <c r="G101" s="63" t="str">
        <f>$A$63&amp;$C$99&amp;E101</f>
        <v>OP06003</v>
      </c>
    </row>
    <row r="102" spans="1:7" ht="23.1" customHeight="1" x14ac:dyDescent="0.2">
      <c r="A102" s="90"/>
      <c r="B102" s="90"/>
      <c r="C102" s="92"/>
      <c r="D102" s="90"/>
      <c r="E102" s="62" t="s">
        <v>199</v>
      </c>
      <c r="F102" s="63" t="s">
        <v>343</v>
      </c>
      <c r="G102" s="63" t="str">
        <f>$A$63&amp;$C$99&amp;E102</f>
        <v>OP06004</v>
      </c>
    </row>
    <row r="103" spans="1:7" ht="23.1" customHeight="1" x14ac:dyDescent="0.2">
      <c r="A103" s="90"/>
      <c r="B103" s="90"/>
      <c r="C103" s="88"/>
      <c r="D103" s="91"/>
      <c r="E103" s="62" t="s">
        <v>201</v>
      </c>
      <c r="F103" s="63" t="s">
        <v>344</v>
      </c>
      <c r="G103" s="63" t="str">
        <f>$A$63&amp;$C$99&amp;E103</f>
        <v>OP06005</v>
      </c>
    </row>
    <row r="104" spans="1:7" ht="23.1" customHeight="1" x14ac:dyDescent="0.2">
      <c r="A104" s="90"/>
      <c r="B104" s="90"/>
      <c r="C104" s="87" t="s">
        <v>345</v>
      </c>
      <c r="D104" s="89" t="s">
        <v>295</v>
      </c>
      <c r="E104" s="62" t="s">
        <v>193</v>
      </c>
      <c r="F104" s="63" t="s">
        <v>346</v>
      </c>
      <c r="G104" s="63" t="str">
        <f>$A$63&amp;$C$104&amp;E104</f>
        <v>OP07001</v>
      </c>
    </row>
    <row r="105" spans="1:7" ht="23.1" customHeight="1" x14ac:dyDescent="0.2">
      <c r="A105" s="90"/>
      <c r="B105" s="90"/>
      <c r="C105" s="88"/>
      <c r="D105" s="91"/>
      <c r="E105" s="62" t="s">
        <v>195</v>
      </c>
      <c r="F105" s="63" t="s">
        <v>347</v>
      </c>
      <c r="G105" s="63" t="str">
        <f>$A$63&amp;$C$104&amp;E105</f>
        <v>OP07002</v>
      </c>
    </row>
    <row r="106" spans="1:7" ht="23.1" customHeight="1" x14ac:dyDescent="0.2">
      <c r="A106" s="90"/>
      <c r="B106" s="90"/>
      <c r="C106" s="87" t="s">
        <v>348</v>
      </c>
      <c r="D106" s="89" t="s">
        <v>349</v>
      </c>
      <c r="E106" s="62" t="s">
        <v>193</v>
      </c>
      <c r="F106" s="63" t="s">
        <v>350</v>
      </c>
      <c r="G106" s="63" t="str">
        <f t="shared" ref="G106:G114" si="4">$A$63&amp;$C$106&amp;E106</f>
        <v>OP08001</v>
      </c>
    </row>
    <row r="107" spans="1:7" ht="23.1" customHeight="1" x14ac:dyDescent="0.2">
      <c r="A107" s="90"/>
      <c r="B107" s="90"/>
      <c r="C107" s="92"/>
      <c r="D107" s="90"/>
      <c r="E107" s="62" t="s">
        <v>195</v>
      </c>
      <c r="F107" s="63" t="s">
        <v>14</v>
      </c>
      <c r="G107" s="63" t="str">
        <f t="shared" si="4"/>
        <v>OP08002</v>
      </c>
    </row>
    <row r="108" spans="1:7" ht="23.1" customHeight="1" x14ac:dyDescent="0.2">
      <c r="A108" s="90"/>
      <c r="B108" s="90"/>
      <c r="C108" s="92"/>
      <c r="D108" s="90"/>
      <c r="E108" s="62" t="s">
        <v>197</v>
      </c>
      <c r="F108" s="63" t="s">
        <v>351</v>
      </c>
      <c r="G108" s="63" t="str">
        <f t="shared" si="4"/>
        <v>OP08003</v>
      </c>
    </row>
    <row r="109" spans="1:7" ht="23.1" customHeight="1" x14ac:dyDescent="0.2">
      <c r="A109" s="90"/>
      <c r="B109" s="90"/>
      <c r="C109" s="92"/>
      <c r="D109" s="90"/>
      <c r="E109" s="62" t="s">
        <v>199</v>
      </c>
      <c r="F109" s="63" t="s">
        <v>352</v>
      </c>
      <c r="G109" s="63" t="str">
        <f t="shared" si="4"/>
        <v>OP08004</v>
      </c>
    </row>
    <row r="110" spans="1:7" ht="23.1" customHeight="1" x14ac:dyDescent="0.2">
      <c r="A110" s="90"/>
      <c r="B110" s="90"/>
      <c r="C110" s="92"/>
      <c r="D110" s="90"/>
      <c r="E110" s="62" t="s">
        <v>201</v>
      </c>
      <c r="F110" s="63" t="s">
        <v>353</v>
      </c>
      <c r="G110" s="63" t="str">
        <f t="shared" si="4"/>
        <v>OP08005</v>
      </c>
    </row>
    <row r="111" spans="1:7" ht="23.1" customHeight="1" x14ac:dyDescent="0.2">
      <c r="A111" s="90"/>
      <c r="B111" s="90"/>
      <c r="C111" s="92"/>
      <c r="D111" s="90"/>
      <c r="E111" s="62" t="s">
        <v>203</v>
      </c>
      <c r="F111" s="63" t="s">
        <v>35</v>
      </c>
      <c r="G111" s="63" t="str">
        <f t="shared" si="4"/>
        <v>OP08006</v>
      </c>
    </row>
    <row r="112" spans="1:7" ht="23.1" customHeight="1" x14ac:dyDescent="0.2">
      <c r="A112" s="90"/>
      <c r="B112" s="90"/>
      <c r="C112" s="92"/>
      <c r="D112" s="90"/>
      <c r="E112" s="62" t="s">
        <v>205</v>
      </c>
      <c r="F112" s="63" t="s">
        <v>354</v>
      </c>
      <c r="G112" s="63" t="str">
        <f t="shared" si="4"/>
        <v>OP08007</v>
      </c>
    </row>
    <row r="113" spans="1:7" ht="23.1" customHeight="1" x14ac:dyDescent="0.2">
      <c r="A113" s="90"/>
      <c r="B113" s="90"/>
      <c r="C113" s="92"/>
      <c r="D113" s="90"/>
      <c r="E113" s="62" t="s">
        <v>207</v>
      </c>
      <c r="F113" s="63" t="s">
        <v>355</v>
      </c>
      <c r="G113" s="63" t="str">
        <f t="shared" si="4"/>
        <v>OP08008</v>
      </c>
    </row>
    <row r="114" spans="1:7" ht="23.1" customHeight="1" x14ac:dyDescent="0.2">
      <c r="A114" s="90"/>
      <c r="B114" s="90"/>
      <c r="C114" s="92"/>
      <c r="D114" s="90"/>
      <c r="E114" s="62" t="s">
        <v>209</v>
      </c>
      <c r="F114" s="63" t="s">
        <v>31</v>
      </c>
      <c r="G114" s="63" t="str">
        <f t="shared" si="4"/>
        <v>OP08009</v>
      </c>
    </row>
    <row r="115" spans="1:7" ht="23.1" customHeight="1" x14ac:dyDescent="0.2">
      <c r="A115" s="90"/>
      <c r="B115" s="90"/>
      <c r="C115" s="87" t="s">
        <v>356</v>
      </c>
      <c r="D115" s="89" t="s">
        <v>357</v>
      </c>
      <c r="E115" s="62" t="s">
        <v>193</v>
      </c>
      <c r="F115" s="63" t="s">
        <v>358</v>
      </c>
      <c r="G115" s="63" t="str">
        <f t="shared" ref="G115:G124" si="5">$A$63&amp;$C$115&amp;E115</f>
        <v>OP09001</v>
      </c>
    </row>
    <row r="116" spans="1:7" ht="23.1" customHeight="1" x14ac:dyDescent="0.2">
      <c r="A116" s="90"/>
      <c r="B116" s="90"/>
      <c r="C116" s="92"/>
      <c r="D116" s="90"/>
      <c r="E116" s="62" t="s">
        <v>195</v>
      </c>
      <c r="F116" s="63" t="s">
        <v>359</v>
      </c>
      <c r="G116" s="63" t="str">
        <f t="shared" si="5"/>
        <v>OP09002</v>
      </c>
    </row>
    <row r="117" spans="1:7" ht="23.1" customHeight="1" x14ac:dyDescent="0.2">
      <c r="A117" s="90"/>
      <c r="B117" s="90"/>
      <c r="C117" s="92"/>
      <c r="D117" s="90"/>
      <c r="E117" s="62" t="s">
        <v>197</v>
      </c>
      <c r="F117" s="63" t="s">
        <v>360</v>
      </c>
      <c r="G117" s="63" t="str">
        <f t="shared" si="5"/>
        <v>OP09003</v>
      </c>
    </row>
    <row r="118" spans="1:7" ht="23.1" customHeight="1" x14ac:dyDescent="0.2">
      <c r="A118" s="90"/>
      <c r="B118" s="90"/>
      <c r="C118" s="92"/>
      <c r="D118" s="90"/>
      <c r="E118" s="62" t="s">
        <v>199</v>
      </c>
      <c r="F118" s="63" t="s">
        <v>361</v>
      </c>
      <c r="G118" s="63" t="str">
        <f t="shared" si="5"/>
        <v>OP09004</v>
      </c>
    </row>
    <row r="119" spans="1:7" ht="23.1" customHeight="1" x14ac:dyDescent="0.2">
      <c r="A119" s="90"/>
      <c r="B119" s="90"/>
      <c r="C119" s="92"/>
      <c r="D119" s="90"/>
      <c r="E119" s="62" t="s">
        <v>201</v>
      </c>
      <c r="F119" s="63" t="s">
        <v>362</v>
      </c>
      <c r="G119" s="63" t="str">
        <f t="shared" si="5"/>
        <v>OP09005</v>
      </c>
    </row>
    <row r="120" spans="1:7" ht="23.1" customHeight="1" x14ac:dyDescent="0.2">
      <c r="A120" s="90"/>
      <c r="B120" s="90"/>
      <c r="C120" s="92"/>
      <c r="D120" s="90"/>
      <c r="E120" s="62" t="s">
        <v>203</v>
      </c>
      <c r="F120" s="63" t="s">
        <v>363</v>
      </c>
      <c r="G120" s="63" t="str">
        <f t="shared" si="5"/>
        <v>OP09006</v>
      </c>
    </row>
    <row r="121" spans="1:7" ht="23.1" customHeight="1" x14ac:dyDescent="0.2">
      <c r="A121" s="90"/>
      <c r="B121" s="90"/>
      <c r="C121" s="92"/>
      <c r="D121" s="90"/>
      <c r="E121" s="62" t="s">
        <v>205</v>
      </c>
      <c r="F121" s="63" t="s">
        <v>364</v>
      </c>
      <c r="G121" s="63" t="str">
        <f t="shared" si="5"/>
        <v>OP09007</v>
      </c>
    </row>
    <row r="122" spans="1:7" ht="23.1" customHeight="1" x14ac:dyDescent="0.2">
      <c r="A122" s="90"/>
      <c r="B122" s="90"/>
      <c r="C122" s="92"/>
      <c r="D122" s="90"/>
      <c r="E122" s="62" t="s">
        <v>207</v>
      </c>
      <c r="F122" s="63" t="s">
        <v>365</v>
      </c>
      <c r="G122" s="63" t="str">
        <f t="shared" si="5"/>
        <v>OP09008</v>
      </c>
    </row>
    <row r="123" spans="1:7" ht="23.1" customHeight="1" x14ac:dyDescent="0.2">
      <c r="A123" s="90"/>
      <c r="B123" s="90"/>
      <c r="C123" s="92"/>
      <c r="D123" s="90"/>
      <c r="E123" s="62" t="s">
        <v>209</v>
      </c>
      <c r="F123" s="63" t="s">
        <v>366</v>
      </c>
      <c r="G123" s="63" t="str">
        <f t="shared" si="5"/>
        <v>OP09009</v>
      </c>
    </row>
    <row r="124" spans="1:7" ht="23.1" customHeight="1" x14ac:dyDescent="0.2">
      <c r="A124" s="90"/>
      <c r="B124" s="90"/>
      <c r="C124" s="92"/>
      <c r="D124" s="90"/>
      <c r="E124" s="62" t="s">
        <v>211</v>
      </c>
      <c r="F124" s="63" t="s">
        <v>367</v>
      </c>
      <c r="G124" s="63" t="str">
        <f t="shared" si="5"/>
        <v>OP09010</v>
      </c>
    </row>
    <row r="125" spans="1:7" ht="23.1" customHeight="1" x14ac:dyDescent="0.2">
      <c r="A125" s="90"/>
      <c r="B125" s="90"/>
      <c r="C125" s="87" t="s">
        <v>368</v>
      </c>
      <c r="D125" s="89" t="s">
        <v>369</v>
      </c>
      <c r="E125" s="62" t="s">
        <v>193</v>
      </c>
      <c r="F125" s="63" t="s">
        <v>370</v>
      </c>
      <c r="G125" s="63" t="str">
        <f>$A$63&amp;$C$125&amp;E125</f>
        <v>OP10001</v>
      </c>
    </row>
    <row r="126" spans="1:7" ht="23.1" customHeight="1" x14ac:dyDescent="0.2">
      <c r="A126" s="90"/>
      <c r="B126" s="90"/>
      <c r="C126" s="92"/>
      <c r="D126" s="90"/>
      <c r="E126" s="62" t="s">
        <v>195</v>
      </c>
      <c r="F126" s="63" t="s">
        <v>371</v>
      </c>
      <c r="G126" s="63" t="str">
        <f>$A$63&amp;$C$125&amp;E126</f>
        <v>OP10002</v>
      </c>
    </row>
    <row r="127" spans="1:7" ht="23.1" customHeight="1" x14ac:dyDescent="0.2">
      <c r="A127" s="90"/>
      <c r="B127" s="90"/>
      <c r="C127" s="92"/>
      <c r="D127" s="90"/>
      <c r="E127" s="62" t="s">
        <v>197</v>
      </c>
      <c r="F127" s="63" t="s">
        <v>372</v>
      </c>
      <c r="G127" s="63" t="str">
        <f>$A$63&amp;$C$125&amp;E127</f>
        <v>OP10003</v>
      </c>
    </row>
    <row r="128" spans="1:7" ht="23.1" customHeight="1" x14ac:dyDescent="0.2">
      <c r="A128" s="90"/>
      <c r="B128" s="90"/>
      <c r="C128" s="92"/>
      <c r="D128" s="90"/>
      <c r="E128" s="62" t="s">
        <v>199</v>
      </c>
      <c r="F128" s="63" t="s">
        <v>373</v>
      </c>
      <c r="G128" s="63" t="str">
        <f>$A$63&amp;$C$125&amp;E128</f>
        <v>OP10004</v>
      </c>
    </row>
    <row r="129" spans="1:7" ht="23.1" customHeight="1" x14ac:dyDescent="0.2">
      <c r="A129" s="90"/>
      <c r="B129" s="90"/>
      <c r="C129" s="88"/>
      <c r="D129" s="91"/>
      <c r="E129" s="62" t="s">
        <v>201</v>
      </c>
      <c r="F129" s="63" t="s">
        <v>374</v>
      </c>
      <c r="G129" s="63" t="str">
        <f>$A$63&amp;$C$125&amp;E129</f>
        <v>OP10005</v>
      </c>
    </row>
    <row r="130" spans="1:7" ht="23.1" customHeight="1" x14ac:dyDescent="0.2">
      <c r="A130" s="90"/>
      <c r="B130" s="90"/>
      <c r="C130" s="87" t="s">
        <v>375</v>
      </c>
      <c r="D130" s="89" t="s">
        <v>376</v>
      </c>
      <c r="E130" s="62" t="s">
        <v>193</v>
      </c>
      <c r="F130" s="63" t="s">
        <v>377</v>
      </c>
      <c r="G130" s="63" t="str">
        <f t="shared" ref="G130:G135" si="6">$A$63&amp;$C$130&amp;E130</f>
        <v>OP11001</v>
      </c>
    </row>
    <row r="131" spans="1:7" ht="23.1" customHeight="1" x14ac:dyDescent="0.2">
      <c r="A131" s="90"/>
      <c r="B131" s="90"/>
      <c r="C131" s="92"/>
      <c r="D131" s="90"/>
      <c r="E131" s="62" t="s">
        <v>195</v>
      </c>
      <c r="F131" s="63" t="s">
        <v>378</v>
      </c>
      <c r="G131" s="63" t="str">
        <f t="shared" si="6"/>
        <v>OP11002</v>
      </c>
    </row>
    <row r="132" spans="1:7" ht="23.1" customHeight="1" x14ac:dyDescent="0.2">
      <c r="A132" s="90"/>
      <c r="B132" s="90"/>
      <c r="C132" s="92"/>
      <c r="D132" s="90"/>
      <c r="E132" s="62" t="s">
        <v>197</v>
      </c>
      <c r="F132" s="63" t="s">
        <v>379</v>
      </c>
      <c r="G132" s="63" t="str">
        <f t="shared" si="6"/>
        <v>OP11003</v>
      </c>
    </row>
    <row r="133" spans="1:7" ht="23.1" customHeight="1" x14ac:dyDescent="0.2">
      <c r="A133" s="90"/>
      <c r="B133" s="90"/>
      <c r="C133" s="92"/>
      <c r="D133" s="90"/>
      <c r="E133" s="62" t="s">
        <v>199</v>
      </c>
      <c r="F133" s="63" t="s">
        <v>380</v>
      </c>
      <c r="G133" s="63" t="str">
        <f t="shared" si="6"/>
        <v>OP11004</v>
      </c>
    </row>
    <row r="134" spans="1:7" ht="23.1" customHeight="1" x14ac:dyDescent="0.2">
      <c r="A134" s="90"/>
      <c r="B134" s="90"/>
      <c r="C134" s="92"/>
      <c r="D134" s="90"/>
      <c r="E134" s="62" t="s">
        <v>201</v>
      </c>
      <c r="F134" s="63" t="s">
        <v>381</v>
      </c>
      <c r="G134" s="63" t="str">
        <f t="shared" si="6"/>
        <v>OP11005</v>
      </c>
    </row>
    <row r="135" spans="1:7" ht="23.1" customHeight="1" x14ac:dyDescent="0.2">
      <c r="A135" s="90"/>
      <c r="B135" s="90"/>
      <c r="C135" s="88"/>
      <c r="D135" s="91"/>
      <c r="E135" s="62" t="s">
        <v>203</v>
      </c>
      <c r="F135" s="63" t="s">
        <v>382</v>
      </c>
      <c r="G135" s="63" t="str">
        <f t="shared" si="6"/>
        <v>OP11006</v>
      </c>
    </row>
    <row r="136" spans="1:7" ht="23.1" customHeight="1" x14ac:dyDescent="0.2">
      <c r="A136" s="91"/>
      <c r="B136" s="91"/>
      <c r="C136" s="66" t="s">
        <v>383</v>
      </c>
      <c r="D136" s="63" t="s">
        <v>384</v>
      </c>
      <c r="E136" s="62" t="s">
        <v>193</v>
      </c>
      <c r="F136" s="63" t="s">
        <v>384</v>
      </c>
      <c r="G136" s="63" t="str">
        <f>$A$63&amp;$C$136&amp;E136</f>
        <v>OP12001</v>
      </c>
    </row>
    <row r="137" spans="1:7" ht="23.1" customHeight="1" x14ac:dyDescent="0.2">
      <c r="A137" s="89" t="s">
        <v>385</v>
      </c>
      <c r="B137" s="89" t="s">
        <v>40</v>
      </c>
      <c r="C137" s="62" t="s">
        <v>191</v>
      </c>
      <c r="D137" s="63" t="s">
        <v>386</v>
      </c>
      <c r="E137" s="62" t="s">
        <v>193</v>
      </c>
      <c r="F137" s="63" t="s">
        <v>41</v>
      </c>
      <c r="G137" s="63" t="str">
        <f>$A$137&amp;$C$137&amp;E137</f>
        <v>GE01001</v>
      </c>
    </row>
    <row r="138" spans="1:7" ht="23.1" customHeight="1" x14ac:dyDescent="0.2">
      <c r="A138" s="90"/>
      <c r="B138" s="90"/>
      <c r="C138" s="62" t="s">
        <v>284</v>
      </c>
      <c r="D138" s="63" t="s">
        <v>387</v>
      </c>
      <c r="E138" s="62" t="s">
        <v>193</v>
      </c>
      <c r="F138" s="63" t="s">
        <v>387</v>
      </c>
      <c r="G138" s="63" t="str">
        <f t="shared" ref="G138:G143" si="7">$A$137&amp;C138&amp;E138</f>
        <v>GE02001</v>
      </c>
    </row>
    <row r="139" spans="1:7" ht="23.1" customHeight="1" x14ac:dyDescent="0.2">
      <c r="A139" s="90"/>
      <c r="B139" s="90"/>
      <c r="C139" s="62" t="s">
        <v>294</v>
      </c>
      <c r="D139" s="63" t="s">
        <v>388</v>
      </c>
      <c r="E139" s="62" t="s">
        <v>193</v>
      </c>
      <c r="F139" s="63" t="s">
        <v>388</v>
      </c>
      <c r="G139" s="63" t="str">
        <f t="shared" si="7"/>
        <v>GE03001</v>
      </c>
    </row>
    <row r="140" spans="1:7" ht="23.1" customHeight="1" x14ac:dyDescent="0.2">
      <c r="A140" s="90"/>
      <c r="B140" s="90"/>
      <c r="C140" s="62" t="s">
        <v>327</v>
      </c>
      <c r="D140" s="63" t="s">
        <v>389</v>
      </c>
      <c r="E140" s="62" t="s">
        <v>193</v>
      </c>
      <c r="F140" s="63" t="s">
        <v>389</v>
      </c>
      <c r="G140" s="63" t="str">
        <f t="shared" si="7"/>
        <v>GE04001</v>
      </c>
    </row>
    <row r="141" spans="1:7" ht="23.1" customHeight="1" x14ac:dyDescent="0.2">
      <c r="A141" s="90"/>
      <c r="B141" s="90"/>
      <c r="C141" s="62" t="s">
        <v>334</v>
      </c>
      <c r="D141" s="63" t="s">
        <v>43</v>
      </c>
      <c r="E141" s="62" t="s">
        <v>193</v>
      </c>
      <c r="F141" s="63" t="s">
        <v>12</v>
      </c>
      <c r="G141" s="63" t="str">
        <f t="shared" si="7"/>
        <v>GE05001</v>
      </c>
    </row>
    <row r="142" spans="1:7" ht="23.1" customHeight="1" x14ac:dyDescent="0.2">
      <c r="A142" s="90"/>
      <c r="B142" s="90"/>
      <c r="C142" s="62" t="s">
        <v>338</v>
      </c>
      <c r="D142" s="63" t="s">
        <v>390</v>
      </c>
      <c r="E142" s="62" t="s">
        <v>193</v>
      </c>
      <c r="F142" s="63" t="s">
        <v>13</v>
      </c>
      <c r="G142" s="63" t="str">
        <f t="shared" si="7"/>
        <v>GE06001</v>
      </c>
    </row>
    <row r="143" spans="1:7" ht="23.1" customHeight="1" x14ac:dyDescent="0.2">
      <c r="A143" s="90"/>
      <c r="B143" s="90"/>
      <c r="C143" s="87" t="s">
        <v>345</v>
      </c>
      <c r="D143" s="89" t="s">
        <v>391</v>
      </c>
      <c r="E143" s="62" t="s">
        <v>193</v>
      </c>
      <c r="F143" s="63" t="s">
        <v>392</v>
      </c>
      <c r="G143" s="63" t="str">
        <f t="shared" si="7"/>
        <v>GE07001</v>
      </c>
    </row>
    <row r="144" spans="1:7" ht="23.1" customHeight="1" x14ac:dyDescent="0.2">
      <c r="A144" s="91"/>
      <c r="B144" s="91"/>
      <c r="C144" s="88"/>
      <c r="D144" s="91"/>
      <c r="E144" s="62" t="s">
        <v>195</v>
      </c>
      <c r="F144" s="63" t="s">
        <v>393</v>
      </c>
      <c r="G144" s="63" t="str">
        <f>$A$137&amp;$C$143&amp;E144</f>
        <v>GE07002</v>
      </c>
    </row>
    <row r="145" spans="1:7" ht="23.1" customHeight="1" x14ac:dyDescent="0.2">
      <c r="A145" s="63" t="s">
        <v>394</v>
      </c>
      <c r="B145" s="63" t="s">
        <v>395</v>
      </c>
      <c r="C145" s="62" t="s">
        <v>191</v>
      </c>
      <c r="D145" s="63" t="s">
        <v>395</v>
      </c>
      <c r="E145" s="62" t="s">
        <v>193</v>
      </c>
      <c r="F145" s="63" t="s">
        <v>395</v>
      </c>
      <c r="G145" s="63" t="str">
        <f>A145&amp;C145&amp;E145</f>
        <v>VA01001</v>
      </c>
    </row>
  </sheetData>
  <mergeCells count="34"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  <phoneticPr fontId="9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E92A-5FB9-4038-876C-3DC277D73792}">
  <dimension ref="A1:D75"/>
  <sheetViews>
    <sheetView workbookViewId="0"/>
  </sheetViews>
  <sheetFormatPr defaultColWidth="14" defaultRowHeight="12.75" x14ac:dyDescent="0.2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.95" customHeight="1" x14ac:dyDescent="0.2">
      <c r="A1" s="68" t="s">
        <v>37</v>
      </c>
      <c r="B1" s="68" t="s">
        <v>30</v>
      </c>
      <c r="C1" s="68" t="s">
        <v>40</v>
      </c>
      <c r="D1" s="68" t="s">
        <v>395</v>
      </c>
    </row>
    <row r="2" spans="1:4" ht="15.95" customHeight="1" x14ac:dyDescent="0.2">
      <c r="A2" s="63" t="s">
        <v>194</v>
      </c>
      <c r="B2" s="63" t="s">
        <v>298</v>
      </c>
      <c r="C2" s="18" t="s">
        <v>41</v>
      </c>
      <c r="D2" s="18" t="s">
        <v>395</v>
      </c>
    </row>
    <row r="3" spans="1:4" ht="15.95" customHeight="1" x14ac:dyDescent="0.2">
      <c r="A3" s="63" t="s">
        <v>196</v>
      </c>
      <c r="B3" s="63" t="s">
        <v>300</v>
      </c>
      <c r="C3" s="18" t="s">
        <v>387</v>
      </c>
      <c r="D3" s="18" t="s">
        <v>396</v>
      </c>
    </row>
    <row r="4" spans="1:4" ht="15.95" customHeight="1" x14ac:dyDescent="0.2">
      <c r="A4" s="63" t="s">
        <v>198</v>
      </c>
      <c r="B4" s="63" t="s">
        <v>301</v>
      </c>
      <c r="C4" s="18" t="s">
        <v>388</v>
      </c>
      <c r="D4" s="18" t="s">
        <v>396</v>
      </c>
    </row>
    <row r="5" spans="1:4" ht="15.95" customHeight="1" x14ac:dyDescent="0.2">
      <c r="A5" s="63" t="s">
        <v>200</v>
      </c>
      <c r="B5" s="63" t="s">
        <v>302</v>
      </c>
      <c r="C5" s="18" t="s">
        <v>389</v>
      </c>
      <c r="D5" s="18" t="s">
        <v>396</v>
      </c>
    </row>
    <row r="6" spans="1:4" ht="15.95" customHeight="1" x14ac:dyDescent="0.2">
      <c r="A6" s="63" t="s">
        <v>202</v>
      </c>
      <c r="B6" s="63" t="s">
        <v>303</v>
      </c>
      <c r="C6" s="18" t="s">
        <v>12</v>
      </c>
      <c r="D6" s="18" t="s">
        <v>396</v>
      </c>
    </row>
    <row r="7" spans="1:4" ht="15.95" customHeight="1" x14ac:dyDescent="0.2">
      <c r="A7" s="63" t="s">
        <v>204</v>
      </c>
      <c r="B7" s="63" t="s">
        <v>304</v>
      </c>
      <c r="C7" s="18" t="s">
        <v>392</v>
      </c>
      <c r="D7" s="18" t="s">
        <v>396</v>
      </c>
    </row>
    <row r="8" spans="1:4" ht="15.95" customHeight="1" x14ac:dyDescent="0.2">
      <c r="A8" s="63" t="s">
        <v>206</v>
      </c>
      <c r="B8" s="63" t="s">
        <v>305</v>
      </c>
      <c r="C8" s="18" t="s">
        <v>393</v>
      </c>
      <c r="D8" s="18" t="s">
        <v>396</v>
      </c>
    </row>
    <row r="9" spans="1:4" ht="15.95" customHeight="1" x14ac:dyDescent="0.2">
      <c r="A9" s="63" t="s">
        <v>208</v>
      </c>
      <c r="B9" s="63" t="s">
        <v>306</v>
      </c>
      <c r="C9" s="18" t="s">
        <v>396</v>
      </c>
      <c r="D9" s="18" t="s">
        <v>396</v>
      </c>
    </row>
    <row r="10" spans="1:4" ht="15.95" customHeight="1" x14ac:dyDescent="0.2">
      <c r="A10" s="63" t="s">
        <v>210</v>
      </c>
      <c r="B10" s="63" t="s">
        <v>240</v>
      </c>
      <c r="C10" s="18" t="s">
        <v>396</v>
      </c>
      <c r="D10" s="18" t="s">
        <v>396</v>
      </c>
    </row>
    <row r="11" spans="1:4" ht="15.95" customHeight="1" x14ac:dyDescent="0.2">
      <c r="A11" s="63" t="s">
        <v>212</v>
      </c>
      <c r="B11" s="63" t="s">
        <v>307</v>
      </c>
      <c r="C11" s="18" t="s">
        <v>396</v>
      </c>
      <c r="D11" s="18" t="s">
        <v>396</v>
      </c>
    </row>
    <row r="12" spans="1:4" ht="15.95" customHeight="1" x14ac:dyDescent="0.2">
      <c r="A12" s="63" t="s">
        <v>214</v>
      </c>
      <c r="B12" s="63" t="s">
        <v>238</v>
      </c>
      <c r="C12" s="18" t="s">
        <v>396</v>
      </c>
      <c r="D12" s="18" t="s">
        <v>396</v>
      </c>
    </row>
    <row r="13" spans="1:4" ht="15.95" customHeight="1" x14ac:dyDescent="0.2">
      <c r="A13" s="63" t="s">
        <v>216</v>
      </c>
      <c r="B13" s="63" t="s">
        <v>308</v>
      </c>
      <c r="C13" s="18" t="s">
        <v>396</v>
      </c>
      <c r="D13" s="18" t="s">
        <v>396</v>
      </c>
    </row>
    <row r="14" spans="1:4" ht="15.95" customHeight="1" x14ac:dyDescent="0.2">
      <c r="A14" s="63" t="s">
        <v>218</v>
      </c>
      <c r="B14" s="63" t="s">
        <v>309</v>
      </c>
      <c r="C14" s="18" t="s">
        <v>396</v>
      </c>
      <c r="D14" s="18" t="s">
        <v>396</v>
      </c>
    </row>
    <row r="15" spans="1:4" ht="15.95" customHeight="1" x14ac:dyDescent="0.2">
      <c r="A15" s="63" t="s">
        <v>220</v>
      </c>
      <c r="B15" s="63" t="s">
        <v>310</v>
      </c>
      <c r="C15" s="18" t="s">
        <v>396</v>
      </c>
      <c r="D15" s="18" t="s">
        <v>396</v>
      </c>
    </row>
    <row r="16" spans="1:4" ht="15.95" customHeight="1" x14ac:dyDescent="0.2">
      <c r="A16" s="63" t="s">
        <v>222</v>
      </c>
      <c r="B16" s="63" t="s">
        <v>311</v>
      </c>
      <c r="C16" s="18" t="s">
        <v>396</v>
      </c>
      <c r="D16" s="18" t="s">
        <v>396</v>
      </c>
    </row>
    <row r="17" spans="1:4" ht="15.95" customHeight="1" x14ac:dyDescent="0.2">
      <c r="A17" s="63" t="s">
        <v>224</v>
      </c>
      <c r="B17" s="63" t="s">
        <v>314</v>
      </c>
      <c r="C17" s="18" t="s">
        <v>396</v>
      </c>
      <c r="D17" s="18" t="s">
        <v>396</v>
      </c>
    </row>
    <row r="18" spans="1:4" ht="15.95" customHeight="1" x14ac:dyDescent="0.2">
      <c r="A18" s="63" t="s">
        <v>226</v>
      </c>
      <c r="B18" s="63" t="s">
        <v>315</v>
      </c>
      <c r="C18" s="18" t="s">
        <v>396</v>
      </c>
      <c r="D18" s="18" t="s">
        <v>396</v>
      </c>
    </row>
    <row r="19" spans="1:4" ht="15.95" customHeight="1" x14ac:dyDescent="0.2">
      <c r="A19" s="63" t="s">
        <v>228</v>
      </c>
      <c r="B19" s="63" t="s">
        <v>316</v>
      </c>
      <c r="C19" s="18" t="s">
        <v>396</v>
      </c>
      <c r="D19" s="18" t="s">
        <v>396</v>
      </c>
    </row>
    <row r="20" spans="1:4" ht="15.95" customHeight="1" x14ac:dyDescent="0.2">
      <c r="A20" s="63" t="s">
        <v>230</v>
      </c>
      <c r="B20" s="63" t="s">
        <v>317</v>
      </c>
      <c r="C20" s="18" t="s">
        <v>396</v>
      </c>
      <c r="D20" s="18" t="s">
        <v>396</v>
      </c>
    </row>
    <row r="21" spans="1:4" ht="15.95" customHeight="1" x14ac:dyDescent="0.2">
      <c r="A21" s="63" t="s">
        <v>232</v>
      </c>
      <c r="B21" s="63" t="s">
        <v>318</v>
      </c>
      <c r="C21" s="18" t="s">
        <v>396</v>
      </c>
      <c r="D21" s="18" t="s">
        <v>396</v>
      </c>
    </row>
    <row r="22" spans="1:4" ht="15.95" customHeight="1" x14ac:dyDescent="0.2">
      <c r="A22" s="63" t="s">
        <v>234</v>
      </c>
      <c r="B22" s="63" t="s">
        <v>319</v>
      </c>
      <c r="C22" s="18" t="s">
        <v>396</v>
      </c>
      <c r="D22" s="18" t="s">
        <v>396</v>
      </c>
    </row>
    <row r="23" spans="1:4" ht="15.95" customHeight="1" x14ac:dyDescent="0.2">
      <c r="A23" s="63" t="s">
        <v>236</v>
      </c>
      <c r="B23" s="63" t="s">
        <v>320</v>
      </c>
      <c r="C23" s="18" t="s">
        <v>396</v>
      </c>
      <c r="D23" s="18" t="s">
        <v>396</v>
      </c>
    </row>
    <row r="24" spans="1:4" ht="15.95" customHeight="1" x14ac:dyDescent="0.2">
      <c r="A24" s="63" t="s">
        <v>238</v>
      </c>
      <c r="B24" s="63" t="s">
        <v>321</v>
      </c>
      <c r="C24" s="18" t="s">
        <v>396</v>
      </c>
      <c r="D24" s="18" t="s">
        <v>396</v>
      </c>
    </row>
    <row r="25" spans="1:4" ht="15.95" customHeight="1" x14ac:dyDescent="0.2">
      <c r="A25" s="63" t="s">
        <v>240</v>
      </c>
      <c r="B25" s="63" t="s">
        <v>322</v>
      </c>
      <c r="C25" s="18" t="s">
        <v>396</v>
      </c>
      <c r="D25" s="18" t="s">
        <v>396</v>
      </c>
    </row>
    <row r="26" spans="1:4" ht="15.95" customHeight="1" x14ac:dyDescent="0.2">
      <c r="A26" s="63" t="s">
        <v>242</v>
      </c>
      <c r="B26" s="63" t="s">
        <v>323</v>
      </c>
      <c r="C26" s="18" t="s">
        <v>396</v>
      </c>
      <c r="D26" s="18" t="s">
        <v>396</v>
      </c>
    </row>
    <row r="27" spans="1:4" ht="15.95" customHeight="1" x14ac:dyDescent="0.2">
      <c r="A27" s="63" t="s">
        <v>244</v>
      </c>
      <c r="B27" s="63" t="s">
        <v>324</v>
      </c>
      <c r="C27" s="18" t="s">
        <v>396</v>
      </c>
      <c r="D27" s="18" t="s">
        <v>396</v>
      </c>
    </row>
    <row r="28" spans="1:4" ht="15.95" customHeight="1" x14ac:dyDescent="0.2">
      <c r="A28" s="63" t="s">
        <v>246</v>
      </c>
      <c r="B28" s="63" t="s">
        <v>325</v>
      </c>
      <c r="C28" s="18" t="s">
        <v>396</v>
      </c>
      <c r="D28" s="18" t="s">
        <v>396</v>
      </c>
    </row>
    <row r="29" spans="1:4" ht="15.95" customHeight="1" x14ac:dyDescent="0.2">
      <c r="A29" s="63" t="s">
        <v>248</v>
      </c>
      <c r="B29" s="63" t="s">
        <v>326</v>
      </c>
      <c r="C29" s="18" t="s">
        <v>396</v>
      </c>
      <c r="D29" s="18" t="s">
        <v>396</v>
      </c>
    </row>
    <row r="30" spans="1:4" ht="15.95" customHeight="1" x14ac:dyDescent="0.2">
      <c r="A30" s="63" t="s">
        <v>250</v>
      </c>
      <c r="B30" s="63" t="s">
        <v>329</v>
      </c>
      <c r="C30" s="18" t="s">
        <v>396</v>
      </c>
      <c r="D30" s="18" t="s">
        <v>396</v>
      </c>
    </row>
    <row r="31" spans="1:4" ht="15.95" customHeight="1" x14ac:dyDescent="0.2">
      <c r="A31" s="63" t="s">
        <v>252</v>
      </c>
      <c r="B31" s="63" t="s">
        <v>330</v>
      </c>
      <c r="C31" s="18" t="s">
        <v>396</v>
      </c>
      <c r="D31" s="18" t="s">
        <v>396</v>
      </c>
    </row>
    <row r="32" spans="1:4" ht="15.95" customHeight="1" x14ac:dyDescent="0.2">
      <c r="A32" s="63" t="s">
        <v>254</v>
      </c>
      <c r="B32" s="63" t="s">
        <v>331</v>
      </c>
      <c r="C32" s="18" t="s">
        <v>396</v>
      </c>
      <c r="D32" s="18" t="s">
        <v>396</v>
      </c>
    </row>
    <row r="33" spans="1:4" ht="15.95" customHeight="1" x14ac:dyDescent="0.2">
      <c r="A33" s="63" t="s">
        <v>256</v>
      </c>
      <c r="B33" s="63" t="s">
        <v>332</v>
      </c>
      <c r="C33" s="18" t="s">
        <v>396</v>
      </c>
      <c r="D33" s="18" t="s">
        <v>396</v>
      </c>
    </row>
    <row r="34" spans="1:4" ht="15.95" customHeight="1" x14ac:dyDescent="0.2">
      <c r="A34" s="63" t="s">
        <v>258</v>
      </c>
      <c r="B34" s="63" t="s">
        <v>333</v>
      </c>
      <c r="C34" s="18" t="s">
        <v>396</v>
      </c>
      <c r="D34" s="18" t="s">
        <v>396</v>
      </c>
    </row>
    <row r="35" spans="1:4" ht="15.95" customHeight="1" x14ac:dyDescent="0.2">
      <c r="A35" s="63" t="s">
        <v>260</v>
      </c>
      <c r="B35" s="63" t="s">
        <v>336</v>
      </c>
      <c r="C35" s="18" t="s">
        <v>396</v>
      </c>
      <c r="D35" s="18" t="s">
        <v>396</v>
      </c>
    </row>
    <row r="36" spans="1:4" ht="15.95" customHeight="1" x14ac:dyDescent="0.2">
      <c r="A36" s="63" t="s">
        <v>262</v>
      </c>
      <c r="B36" s="63" t="s">
        <v>337</v>
      </c>
      <c r="C36" s="18" t="s">
        <v>396</v>
      </c>
      <c r="D36" s="18" t="s">
        <v>396</v>
      </c>
    </row>
    <row r="37" spans="1:4" ht="15.95" customHeight="1" x14ac:dyDescent="0.2">
      <c r="A37" s="63" t="s">
        <v>264</v>
      </c>
      <c r="B37" s="63" t="s">
        <v>340</v>
      </c>
      <c r="C37" s="18" t="s">
        <v>396</v>
      </c>
      <c r="D37" s="18" t="s">
        <v>396</v>
      </c>
    </row>
    <row r="38" spans="1:4" ht="15.95" customHeight="1" x14ac:dyDescent="0.2">
      <c r="A38" s="63" t="s">
        <v>266</v>
      </c>
      <c r="B38" s="63" t="s">
        <v>341</v>
      </c>
      <c r="C38" s="18" t="s">
        <v>396</v>
      </c>
      <c r="D38" s="18" t="s">
        <v>396</v>
      </c>
    </row>
    <row r="39" spans="1:4" ht="15.95" customHeight="1" x14ac:dyDescent="0.2">
      <c r="A39" s="63" t="s">
        <v>268</v>
      </c>
      <c r="B39" s="63" t="s">
        <v>342</v>
      </c>
      <c r="C39" s="18" t="s">
        <v>396</v>
      </c>
      <c r="D39" s="18" t="s">
        <v>396</v>
      </c>
    </row>
    <row r="40" spans="1:4" ht="15.95" customHeight="1" x14ac:dyDescent="0.2">
      <c r="A40" s="63" t="s">
        <v>270</v>
      </c>
      <c r="B40" s="63" t="s">
        <v>343</v>
      </c>
      <c r="C40" s="18" t="s">
        <v>396</v>
      </c>
      <c r="D40" s="18" t="s">
        <v>396</v>
      </c>
    </row>
    <row r="41" spans="1:4" ht="15.95" customHeight="1" x14ac:dyDescent="0.2">
      <c r="A41" s="63" t="s">
        <v>272</v>
      </c>
      <c r="B41" s="63" t="s">
        <v>344</v>
      </c>
      <c r="C41" s="18" t="s">
        <v>396</v>
      </c>
      <c r="D41" s="18" t="s">
        <v>396</v>
      </c>
    </row>
    <row r="42" spans="1:4" ht="15.95" customHeight="1" x14ac:dyDescent="0.2">
      <c r="A42" s="63" t="s">
        <v>274</v>
      </c>
      <c r="B42" s="63" t="s">
        <v>346</v>
      </c>
      <c r="C42" s="18" t="s">
        <v>396</v>
      </c>
      <c r="D42" s="18" t="s">
        <v>396</v>
      </c>
    </row>
    <row r="43" spans="1:4" ht="15.95" customHeight="1" x14ac:dyDescent="0.2">
      <c r="A43" s="63" t="s">
        <v>38</v>
      </c>
      <c r="B43" s="63" t="s">
        <v>347</v>
      </c>
      <c r="C43" s="18" t="s">
        <v>396</v>
      </c>
      <c r="D43" s="18" t="s">
        <v>396</v>
      </c>
    </row>
    <row r="44" spans="1:4" ht="15.95" customHeight="1" x14ac:dyDescent="0.2">
      <c r="A44" s="63" t="s">
        <v>277</v>
      </c>
      <c r="B44" s="63" t="s">
        <v>350</v>
      </c>
      <c r="C44" s="18" t="s">
        <v>396</v>
      </c>
      <c r="D44" s="18" t="s">
        <v>396</v>
      </c>
    </row>
    <row r="45" spans="1:4" ht="15.95" customHeight="1" x14ac:dyDescent="0.2">
      <c r="A45" s="63" t="s">
        <v>279</v>
      </c>
      <c r="B45" s="63" t="s">
        <v>14</v>
      </c>
      <c r="C45" s="18" t="s">
        <v>396</v>
      </c>
      <c r="D45" s="18" t="s">
        <v>396</v>
      </c>
    </row>
    <row r="46" spans="1:4" ht="15.95" customHeight="1" x14ac:dyDescent="0.2">
      <c r="A46" s="63" t="s">
        <v>286</v>
      </c>
      <c r="B46" s="63" t="s">
        <v>351</v>
      </c>
      <c r="C46" s="18" t="s">
        <v>396</v>
      </c>
      <c r="D46" s="18" t="s">
        <v>396</v>
      </c>
    </row>
    <row r="47" spans="1:4" ht="15.95" customHeight="1" x14ac:dyDescent="0.2">
      <c r="A47" s="63" t="s">
        <v>287</v>
      </c>
      <c r="B47" s="63" t="s">
        <v>352</v>
      </c>
      <c r="C47" s="18" t="s">
        <v>396</v>
      </c>
      <c r="D47" s="18" t="s">
        <v>396</v>
      </c>
    </row>
    <row r="48" spans="1:4" ht="15.95" customHeight="1" x14ac:dyDescent="0.2">
      <c r="A48" s="63" t="s">
        <v>288</v>
      </c>
      <c r="B48" s="63" t="s">
        <v>353</v>
      </c>
      <c r="C48" s="18" t="s">
        <v>396</v>
      </c>
      <c r="D48" s="18" t="s">
        <v>396</v>
      </c>
    </row>
    <row r="49" spans="1:4" ht="15.95" customHeight="1" x14ac:dyDescent="0.2">
      <c r="A49" s="63" t="s">
        <v>289</v>
      </c>
      <c r="B49" s="63" t="s">
        <v>35</v>
      </c>
      <c r="C49" s="18" t="s">
        <v>396</v>
      </c>
      <c r="D49" s="18" t="s">
        <v>396</v>
      </c>
    </row>
    <row r="50" spans="1:4" ht="15.95" customHeight="1" x14ac:dyDescent="0.2">
      <c r="A50" s="63" t="s">
        <v>290</v>
      </c>
      <c r="B50" s="63" t="s">
        <v>354</v>
      </c>
      <c r="C50" s="18" t="s">
        <v>396</v>
      </c>
      <c r="D50" s="18" t="s">
        <v>396</v>
      </c>
    </row>
    <row r="51" spans="1:4" ht="15.95" customHeight="1" x14ac:dyDescent="0.2">
      <c r="A51" s="63" t="s">
        <v>291</v>
      </c>
      <c r="B51" s="63" t="s">
        <v>355</v>
      </c>
      <c r="C51" s="18" t="s">
        <v>396</v>
      </c>
      <c r="D51" s="18" t="s">
        <v>396</v>
      </c>
    </row>
    <row r="52" spans="1:4" ht="15.95" customHeight="1" x14ac:dyDescent="0.2">
      <c r="A52" s="63" t="s">
        <v>292</v>
      </c>
      <c r="B52" s="63" t="s">
        <v>31</v>
      </c>
      <c r="C52" s="18" t="s">
        <v>396</v>
      </c>
      <c r="D52" s="18" t="s">
        <v>396</v>
      </c>
    </row>
    <row r="53" spans="1:4" ht="17.100000000000001" customHeight="1" x14ac:dyDescent="0.2">
      <c r="A53" s="63" t="s">
        <v>293</v>
      </c>
      <c r="B53" s="63" t="s">
        <v>358</v>
      </c>
      <c r="C53" s="18" t="s">
        <v>396</v>
      </c>
      <c r="D53" s="18" t="s">
        <v>396</v>
      </c>
    </row>
    <row r="54" spans="1:4" ht="17.100000000000001" customHeight="1" x14ac:dyDescent="0.2">
      <c r="A54" s="63" t="s">
        <v>10</v>
      </c>
      <c r="B54" s="63" t="s">
        <v>359</v>
      </c>
      <c r="C54" s="18" t="s">
        <v>396</v>
      </c>
      <c r="D54" s="18" t="s">
        <v>396</v>
      </c>
    </row>
    <row r="55" spans="1:4" ht="17.100000000000001" customHeight="1" x14ac:dyDescent="0.2">
      <c r="A55" s="63" t="s">
        <v>295</v>
      </c>
      <c r="B55" s="63" t="s">
        <v>360</v>
      </c>
      <c r="C55" s="18" t="s">
        <v>396</v>
      </c>
      <c r="D55" s="18" t="s">
        <v>396</v>
      </c>
    </row>
    <row r="56" spans="1:4" ht="17.100000000000001" customHeight="1" x14ac:dyDescent="0.2">
      <c r="A56" s="63" t="s">
        <v>393</v>
      </c>
      <c r="B56" s="63" t="s">
        <v>361</v>
      </c>
      <c r="C56" s="18" t="s">
        <v>396</v>
      </c>
      <c r="D56" s="18" t="s">
        <v>396</v>
      </c>
    </row>
    <row r="57" spans="1:4" ht="17.100000000000001" customHeight="1" x14ac:dyDescent="0.2">
      <c r="A57" s="63" t="s">
        <v>283</v>
      </c>
      <c r="B57" s="63" t="s">
        <v>362</v>
      </c>
      <c r="C57" s="18" t="s">
        <v>396</v>
      </c>
      <c r="D57" s="18" t="s">
        <v>396</v>
      </c>
    </row>
    <row r="58" spans="1:4" ht="15.95" customHeight="1" x14ac:dyDescent="0.2">
      <c r="A58" s="18" t="s">
        <v>396</v>
      </c>
      <c r="B58" s="63" t="s">
        <v>363</v>
      </c>
      <c r="C58" s="18" t="s">
        <v>396</v>
      </c>
      <c r="D58" s="18" t="s">
        <v>396</v>
      </c>
    </row>
    <row r="59" spans="1:4" ht="15.95" customHeight="1" x14ac:dyDescent="0.2">
      <c r="A59" s="18" t="s">
        <v>396</v>
      </c>
      <c r="B59" s="63" t="s">
        <v>364</v>
      </c>
      <c r="C59" s="18" t="s">
        <v>396</v>
      </c>
      <c r="D59" s="18" t="s">
        <v>396</v>
      </c>
    </row>
    <row r="60" spans="1:4" ht="15.95" customHeight="1" x14ac:dyDescent="0.2">
      <c r="A60" s="18" t="s">
        <v>396</v>
      </c>
      <c r="B60" s="63" t="s">
        <v>365</v>
      </c>
      <c r="C60" s="18" t="s">
        <v>396</v>
      </c>
      <c r="D60" s="18" t="s">
        <v>396</v>
      </c>
    </row>
    <row r="61" spans="1:4" ht="15.95" customHeight="1" x14ac:dyDescent="0.2">
      <c r="A61" s="18" t="s">
        <v>396</v>
      </c>
      <c r="B61" s="63" t="s">
        <v>366</v>
      </c>
      <c r="C61" s="18" t="s">
        <v>396</v>
      </c>
      <c r="D61" s="18" t="s">
        <v>396</v>
      </c>
    </row>
    <row r="62" spans="1:4" ht="15.95" customHeight="1" x14ac:dyDescent="0.2">
      <c r="A62" s="18" t="s">
        <v>396</v>
      </c>
      <c r="B62" s="63" t="s">
        <v>370</v>
      </c>
      <c r="C62" s="18" t="s">
        <v>396</v>
      </c>
      <c r="D62" s="18" t="s">
        <v>396</v>
      </c>
    </row>
    <row r="63" spans="1:4" ht="15.95" customHeight="1" x14ac:dyDescent="0.2">
      <c r="A63" s="18" t="s">
        <v>396</v>
      </c>
      <c r="B63" s="63" t="s">
        <v>371</v>
      </c>
      <c r="C63" s="18" t="s">
        <v>396</v>
      </c>
      <c r="D63" s="18" t="s">
        <v>396</v>
      </c>
    </row>
    <row r="64" spans="1:4" ht="15.95" customHeight="1" x14ac:dyDescent="0.2">
      <c r="A64" s="18" t="s">
        <v>396</v>
      </c>
      <c r="B64" s="63" t="s">
        <v>372</v>
      </c>
      <c r="C64" s="18" t="s">
        <v>396</v>
      </c>
      <c r="D64" s="18" t="s">
        <v>396</v>
      </c>
    </row>
    <row r="65" spans="1:4" ht="15.95" customHeight="1" x14ac:dyDescent="0.2">
      <c r="A65" s="18" t="s">
        <v>396</v>
      </c>
      <c r="B65" s="63" t="s">
        <v>373</v>
      </c>
      <c r="C65" s="18" t="s">
        <v>396</v>
      </c>
      <c r="D65" s="18" t="s">
        <v>396</v>
      </c>
    </row>
    <row r="66" spans="1:4" ht="15.95" customHeight="1" x14ac:dyDescent="0.2">
      <c r="A66" s="18" t="s">
        <v>396</v>
      </c>
      <c r="B66" s="63" t="s">
        <v>367</v>
      </c>
      <c r="C66" s="18" t="s">
        <v>396</v>
      </c>
      <c r="D66" s="18" t="s">
        <v>396</v>
      </c>
    </row>
    <row r="67" spans="1:4" ht="15.95" customHeight="1" x14ac:dyDescent="0.2">
      <c r="A67" s="18" t="s">
        <v>396</v>
      </c>
      <c r="B67" s="63" t="s">
        <v>374</v>
      </c>
      <c r="C67" s="18" t="s">
        <v>396</v>
      </c>
      <c r="D67" s="18" t="s">
        <v>396</v>
      </c>
    </row>
    <row r="68" spans="1:4" ht="15.95" customHeight="1" x14ac:dyDescent="0.2">
      <c r="A68" s="18" t="s">
        <v>396</v>
      </c>
      <c r="B68" s="63" t="s">
        <v>377</v>
      </c>
      <c r="C68" s="18" t="s">
        <v>396</v>
      </c>
      <c r="D68" s="18" t="s">
        <v>396</v>
      </c>
    </row>
    <row r="69" spans="1:4" ht="15.95" customHeight="1" x14ac:dyDescent="0.2">
      <c r="A69" s="18" t="s">
        <v>396</v>
      </c>
      <c r="B69" s="63" t="s">
        <v>378</v>
      </c>
      <c r="C69" s="18" t="s">
        <v>396</v>
      </c>
      <c r="D69" s="18" t="s">
        <v>396</v>
      </c>
    </row>
    <row r="70" spans="1:4" ht="15.95" customHeight="1" x14ac:dyDescent="0.2">
      <c r="A70" s="18" t="s">
        <v>396</v>
      </c>
      <c r="B70" s="63" t="s">
        <v>379</v>
      </c>
      <c r="C70" s="18" t="s">
        <v>396</v>
      </c>
      <c r="D70" s="18" t="s">
        <v>396</v>
      </c>
    </row>
    <row r="71" spans="1:4" ht="15.95" customHeight="1" x14ac:dyDescent="0.2">
      <c r="A71" s="18" t="s">
        <v>396</v>
      </c>
      <c r="B71" s="63" t="s">
        <v>380</v>
      </c>
      <c r="C71" s="18" t="s">
        <v>396</v>
      </c>
      <c r="D71" s="18" t="s">
        <v>396</v>
      </c>
    </row>
    <row r="72" spans="1:4" ht="15.95" customHeight="1" x14ac:dyDescent="0.2">
      <c r="A72" s="18"/>
      <c r="B72" s="63" t="s">
        <v>382</v>
      </c>
      <c r="C72" s="18"/>
      <c r="D72" s="18"/>
    </row>
    <row r="73" spans="1:4" ht="15.95" customHeight="1" x14ac:dyDescent="0.2">
      <c r="A73" s="18"/>
      <c r="B73" s="63" t="s">
        <v>312</v>
      </c>
      <c r="C73" s="18"/>
      <c r="D73" s="18"/>
    </row>
    <row r="74" spans="1:4" ht="15.95" customHeight="1" x14ac:dyDescent="0.2">
      <c r="A74" s="18" t="s">
        <v>396</v>
      </c>
      <c r="B74" s="63" t="s">
        <v>381</v>
      </c>
      <c r="C74" s="18" t="s">
        <v>396</v>
      </c>
      <c r="D74" s="18" t="s">
        <v>396</v>
      </c>
    </row>
    <row r="75" spans="1:4" ht="15.95" customHeight="1" x14ac:dyDescent="0.2">
      <c r="A75" s="18" t="s">
        <v>396</v>
      </c>
      <c r="B75" s="63" t="s">
        <v>384</v>
      </c>
      <c r="C75" s="18" t="s">
        <v>396</v>
      </c>
      <c r="D75" s="18" t="s">
        <v>396</v>
      </c>
    </row>
  </sheetData>
  <phoneticPr fontId="90" type="noConversion"/>
  <dataValidations count="1">
    <dataValidation type="list" allowBlank="1" showErrorMessage="1" sqref="G12:G17" xr:uid="{00000000-0002-0000-0600-000000000000}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2022-10-07T13:20:41Z</dcterms:modified>
</cp:coreProperties>
</file>