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资料\周报\"/>
    </mc:Choice>
  </mc:AlternateContent>
  <bookViews>
    <workbookView xWindow="-110" yWindow="-110" windowWidth="20600" windowHeight="7840" tabRatio="631" firstSheet="1" activeTab="1"/>
  </bookViews>
  <sheets>
    <sheet name="本月工作要点" sheetId="6" r:id="rId1"/>
    <sheet name="第1周工作计划" sheetId="22" r:id="rId2"/>
    <sheet name="第2周工作计划" sheetId="31" r:id="rId3"/>
    <sheet name="第3周工作计划" sheetId="28" r:id="rId4"/>
    <sheet name="第4周工作计划" sheetId="29" r:id="rId5"/>
    <sheet name="第5周工作计划" sheetId="33" r:id="rId6"/>
    <sheet name="附表-1" sheetId="20" r:id="rId7"/>
    <sheet name="附表-2" sheetId="27" r:id="rId8"/>
  </sheets>
  <externalReferences>
    <externalReference r:id="rId9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2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>OFFSET(#REF!,0,0,COUNTA(#REF!)-1,1)</definedName>
    <definedName name="ooo" localSheetId="2">OFFSET(#REF!,0,0,COUNTA(#REF!)-1,1)</definedName>
    <definedName name="ooo" localSheetId="4">OFFSET(#REF!,0,0,COUNTA(#REF!)-1,1)</definedName>
    <definedName name="ooo" localSheetId="5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第5周工作计划!$D$1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'附表-2'!$D$2:$D$77</definedName>
    <definedName name="营销">'附表-2'!$C$2:$C$77</definedName>
    <definedName name="运维">'附表-2'!$B$2:$B$77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3" l="1"/>
  <c r="P9" i="33"/>
  <c r="O9" i="33"/>
  <c r="N9" i="33"/>
  <c r="M9" i="33"/>
  <c r="L9" i="33"/>
  <c r="K9" i="33"/>
  <c r="R8" i="33"/>
  <c r="R7" i="33"/>
  <c r="R6" i="33"/>
  <c r="R5" i="33"/>
  <c r="R4" i="33"/>
  <c r="K9" i="22"/>
  <c r="K9" i="29"/>
  <c r="L9" i="29"/>
  <c r="M9" i="29"/>
  <c r="N9" i="29"/>
  <c r="O9" i="29"/>
  <c r="D1" i="31"/>
  <c r="A2" i="31" s="1"/>
  <c r="D1" i="28"/>
  <c r="A2" i="28" s="1"/>
  <c r="Q9" i="29"/>
  <c r="P9" i="29"/>
  <c r="R8" i="29"/>
  <c r="R7" i="29"/>
  <c r="R6" i="29"/>
  <c r="R5" i="29"/>
  <c r="R4" i="29"/>
  <c r="R9" i="29" s="1"/>
  <c r="Q9" i="28"/>
  <c r="P9" i="28"/>
  <c r="O9" i="28"/>
  <c r="N9" i="28"/>
  <c r="M9" i="28"/>
  <c r="L9" i="28"/>
  <c r="K9" i="28"/>
  <c r="R8" i="28"/>
  <c r="R7" i="28"/>
  <c r="R6" i="28"/>
  <c r="R5" i="28"/>
  <c r="R4" i="28"/>
  <c r="Q9" i="31"/>
  <c r="P9" i="31"/>
  <c r="O9" i="31"/>
  <c r="N9" i="31"/>
  <c r="M9" i="31"/>
  <c r="L9" i="31"/>
  <c r="K9" i="31"/>
  <c r="R8" i="31"/>
  <c r="R7" i="31"/>
  <c r="R6" i="31"/>
  <c r="R5" i="31"/>
  <c r="R4" i="31"/>
  <c r="A2" i="22"/>
  <c r="R9" i="28" l="1"/>
  <c r="R9" i="31"/>
  <c r="R9" i="33"/>
  <c r="D1" i="29"/>
  <c r="G139" i="20"/>
  <c r="A2" i="29" l="1"/>
  <c r="D1" i="33"/>
  <c r="A2" i="33" s="1"/>
  <c r="G82" i="20"/>
  <c r="G53" i="20" l="1"/>
  <c r="G81" i="20" l="1"/>
  <c r="G64" i="20" l="1"/>
  <c r="G63" i="20"/>
  <c r="G80" i="20" l="1"/>
  <c r="G52" i="20"/>
  <c r="G138" i="20" l="1"/>
  <c r="G147" i="20" l="1"/>
  <c r="G50" i="20" l="1"/>
  <c r="G127" i="20" l="1"/>
  <c r="G128" i="20"/>
  <c r="G107" i="20" l="1"/>
  <c r="G140" i="20"/>
  <c r="G148" i="20"/>
  <c r="G133" i="20" l="1"/>
  <c r="G118" i="20" l="1"/>
  <c r="G65" i="20"/>
  <c r="G61" i="20" l="1"/>
  <c r="G62" i="20"/>
  <c r="G51" i="20" l="1"/>
  <c r="G144" i="20"/>
  <c r="G145" i="20"/>
  <c r="G146" i="20"/>
  <c r="G143" i="20"/>
  <c r="G142" i="20"/>
  <c r="G135" i="20"/>
  <c r="G136" i="20"/>
  <c r="G137" i="20"/>
  <c r="G134" i="20"/>
  <c r="G130" i="20"/>
  <c r="G131" i="20"/>
  <c r="G132" i="20"/>
  <c r="G129" i="20"/>
  <c r="G120" i="20"/>
  <c r="G121" i="20"/>
  <c r="G122" i="20"/>
  <c r="G123" i="20"/>
  <c r="G124" i="20"/>
  <c r="G125" i="20"/>
  <c r="G126" i="20"/>
  <c r="G119" i="20"/>
  <c r="G111" i="20"/>
  <c r="G112" i="20"/>
  <c r="G113" i="20"/>
  <c r="G114" i="20"/>
  <c r="G115" i="20"/>
  <c r="G116" i="20"/>
  <c r="G117" i="20"/>
  <c r="G110" i="20"/>
  <c r="G109" i="20"/>
  <c r="G108" i="20"/>
  <c r="G104" i="20"/>
  <c r="G105" i="20"/>
  <c r="G106" i="20"/>
  <c r="G103" i="20"/>
  <c r="G102" i="20"/>
  <c r="G101" i="20"/>
  <c r="G97" i="20"/>
  <c r="G98" i="20"/>
  <c r="G99" i="20"/>
  <c r="G100" i="20"/>
  <c r="G96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83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66" i="20"/>
  <c r="G55" i="20"/>
  <c r="G56" i="20"/>
  <c r="G57" i="20"/>
  <c r="G58" i="20"/>
  <c r="G59" i="20"/>
  <c r="G60" i="20"/>
  <c r="G54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Q9" i="22"/>
  <c r="P9" i="22"/>
  <c r="O9" i="22"/>
  <c r="N9" i="22"/>
  <c r="M9" i="22"/>
  <c r="L9" i="22"/>
  <c r="R8" i="22"/>
  <c r="R7" i="22"/>
  <c r="R6" i="22"/>
  <c r="R5" i="22"/>
  <c r="R4" i="22"/>
  <c r="R9" i="22" l="1"/>
  <c r="G149" i="20"/>
</calcChain>
</file>

<file path=xl/sharedStrings.xml><?xml version="1.0" encoding="utf-8"?>
<sst xmlns="http://schemas.openxmlformats.org/spreadsheetml/2006/main" count="1082" uniqueCount="399">
  <si>
    <t>备注</t>
  </si>
  <si>
    <t>任务编号</t>
  </si>
  <si>
    <t>负责人</t>
  </si>
  <si>
    <t>协助人</t>
  </si>
  <si>
    <t>星期五</t>
  </si>
  <si>
    <t>任务完成情况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</si>
  <si>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</si>
  <si>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</si>
  <si>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</si>
  <si>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</si>
  <si>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</si>
  <si>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</si>
  <si>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</si>
  <si>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</si>
  <si>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</si>
  <si>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</si>
  <si>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</si>
  <si>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</si>
  <si>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</si>
  <si>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</si>
  <si>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</si>
  <si>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</si>
  <si>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</si>
  <si>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</si>
  <si>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</si>
  <si>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</si>
  <si>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第2周</t>
  </si>
  <si>
    <t>第3周</t>
  </si>
  <si>
    <t>第4周</t>
  </si>
  <si>
    <t>实际
完成情况</t>
    <phoneticPr fontId="13" type="noConversion"/>
  </si>
  <si>
    <t>任务属性</t>
    <phoneticPr fontId="13" type="noConversion"/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</si>
  <si>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</si>
  <si>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</si>
  <si>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</si>
  <si>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</si>
  <si>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</si>
  <si>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</si>
  <si>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</si>
  <si>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</si>
  <si>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</si>
  <si>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8" type="noConversion"/>
  </si>
  <si>
    <t>档案管理系统</t>
    <phoneticPr fontId="18" type="noConversion"/>
  </si>
  <si>
    <t>项目名称</t>
    <phoneticPr fontId="9" type="noConversion"/>
  </si>
  <si>
    <t>建设</t>
    <phoneticPr fontId="9" type="noConversion"/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</si>
  <si>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</si>
  <si>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</si>
  <si>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</si>
  <si>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</si>
  <si>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</si>
  <si>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</si>
  <si>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</si>
  <si>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</si>
  <si>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</si>
  <si>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</si>
  <si>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</si>
  <si>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</si>
  <si>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</si>
  <si>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</si>
  <si>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</si>
  <si>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</si>
  <si>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</si>
  <si>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</si>
  <si>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</si>
  <si>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</si>
  <si>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</si>
  <si>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</si>
  <si>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</si>
  <si>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</si>
  <si>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</si>
  <si>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</si>
  <si>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</si>
  <si>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</si>
  <si>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</si>
  <si>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</si>
  <si>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</si>
  <si>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</si>
  <si>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</si>
  <si>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</si>
  <si>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</si>
  <si>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</si>
  <si>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</si>
  <si>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</si>
  <si>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</si>
  <si>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</si>
  <si>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</si>
  <si>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</si>
  <si>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</si>
  <si>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</si>
  <si>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</si>
  <si>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</si>
  <si>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</si>
  <si>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</si>
  <si>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</si>
  <si>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</si>
  <si>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</si>
  <si>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</si>
  <si>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</si>
  <si>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</si>
  <si>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</si>
  <si>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</si>
  <si>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</si>
  <si>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</si>
  <si>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</si>
  <si>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</si>
  <si>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</si>
  <si>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</si>
  <si>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</si>
  <si>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</si>
  <si>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</si>
  <si>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</si>
  <si>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</si>
  <si>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</si>
  <si>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</si>
  <si>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</si>
  <si>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</si>
  <si>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</si>
  <si>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</si>
  <si>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</si>
  <si>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</si>
  <si>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</si>
  <si>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</si>
  <si>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</si>
  <si>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</si>
  <si>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</si>
  <si>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</si>
  <si>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</si>
  <si>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</si>
  <si>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</si>
  <si>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</si>
  <si>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</si>
  <si>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审计整改系统优化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</si>
  <si>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</si>
  <si>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</si>
  <si>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</si>
  <si>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</si>
  <si>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</si>
  <si>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</si>
  <si>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</si>
  <si>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</si>
  <si>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</si>
  <si>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</si>
  <si>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</si>
  <si>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</si>
  <si>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</si>
  <si>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</si>
  <si>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</si>
  <si>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</si>
  <si>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</si>
  <si>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</si>
  <si>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</si>
  <si>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</si>
  <si>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</si>
  <si>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</si>
  <si>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</si>
  <si>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</si>
  <si>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</si>
  <si>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</si>
  <si>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</si>
  <si>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</si>
  <si>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</si>
  <si>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</si>
  <si>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</si>
  <si>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</si>
  <si>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</si>
  <si>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</si>
  <si>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</si>
  <si>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</si>
  <si>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</si>
  <si>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</si>
  <si>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</si>
  <si>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</si>
  <si>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</si>
  <si>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</si>
  <si>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</si>
  <si>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</si>
  <si>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</si>
  <si>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</si>
  <si>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</si>
  <si>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</si>
  <si>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</si>
  <si>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</si>
  <si>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8" type="noConversion"/>
  </si>
  <si>
    <t>综合内网</t>
    <phoneticPr fontId="18" type="noConversion"/>
  </si>
  <si>
    <t>润工作3.0</t>
    <phoneticPr fontId="18" type="noConversion"/>
  </si>
  <si>
    <t>智能客服系统</t>
    <phoneticPr fontId="18" type="noConversion"/>
  </si>
  <si>
    <t>公文管理系统</t>
    <phoneticPr fontId="18" type="noConversion"/>
  </si>
  <si>
    <t>报账系统</t>
    <phoneticPr fontId="18" type="noConversion"/>
  </si>
  <si>
    <t>报账系统-收款工作台</t>
    <phoneticPr fontId="18" type="noConversion"/>
  </si>
  <si>
    <t>RPA机器人</t>
    <phoneticPr fontId="18" type="noConversion"/>
  </si>
  <si>
    <t>电票平台</t>
    <phoneticPr fontId="18" type="noConversion"/>
  </si>
  <si>
    <t>资金系统</t>
    <phoneticPr fontId="18" type="noConversion"/>
  </si>
  <si>
    <t>销项发票管理系统</t>
    <phoneticPr fontId="18" type="noConversion"/>
  </si>
  <si>
    <t>会计电子档案</t>
    <phoneticPr fontId="18" type="noConversion"/>
  </si>
  <si>
    <t>人力资源系统(PS)</t>
    <phoneticPr fontId="18" type="noConversion"/>
  </si>
  <si>
    <t>考勤系统</t>
    <phoneticPr fontId="18" type="noConversion"/>
  </si>
  <si>
    <t>集团电子学习系统</t>
    <phoneticPr fontId="18" type="noConversion"/>
  </si>
  <si>
    <t>人力资源数据挖掘</t>
    <phoneticPr fontId="18" type="noConversion"/>
  </si>
  <si>
    <t>辅材备件共享系统（SISC）</t>
    <phoneticPr fontId="18" type="noConversion"/>
  </si>
  <si>
    <t>供应商关系管理系统（SRM）</t>
    <phoneticPr fontId="18" type="noConversion"/>
  </si>
  <si>
    <t>一卡通发运</t>
    <phoneticPr fontId="18" type="noConversion"/>
  </si>
  <si>
    <t>客户关系管理系统</t>
    <phoneticPr fontId="18" type="noConversion"/>
  </si>
  <si>
    <t>汽运GPS</t>
    <phoneticPr fontId="18" type="noConversion"/>
  </si>
  <si>
    <t>水泥全流程先进控制系统</t>
    <phoneticPr fontId="18" type="noConversion"/>
  </si>
  <si>
    <t>人民币报表</t>
    <phoneticPr fontId="18" type="noConversion"/>
  </si>
  <si>
    <t>基地报表线上化系统</t>
    <phoneticPr fontId="18" type="noConversion"/>
  </si>
  <si>
    <t>控股数字化大屏</t>
    <phoneticPr fontId="18" type="noConversion"/>
  </si>
  <si>
    <t>桌面云系统</t>
    <phoneticPr fontId="18" type="noConversion"/>
  </si>
  <si>
    <t>AD活动目录</t>
    <phoneticPr fontId="18" type="noConversion"/>
  </si>
  <si>
    <t>IT基础设施管理平台</t>
    <phoneticPr fontId="18" type="noConversion"/>
  </si>
  <si>
    <t>邮箱</t>
    <phoneticPr fontId="18" type="noConversion"/>
  </si>
  <si>
    <t>亚信防病毒平台</t>
    <phoneticPr fontId="18" type="noConversion"/>
  </si>
  <si>
    <t>IT安全运维管理系统</t>
    <phoneticPr fontId="18" type="noConversion"/>
  </si>
  <si>
    <t>企业云服务总线（ECSB）</t>
    <phoneticPr fontId="18" type="noConversion"/>
  </si>
  <si>
    <t>创新平台小程序</t>
    <phoneticPr fontId="18" type="noConversion"/>
  </si>
  <si>
    <t>现场数字化管理平台</t>
    <phoneticPr fontId="18" type="noConversion"/>
  </si>
  <si>
    <t>OA系统</t>
    <phoneticPr fontId="18" type="noConversion"/>
  </si>
  <si>
    <t>LDAP</t>
    <phoneticPr fontId="18" type="noConversion"/>
  </si>
  <si>
    <t>知识库管理系统（K-cool）</t>
    <phoneticPr fontId="18" type="noConversion"/>
  </si>
  <si>
    <t>智慧审计平台</t>
    <phoneticPr fontId="18" type="noConversion"/>
  </si>
  <si>
    <t>审计整改跟进系统</t>
    <phoneticPr fontId="18" type="noConversion"/>
  </si>
  <si>
    <t>非现场审计系统</t>
    <phoneticPr fontId="18" type="noConversion"/>
  </si>
  <si>
    <t>商旅平台</t>
    <phoneticPr fontId="18" type="noConversion"/>
  </si>
  <si>
    <t>水泥官网</t>
    <phoneticPr fontId="18" type="noConversion"/>
  </si>
  <si>
    <t>党建e站</t>
    <phoneticPr fontId="18" type="noConversion"/>
  </si>
  <si>
    <t>电子签章</t>
    <phoneticPr fontId="18" type="noConversion"/>
  </si>
  <si>
    <t>进项发票管理</t>
    <phoneticPr fontId="18" type="noConversion"/>
  </si>
  <si>
    <t>管理合并系统</t>
    <phoneticPr fontId="18" type="noConversion"/>
  </si>
  <si>
    <t>全面预算管理系统</t>
    <phoneticPr fontId="18" type="noConversion"/>
  </si>
  <si>
    <t>财务合并系统（HFM）</t>
    <phoneticPr fontId="18" type="noConversion"/>
  </si>
  <si>
    <t>税务管理系统</t>
    <phoneticPr fontId="18" type="noConversion"/>
  </si>
  <si>
    <t>招聘管理系统</t>
    <phoneticPr fontId="18" type="noConversion"/>
  </si>
  <si>
    <t>001</t>
    <phoneticPr fontId="9" type="noConversion"/>
  </si>
  <si>
    <t>销售移动APP</t>
    <phoneticPr fontId="18" type="noConversion"/>
  </si>
  <si>
    <t>商业智能平台（BI）</t>
    <phoneticPr fontId="18" type="noConversion"/>
  </si>
  <si>
    <t>生产月报管理系统</t>
    <phoneticPr fontId="18" type="noConversion"/>
  </si>
  <si>
    <t>上报资料表</t>
    <phoneticPr fontId="18" type="noConversion"/>
  </si>
  <si>
    <t>污染物排放在线监控平台（EPM）</t>
    <phoneticPr fontId="18" type="noConversion"/>
  </si>
  <si>
    <t>数字化中台</t>
    <phoneticPr fontId="18" type="noConversion"/>
  </si>
  <si>
    <t>容器云</t>
    <phoneticPr fontId="18" type="noConversion"/>
  </si>
  <si>
    <t>企业服务总线（ESB）</t>
    <phoneticPr fontId="18" type="noConversion"/>
  </si>
  <si>
    <t>IT服务管理系统（ITSM）</t>
    <phoneticPr fontId="18" type="noConversion"/>
  </si>
  <si>
    <t>临时会议</t>
    <phoneticPr fontId="9" type="noConversion"/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</si>
  <si>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</si>
  <si>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</si>
  <si>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</si>
  <si>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</si>
  <si>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第五周</t>
    <phoneticPr fontId="13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</si>
  <si>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</si>
  <si>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</si>
  <si>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</si>
  <si>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</si>
  <si>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</si>
  <si>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上午</t>
    <phoneticPr fontId="9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</si>
  <si>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</si>
  <si>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</si>
  <si>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桌面设施</t>
    <phoneticPr fontId="18" type="noConversion"/>
  </si>
  <si>
    <t>网络</t>
    <phoneticPr fontId="18" type="noConversion"/>
  </si>
  <si>
    <t>主机系统</t>
    <phoneticPr fontId="18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</si>
  <si>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</si>
  <si>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8" type="noConversion"/>
  </si>
  <si>
    <t>009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</si>
  <si>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</si>
  <si>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</si>
  <si>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</si>
  <si>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</si>
  <si>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</si>
  <si>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</si>
  <si>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8" type="noConversion"/>
  </si>
  <si>
    <t>电商</t>
    <phoneticPr fontId="9" type="noConversion"/>
  </si>
  <si>
    <t>CRM</t>
    <phoneticPr fontId="18" type="noConversion"/>
  </si>
  <si>
    <t>主数据运维</t>
    <phoneticPr fontId="18" type="noConversion"/>
  </si>
  <si>
    <t>信息安全相关运维</t>
    <phoneticPr fontId="18" type="noConversion"/>
  </si>
  <si>
    <t>045</t>
    <phoneticPr fontId="9" type="noConversion"/>
  </si>
  <si>
    <t>华润电力粉煤灰挂牌销售管理系统项目</t>
    <phoneticPr fontId="9" type="noConversion"/>
  </si>
  <si>
    <t>集团工作</t>
    <phoneticPr fontId="9" type="noConversion"/>
  </si>
  <si>
    <t>华润集团临时工作</t>
    <phoneticPr fontId="9" type="noConversion"/>
  </si>
  <si>
    <t>华润电力污泥运输管理平台</t>
  </si>
  <si>
    <t>运维服务（热线咨询，用户回访）</t>
    <phoneticPr fontId="18" type="noConversion"/>
  </si>
  <si>
    <t>046</t>
  </si>
  <si>
    <t>巡察整改系统项目</t>
    <phoneticPr fontId="9" type="noConversion"/>
  </si>
  <si>
    <t>巡察整改系统</t>
    <phoneticPr fontId="9" type="noConversion"/>
  </si>
  <si>
    <t>巡察整改系统</t>
    <phoneticPr fontId="18" type="noConversion"/>
  </si>
  <si>
    <t>04</t>
    <phoneticPr fontId="9" type="noConversion"/>
  </si>
  <si>
    <t>智能制造</t>
  </si>
  <si>
    <t>集团临时项目建设任务</t>
  </si>
  <si>
    <t>集团临时项目建设任务</t>
    <phoneticPr fontId="9" type="noConversion"/>
  </si>
  <si>
    <t>智慧审计平台</t>
  </si>
  <si>
    <t>BI人民币报表优化</t>
  </si>
  <si>
    <t>ERP财务优化</t>
  </si>
  <si>
    <t>财务系统优化：报账系统组织架构调整项目</t>
  </si>
  <si>
    <t>财务系统优化：报账系统收款平台建设项目</t>
  </si>
  <si>
    <t>财务系统优化：管理合并系统架构调整、应用升级及上云项目</t>
  </si>
  <si>
    <t>财务系统优化：报账系统上云及数据库升级</t>
  </si>
  <si>
    <t>财务系统优化：资金系统优化</t>
  </si>
  <si>
    <t>财务系统优化：RPA机器人三期及流程挖掘项目</t>
  </si>
  <si>
    <t>全面预算系统优化（财务及人力）</t>
  </si>
  <si>
    <t>智税平台项目实施</t>
  </si>
  <si>
    <t>数字化报表自助分析</t>
  </si>
  <si>
    <t>共享运营指标及大屏展示</t>
  </si>
  <si>
    <t>人力资源数据分析（BI）项目</t>
  </si>
  <si>
    <t>考勤升级切换</t>
  </si>
  <si>
    <t>人力资源管理系统流程平台优化</t>
  </si>
  <si>
    <t>组织架构管理优化</t>
  </si>
  <si>
    <t>培训管理模块优化</t>
  </si>
  <si>
    <t>招聘管理平台优化</t>
  </si>
  <si>
    <t>档案管理系统优化</t>
  </si>
  <si>
    <t>集团督办系统推广</t>
  </si>
  <si>
    <t>中文网站优化</t>
  </si>
  <si>
    <t>非现场审计系统</t>
  </si>
  <si>
    <t>集团数据定期采集报送</t>
  </si>
  <si>
    <t>数据标准化项目</t>
  </si>
  <si>
    <t>现场数字化管理</t>
  </si>
  <si>
    <t>数字化大屏二期</t>
  </si>
  <si>
    <t>基地报表线上化推广三期项目</t>
  </si>
  <si>
    <t>辅材备件共享平台优化项目</t>
  </si>
  <si>
    <t>SRM升级项目</t>
  </si>
  <si>
    <t>SRM与守正对接项目</t>
  </si>
  <si>
    <t>研发项目管理</t>
  </si>
  <si>
    <t>一卡通系统推广</t>
  </si>
  <si>
    <t>一卡通系统迭代优化</t>
  </si>
  <si>
    <t>汽运调度管理系统升级项目</t>
  </si>
  <si>
    <t>CRM客户关系管理系统一期项目</t>
  </si>
  <si>
    <t>CRM客户关系管理系统二期项目</t>
  </si>
  <si>
    <t>华润化学材料智慧物流项目</t>
  </si>
  <si>
    <t>装配式生产管理系统推广及系统集成项目</t>
  </si>
  <si>
    <t>新业态基础信息化系统推广项目</t>
  </si>
  <si>
    <t>新业态基础信息化系统改造</t>
  </si>
  <si>
    <t>石材ERP一期建设项目（石材工厂ERP和石材销售一体化）</t>
  </si>
  <si>
    <t>华润电力粉煤灰挂牌销售管理系统项目</t>
  </si>
  <si>
    <t>巡察整改系统项目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</si>
  <si>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</si>
  <si>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</si>
  <si>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</si>
  <si>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</si>
  <si>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</si>
  <si>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</si>
  <si>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</si>
  <si>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</si>
  <si>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IOT对接-超融合试点</t>
  </si>
  <si>
    <t>华润集团临时</t>
    <phoneticPr fontId="9" type="noConversion"/>
  </si>
  <si>
    <t>01</t>
    <phoneticPr fontId="9" type="noConversion"/>
  </si>
  <si>
    <t>营销</t>
    <phoneticPr fontId="9" type="noConversion"/>
  </si>
  <si>
    <t>营销支持</t>
    <phoneticPr fontId="9" type="noConversion"/>
  </si>
  <si>
    <t>001</t>
    <phoneticPr fontId="9" type="noConversion"/>
  </si>
  <si>
    <t>MT01001</t>
    <phoneticPr fontId="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</si>
  <si>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</si>
  <si>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营销</t>
    <phoneticPr fontId="9" type="noConversion"/>
  </si>
  <si>
    <t>营销支持</t>
    <phoneticPr fontId="9" type="noConversion"/>
  </si>
  <si>
    <t>公务车辆管理系统</t>
    <phoneticPr fontId="18" type="noConversion"/>
  </si>
  <si>
    <t>任务/交付件</t>
    <phoneticPr fontId="9" type="noConversion"/>
  </si>
  <si>
    <t>047</t>
  </si>
  <si>
    <t>怡宝主数据治理项目</t>
    <phoneticPr fontId="9" type="noConversion"/>
  </si>
  <si>
    <t>华润水泥投资管理系统</t>
    <phoneticPr fontId="18" type="noConversion"/>
  </si>
  <si>
    <r>
      <t>PMO</t>
    </r>
    <r>
      <rPr>
        <sz val="11"/>
        <color rgb="FF000000"/>
        <rFont val="宋体"/>
        <family val="3"/>
        <charset val="134"/>
      </rPr>
      <t>运维</t>
    </r>
    <phoneticPr fontId="18" type="noConversion"/>
  </si>
  <si>
    <t>月度计划性工作&lt;2023年1月3日-2023年1月29日&gt;</t>
    <phoneticPr fontId="9" type="noConversion"/>
  </si>
  <si>
    <t>项目名称</t>
    <phoneticPr fontId="13" type="noConversion"/>
  </si>
  <si>
    <t>春节</t>
    <phoneticPr fontId="9" type="noConversion"/>
  </si>
  <si>
    <t>元旦</t>
    <phoneticPr fontId="9" type="noConversion"/>
  </si>
  <si>
    <t>运维</t>
  </si>
  <si>
    <t>电商</t>
  </si>
  <si>
    <t>请假</t>
  </si>
  <si>
    <t>请假</t>
    <phoneticPr fontId="9" type="noConversion"/>
  </si>
  <si>
    <t>任务1、晨会
任务2、修复平台导出运单车牌号为空问题
任务3、个体司机抢单逻辑优化</t>
    <phoneticPr fontId="9" type="noConversion"/>
  </si>
  <si>
    <t>请假</t>
    <phoneticPr fontId="9" type="noConversion"/>
  </si>
  <si>
    <t>任务1</t>
    <phoneticPr fontId="9" type="noConversion"/>
  </si>
  <si>
    <t>任务2</t>
    <phoneticPr fontId="9" type="noConversion"/>
  </si>
  <si>
    <t>任务3</t>
    <phoneticPr fontId="9" type="noConversion"/>
  </si>
  <si>
    <t>任务7</t>
    <phoneticPr fontId="9" type="noConversion"/>
  </si>
  <si>
    <t>任务4</t>
    <phoneticPr fontId="9" type="noConversion"/>
  </si>
  <si>
    <t>任务5</t>
    <phoneticPr fontId="9" type="noConversion"/>
  </si>
  <si>
    <t>下午</t>
    <phoneticPr fontId="9" type="noConversion"/>
  </si>
  <si>
    <t>20:30 ~ 21:30</t>
    <phoneticPr fontId="11" type="noConversion"/>
  </si>
  <si>
    <t>21:30 ~ 22:30</t>
    <phoneticPr fontId="11" type="noConversion"/>
  </si>
  <si>
    <t>任务6</t>
    <phoneticPr fontId="9" type="noConversion"/>
  </si>
  <si>
    <t>任务4、司机抢单逻辑优化
任务5、即时调度异常问题修复
任务6、卖家运单导出不包含背靠背运单sql优化
任务7、月度会议
任务8、支撑系统发布升级</t>
    <phoneticPr fontId="9" type="noConversion"/>
  </si>
  <si>
    <t>任务9、司机APP合同签署优化
任务10、司机APP查询运单优化
任务11、承运商APP首页统计sql优化</t>
    <phoneticPr fontId="9" type="noConversion"/>
  </si>
  <si>
    <t>任务8</t>
    <phoneticPr fontId="9" type="noConversion"/>
  </si>
  <si>
    <t>任务9</t>
    <phoneticPr fontId="9" type="noConversion"/>
  </si>
  <si>
    <t>任务10</t>
    <phoneticPr fontId="9" type="noConversion"/>
  </si>
  <si>
    <t>任务11</t>
    <phoneticPr fontId="9" type="noConversion"/>
  </si>
  <si>
    <t>任务1、晨会
任务2、委托单指派车辆后已安排数量显示不正确问题修复
任务3、招投标路线问题修复</t>
    <phoneticPr fontId="9" type="noConversion"/>
  </si>
  <si>
    <t>任务4、运单导出优化
任务5、运费计算缓存问题处理</t>
    <phoneticPr fontId="9" type="noConversion"/>
  </si>
  <si>
    <t>任务1</t>
    <phoneticPr fontId="9" type="noConversion"/>
  </si>
  <si>
    <t>任务2</t>
    <phoneticPr fontId="9" type="noConversion"/>
  </si>
  <si>
    <t>任务3</t>
    <phoneticPr fontId="9" type="noConversion"/>
  </si>
  <si>
    <t>任务5</t>
    <phoneticPr fontId="9" type="noConversion"/>
  </si>
  <si>
    <t>任务4</t>
    <phoneticPr fontId="9" type="noConversion"/>
  </si>
  <si>
    <t>任务7</t>
    <phoneticPr fontId="9" type="noConversion"/>
  </si>
  <si>
    <t>任务6</t>
    <phoneticPr fontId="9" type="noConversion"/>
  </si>
  <si>
    <t>22:30 ~ 23:30</t>
    <phoneticPr fontId="11" type="noConversion"/>
  </si>
  <si>
    <t>任务6、对接GPS
任务7、月度会议
任务8、支撑系统发布</t>
    <phoneticPr fontId="9" type="noConversion"/>
  </si>
  <si>
    <t>任务8</t>
    <phoneticPr fontId="9" type="noConversion"/>
  </si>
  <si>
    <t>任务4、运单导出优化</t>
    <phoneticPr fontId="9" type="noConversion"/>
  </si>
  <si>
    <t>任务9、物流核心单据改造优化</t>
    <phoneticPr fontId="9" type="noConversion"/>
  </si>
  <si>
    <t>任务9</t>
    <phoneticPr fontId="9" type="noConversion"/>
  </si>
  <si>
    <t>请假</t>
    <phoneticPr fontId="9" type="noConversion"/>
  </si>
  <si>
    <t>任务1、委托单安排车辆运力优化
任务2、运单表优化改造</t>
    <phoneticPr fontId="9" type="noConversion"/>
  </si>
  <si>
    <t>任务1</t>
    <phoneticPr fontId="9" type="noConversion"/>
  </si>
  <si>
    <t>任务2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</si>
</sst>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30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indexed="8"/>
      <name val="微软雅黑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</cellStyleXfs>
  <cellXfs count="133">
    <xf numFmtId="176" fontId="0" fillId="0" borderId="0" xfId="0" applyAlignment="1"/>
    <xf numFmtId="176" fontId="2" fillId="0" borderId="0" xfId="0" applyFont="1" applyAlignment="1"/>
    <xf numFmtId="176" fontId="1" fillId="0" borderId="0" xfId="0" applyFont="1">
      <alignment vertical="center"/>
    </xf>
    <xf numFmtId="176" fontId="1" fillId="0" borderId="0" xfId="0" applyFont="1" applyAlignment="1"/>
    <xf numFmtId="176" fontId="2" fillId="0" borderId="0" xfId="0" applyFo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176" fontId="10" fillId="0" borderId="1" xfId="0" applyFont="1" applyBorder="1" applyAlignment="1" applyProtection="1">
      <alignment horizontal="center" vertical="center" wrapText="1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5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19" fillId="0" borderId="4" xfId="0" applyFont="1" applyBorder="1">
      <alignment vertical="center"/>
    </xf>
    <xf numFmtId="176" fontId="19" fillId="0" borderId="4" xfId="0" applyFont="1" applyBorder="1" applyAlignment="1">
      <alignment horizontal="center" vertical="center"/>
    </xf>
    <xf numFmtId="176" fontId="21" fillId="0" borderId="4" xfId="0" applyFont="1" applyBorder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0" fillId="8" borderId="1" xfId="0" applyFont="1" applyFill="1" applyBorder="1" applyAlignment="1" applyProtection="1">
      <alignment horizontal="center" vertical="center" wrapText="1"/>
      <protection locked="0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19" fillId="0" borderId="4" xfId="0" quotePrefix="1" applyFont="1" applyBorder="1">
      <alignment vertical="center"/>
    </xf>
    <xf numFmtId="176" fontId="16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7" fillId="0" borderId="1" xfId="0" applyFont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19" fillId="7" borderId="4" xfId="0" applyFont="1" applyFill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1" fillId="0" borderId="4" xfId="0" applyFont="1" applyBorder="1" applyAlignment="1">
      <alignment horizontal="center" vertical="center"/>
    </xf>
    <xf numFmtId="176" fontId="19" fillId="0" borderId="5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21" fillId="0" borderId="4" xfId="0" quotePrefix="1" applyFont="1" applyBorder="1">
      <alignment vertical="center"/>
    </xf>
    <xf numFmtId="176" fontId="19" fillId="0" borderId="6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9" fontId="10" fillId="8" borderId="1" xfId="3" applyNumberFormat="1" applyFont="1" applyFill="1" applyBorder="1" applyAlignment="1">
      <alignment horizontal="center" vertical="center" wrapText="1"/>
    </xf>
    <xf numFmtId="176" fontId="26" fillId="9" borderId="0" xfId="6" applyNumberFormat="1" applyFont="1" applyAlignment="1">
      <alignment horizontal="center"/>
    </xf>
    <xf numFmtId="176" fontId="27" fillId="9" borderId="0" xfId="6" applyNumberFormat="1" applyFont="1" applyAlignment="1">
      <alignment horizontal="center"/>
    </xf>
    <xf numFmtId="176" fontId="1" fillId="8" borderId="1" xfId="0" applyFont="1" applyFill="1" applyBorder="1" applyAlignment="1">
      <alignment vertical="center" wrapText="1"/>
    </xf>
    <xf numFmtId="176" fontId="12" fillId="3" borderId="1" xfId="0" applyFont="1" applyFill="1" applyBorder="1" applyAlignment="1">
      <alignment vertical="center" wrapText="1"/>
    </xf>
    <xf numFmtId="176" fontId="1" fillId="10" borderId="1" xfId="0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176" fontId="1" fillId="11" borderId="1" xfId="0" applyFont="1" applyFill="1" applyBorder="1" applyAlignment="1">
      <alignment horizontal="center" vertical="center" wrapText="1"/>
    </xf>
    <xf numFmtId="177" fontId="1" fillId="11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17" fillId="0" borderId="1" xfId="0" applyFont="1" applyBorder="1" applyAlignment="1">
      <alignment horizontal="left" vertical="center" wrapText="1"/>
    </xf>
    <xf numFmtId="9" fontId="1" fillId="0" borderId="1" xfId="5" applyFont="1" applyBorder="1" applyAlignment="1">
      <alignment horizontal="left" vertical="center" wrapText="1"/>
    </xf>
    <xf numFmtId="176" fontId="16" fillId="0" borderId="1" xfId="0" applyFont="1" applyBorder="1" applyAlignment="1">
      <alignment horizontal="left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left" vertical="center" wrapText="1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0" fontId="10" fillId="4" borderId="1" xfId="3" applyNumberFormat="1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8" borderId="14" xfId="0" applyFont="1" applyFill="1" applyBorder="1" applyAlignment="1">
      <alignment vertical="center" wrapText="1"/>
    </xf>
    <xf numFmtId="176" fontId="0" fillId="0" borderId="16" xfId="0" applyBorder="1" applyAlignment="1">
      <alignment vertical="center" wrapText="1"/>
    </xf>
    <xf numFmtId="176" fontId="0" fillId="0" borderId="15" xfId="0" applyBorder="1" applyAlignment="1">
      <alignment vertical="center" wrapText="1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176" fontId="1" fillId="8" borderId="14" xfId="0" applyFont="1" applyFill="1" applyBorder="1" applyAlignment="1">
      <alignment horizontal="center" vertical="center" wrapText="1"/>
    </xf>
    <xf numFmtId="176" fontId="0" fillId="0" borderId="15" xfId="0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2" fillId="3" borderId="9" xfId="0" applyFont="1" applyFill="1" applyBorder="1" applyAlignment="1">
      <alignment horizontal="center" vertical="center" wrapText="1"/>
    </xf>
    <xf numFmtId="176" fontId="0" fillId="0" borderId="10" xfId="0" applyBorder="1" applyAlignment="1">
      <alignment horizontal="center" vertical="center" wrapText="1"/>
    </xf>
    <xf numFmtId="176" fontId="0" fillId="0" borderId="11" xfId="0" applyBorder="1" applyAlignment="1">
      <alignment horizontal="center" vertical="center" wrapText="1"/>
    </xf>
    <xf numFmtId="176" fontId="0" fillId="0" borderId="12" xfId="0" applyBorder="1" applyAlignment="1">
      <alignment horizontal="center" vertical="center" wrapText="1"/>
    </xf>
    <xf numFmtId="176" fontId="0" fillId="0" borderId="0" xfId="0" applyAlignment="1">
      <alignment horizontal="center" vertical="center" wrapText="1"/>
    </xf>
    <xf numFmtId="176" fontId="0" fillId="0" borderId="13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18" xfId="0" applyBorder="1" applyAlignment="1">
      <alignment horizontal="center" vertical="center" wrapText="1"/>
    </xf>
    <xf numFmtId="176" fontId="0" fillId="0" borderId="19" xfId="0" applyBorder="1" applyAlignment="1">
      <alignment horizontal="center" vertical="center" wrapText="1"/>
    </xf>
    <xf numFmtId="0" fontId="10" fillId="0" borderId="9" xfId="3" applyNumberFormat="1" applyFont="1" applyBorder="1" applyAlignment="1">
      <alignment horizontal="center" vertical="center"/>
    </xf>
    <xf numFmtId="176" fontId="0" fillId="0" borderId="10" xfId="0" applyBorder="1" applyAlignment="1">
      <alignment horizontal="center" vertical="center"/>
    </xf>
    <xf numFmtId="176" fontId="0" fillId="0" borderId="11" xfId="0" applyBorder="1" applyAlignment="1">
      <alignment horizontal="center" vertical="center"/>
    </xf>
    <xf numFmtId="176" fontId="0" fillId="0" borderId="12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0" borderId="13" xfId="0" applyBorder="1" applyAlignment="1">
      <alignment horizontal="center" vertical="center"/>
    </xf>
    <xf numFmtId="176" fontId="0" fillId="0" borderId="17" xfId="0" applyBorder="1" applyAlignment="1">
      <alignment horizontal="center" vertical="center"/>
    </xf>
    <xf numFmtId="176" fontId="0" fillId="0" borderId="18" xfId="0" applyBorder="1" applyAlignment="1">
      <alignment horizontal="center" vertical="center"/>
    </xf>
    <xf numFmtId="176" fontId="0" fillId="0" borderId="19" xfId="0" applyBorder="1" applyAlignment="1">
      <alignment horizontal="center" vertical="center"/>
    </xf>
    <xf numFmtId="176" fontId="12" fillId="3" borderId="14" xfId="0" applyFont="1" applyFill="1" applyBorder="1" applyAlignment="1">
      <alignment horizontal="center" vertical="center" wrapText="1"/>
    </xf>
    <xf numFmtId="176" fontId="28" fillId="0" borderId="16" xfId="0" applyFont="1" applyBorder="1" applyAlignment="1">
      <alignment horizontal="center" vertical="center" wrapText="1"/>
    </xf>
    <xf numFmtId="176" fontId="28" fillId="0" borderId="15" xfId="0" applyFont="1" applyBorder="1" applyAlignment="1">
      <alignment horizontal="center" vertical="center" wrapText="1"/>
    </xf>
    <xf numFmtId="176" fontId="1" fillId="3" borderId="1" xfId="0" applyFont="1" applyFill="1" applyBorder="1" applyAlignment="1">
      <alignment horizontal="center" vertical="center"/>
    </xf>
    <xf numFmtId="176" fontId="1" fillId="0" borderId="0" xfId="0" applyFont="1" applyBorder="1" applyAlignment="1">
      <alignment horizontal="center" vertical="center"/>
    </xf>
    <xf numFmtId="176" fontId="2" fillId="3" borderId="9" xfId="0" applyFont="1" applyFill="1" applyBorder="1" applyAlignment="1">
      <alignment horizontal="center" vertical="center"/>
    </xf>
    <xf numFmtId="176" fontId="2" fillId="3" borderId="10" xfId="0" applyFont="1" applyFill="1" applyBorder="1" applyAlignment="1">
      <alignment horizontal="center" vertical="center"/>
    </xf>
    <xf numFmtId="176" fontId="2" fillId="3" borderId="11" xfId="0" applyFont="1" applyFill="1" applyBorder="1" applyAlignment="1">
      <alignment horizontal="center" vertical="center"/>
    </xf>
    <xf numFmtId="176" fontId="2" fillId="3" borderId="12" xfId="0" applyFont="1" applyFill="1" applyBorder="1" applyAlignment="1">
      <alignment horizontal="center" vertical="center"/>
    </xf>
    <xf numFmtId="176" fontId="2" fillId="3" borderId="0" xfId="0" applyFont="1" applyFill="1" applyBorder="1" applyAlignment="1">
      <alignment horizontal="center" vertical="center"/>
    </xf>
    <xf numFmtId="176" fontId="2" fillId="3" borderId="13" xfId="0" applyFont="1" applyFill="1" applyBorder="1" applyAlignment="1">
      <alignment horizontal="center" vertical="center"/>
    </xf>
    <xf numFmtId="176" fontId="4" fillId="2" borderId="14" xfId="0" applyFont="1" applyFill="1" applyBorder="1" applyAlignment="1">
      <alignment horizontal="center" vertical="center" wrapText="1"/>
    </xf>
    <xf numFmtId="176" fontId="4" fillId="2" borderId="15" xfId="0" applyFont="1" applyFill="1" applyBorder="1" applyAlignment="1">
      <alignment horizontal="center" vertical="center" wrapText="1"/>
    </xf>
    <xf numFmtId="176" fontId="1" fillId="0" borderId="14" xfId="0" applyFont="1" applyBorder="1" applyAlignment="1">
      <alignment horizontal="center" vertical="center"/>
    </xf>
    <xf numFmtId="176" fontId="0" fillId="0" borderId="16" xfId="0" applyBorder="1" applyAlignment="1">
      <alignment vertical="center"/>
    </xf>
    <xf numFmtId="176" fontId="0" fillId="0" borderId="15" xfId="0" applyBorder="1" applyAlignment="1">
      <alignment vertical="center"/>
    </xf>
    <xf numFmtId="0" fontId="10" fillId="0" borderId="14" xfId="3" applyNumberFormat="1" applyFont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19" fillId="0" borderId="5" xfId="0" applyFont="1" applyBorder="1" applyAlignment="1">
      <alignment horizontal="center" vertical="center"/>
    </xf>
    <xf numFmtId="176" fontId="19" fillId="0" borderId="6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19" fillId="0" borderId="7" xfId="0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/>
    </xf>
    <xf numFmtId="176" fontId="19" fillId="5" borderId="4" xfId="0" applyFont="1" applyFill="1" applyBorder="1" applyAlignment="1">
      <alignment horizontal="left" vertical="center" wrapText="1"/>
    </xf>
    <xf numFmtId="176" fontId="19" fillId="5" borderId="4" xfId="0" applyFont="1" applyFill="1" applyBorder="1" applyAlignment="1">
      <alignment horizontal="left" vertical="center"/>
    </xf>
    <xf numFmtId="176" fontId="20" fillId="6" borderId="4" xfId="0" applyFont="1" applyFill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7" xfId="0" applyFont="1" applyBorder="1" applyAlignment="1">
      <alignment horizontal="center" vertical="center"/>
    </xf>
    <xf numFmtId="176" fontId="29" fillId="0" borderId="20" xfId="0" applyFont="1" applyBorder="1" applyAlignment="1">
      <alignment horizontal="center" vertical="center" wrapText="1"/>
    </xf>
  </cellXfs>
  <cellStyles count="7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2" sqref="D12"/>
    </sheetView>
  </sheetViews>
  <sheetFormatPr defaultColWidth="8.90625" defaultRowHeight="14" x14ac:dyDescent="0.25"/>
  <cols>
    <col min="1" max="2" width="8.08984375" style="30" bestFit="1" customWidth="1"/>
    <col min="3" max="3" width="19" style="30" bestFit="1" customWidth="1"/>
    <col min="4" max="4" width="8.08984375" style="30" bestFit="1" customWidth="1"/>
    <col min="5" max="8" width="4.90625" style="30" bestFit="1" customWidth="1"/>
    <col min="9" max="9" width="8.08984375" style="30" bestFit="1" customWidth="1"/>
    <col min="10" max="14" width="20.453125" style="30" customWidth="1"/>
    <col min="15" max="15" width="10.453125" style="30" customWidth="1"/>
    <col min="16" max="16384" width="8.90625" style="30"/>
  </cols>
  <sheetData>
    <row r="1" spans="1:15" s="26" customFormat="1" ht="16.399999999999999" customHeight="1" x14ac:dyDescent="0.25">
      <c r="A1" s="64" t="s">
        <v>354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3" t="s">
        <v>0</v>
      </c>
    </row>
    <row r="2" spans="1:15" s="26" customFormat="1" ht="27" x14ac:dyDescent="0.25">
      <c r="A2" s="13" t="s">
        <v>1</v>
      </c>
      <c r="B2" s="13" t="s">
        <v>30</v>
      </c>
      <c r="C2" s="11" t="s">
        <v>355</v>
      </c>
      <c r="D2" s="13" t="s">
        <v>36</v>
      </c>
      <c r="E2" s="11" t="s">
        <v>34</v>
      </c>
      <c r="F2" s="11" t="s">
        <v>2</v>
      </c>
      <c r="G2" s="11" t="s">
        <v>24</v>
      </c>
      <c r="H2" s="11" t="s">
        <v>35</v>
      </c>
      <c r="I2" s="11" t="s">
        <v>29</v>
      </c>
      <c r="J2" s="13" t="s">
        <v>25</v>
      </c>
      <c r="K2" s="13" t="s">
        <v>26</v>
      </c>
      <c r="L2" s="13" t="s">
        <v>27</v>
      </c>
      <c r="M2" s="13" t="s">
        <v>28</v>
      </c>
      <c r="N2" s="13" t="s">
        <v>246</v>
      </c>
      <c r="O2" s="63"/>
    </row>
    <row r="3" spans="1:15" s="15" customFormat="1" ht="13" x14ac:dyDescent="0.25">
      <c r="A3" s="9">
        <v>1</v>
      </c>
      <c r="B3" s="9"/>
      <c r="C3" s="12"/>
      <c r="D3" s="12"/>
      <c r="E3" s="14"/>
      <c r="F3" s="9"/>
      <c r="G3" s="12"/>
      <c r="H3" s="8"/>
      <c r="I3" s="8"/>
      <c r="J3" s="14"/>
      <c r="K3" s="14"/>
      <c r="L3" s="14"/>
      <c r="M3" s="14"/>
      <c r="N3" s="14"/>
      <c r="O3" s="5"/>
    </row>
    <row r="4" spans="1:15" s="15" customFormat="1" ht="13" x14ac:dyDescent="0.25">
      <c r="A4" s="9">
        <v>2</v>
      </c>
      <c r="B4" s="9"/>
      <c r="C4" s="12"/>
      <c r="D4" s="12"/>
      <c r="E4" s="28"/>
      <c r="F4" s="9"/>
      <c r="G4" s="9"/>
      <c r="H4" s="8"/>
      <c r="I4" s="8"/>
      <c r="J4" s="14"/>
      <c r="K4" s="14"/>
      <c r="L4" s="14"/>
      <c r="M4" s="14"/>
      <c r="N4" s="14"/>
      <c r="O4" s="5"/>
    </row>
    <row r="5" spans="1:15" s="15" customFormat="1" ht="13" x14ac:dyDescent="0.25">
      <c r="A5" s="9">
        <v>3</v>
      </c>
      <c r="B5" s="9"/>
      <c r="C5" s="12"/>
      <c r="D5" s="12"/>
      <c r="E5" s="28"/>
      <c r="F5" s="9"/>
      <c r="G5" s="9"/>
      <c r="H5" s="8"/>
      <c r="I5" s="8"/>
      <c r="J5" s="14"/>
      <c r="K5" s="28"/>
      <c r="L5" s="28"/>
      <c r="M5" s="28"/>
      <c r="N5" s="28"/>
      <c r="O5" s="5"/>
    </row>
    <row r="6" spans="1:15" s="15" customFormat="1" ht="13" x14ac:dyDescent="0.25">
      <c r="A6" s="9">
        <v>4</v>
      </c>
      <c r="B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5"/>
    </row>
    <row r="7" spans="1:15" s="15" customFormat="1" ht="13" x14ac:dyDescent="0.25">
      <c r="A7" s="9">
        <v>5</v>
      </c>
      <c r="B7" s="9"/>
      <c r="C7" s="10"/>
      <c r="D7" s="10"/>
      <c r="E7" s="10"/>
      <c r="F7" s="9"/>
      <c r="G7" s="9"/>
      <c r="H7" s="8"/>
      <c r="I7" s="8"/>
      <c r="J7" s="29"/>
      <c r="K7" s="29"/>
      <c r="L7" s="29"/>
      <c r="M7" s="29"/>
      <c r="N7" s="29"/>
      <c r="O7" s="5"/>
    </row>
    <row r="8" spans="1:15" s="15" customFormat="1" ht="13" x14ac:dyDescent="0.25">
      <c r="A8" s="9">
        <v>6</v>
      </c>
      <c r="B8" s="9"/>
      <c r="C8" s="10"/>
      <c r="D8" s="10"/>
      <c r="E8" s="10"/>
      <c r="F8" s="9"/>
      <c r="G8" s="9"/>
      <c r="H8" s="8"/>
      <c r="I8" s="8"/>
      <c r="J8" s="29"/>
      <c r="K8" s="29"/>
      <c r="L8" s="29"/>
      <c r="M8" s="29"/>
      <c r="N8" s="29"/>
      <c r="O8" s="5"/>
    </row>
  </sheetData>
  <mergeCells count="2">
    <mergeCell ref="O1:O2"/>
    <mergeCell ref="A1:N1"/>
  </mergeCells>
  <phoneticPr fontId="13" type="noConversion"/>
  <dataValidations count="4">
    <dataValidation allowBlank="1" showInputMessage="1" showErrorMessage="1" sqref="F4 H3:I5 O3:O4 C2:I2 G3:G4 D3 A1:A2 O1 D6:N6"/>
    <dataValidation type="list" allowBlank="1" showInputMessage="1" showErrorMessage="1" sqref="B2">
      <formula1>"建设,运维,通用"</formula1>
    </dataValidation>
    <dataValidation type="list" allowBlank="1" showInputMessage="1" showErrorMessage="1" sqref="B3:B8">
      <formula1>"建设,运维,通用,请假"</formula1>
    </dataValidation>
    <dataValidation type="list" allowBlank="1" showInputMessage="1" showErrorMessage="1" sqref="C3:C8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zoomScale="70" zoomScaleNormal="70" workbookViewId="0">
      <selection activeCell="F30" sqref="F30"/>
    </sheetView>
  </sheetViews>
  <sheetFormatPr defaultColWidth="9.08984375" defaultRowHeight="14.5" x14ac:dyDescent="0.25"/>
  <cols>
    <col min="1" max="1" width="15.90625" style="26" bestFit="1" customWidth="1"/>
    <col min="2" max="2" width="9.453125" style="26" bestFit="1" customWidth="1"/>
    <col min="3" max="3" width="8.36328125" style="26" bestFit="1" customWidth="1"/>
    <col min="4" max="4" width="19.453125" style="26" bestFit="1" customWidth="1"/>
    <col min="5" max="5" width="13.08984375" style="26" bestFit="1" customWidth="1"/>
    <col min="6" max="7" width="6.6328125" style="26" bestFit="1" customWidth="1"/>
    <col min="8" max="8" width="21.90625" style="26" customWidth="1"/>
    <col min="9" max="10" width="5" style="26" bestFit="1" customWidth="1"/>
    <col min="11" max="11" width="19.453125" style="26" bestFit="1" customWidth="1"/>
    <col min="12" max="12" width="18.90625" style="26" customWidth="1"/>
    <col min="13" max="13" width="19.453125" style="26" bestFit="1" customWidth="1"/>
    <col min="14" max="17" width="19.453125" style="26" customWidth="1"/>
    <col min="18" max="18" width="11.90625" style="26" bestFit="1" customWidth="1"/>
    <col min="19" max="19" width="20.08984375" style="26" customWidth="1"/>
    <col min="20" max="16384" width="9.08984375" style="26"/>
  </cols>
  <sheetData>
    <row r="1" spans="1:19" ht="16.5" x14ac:dyDescent="0.25">
      <c r="A1" s="34" t="s">
        <v>74</v>
      </c>
      <c r="B1" s="34"/>
      <c r="C1" s="34"/>
      <c r="D1" s="35">
        <v>44569</v>
      </c>
    </row>
    <row r="2" spans="1:19" ht="16.75" customHeight="1" x14ac:dyDescent="0.25">
      <c r="A2" s="78" t="str">
        <f>CONCATENATE("周总结&lt;",TEXT($D$1-6,"yyyy年mm月dd日"),"-",TEXT($D$1,"yyyy年mm月dd日"),"&gt;")</f>
        <v>周总结&lt;2022年01月02日-2022年01月08日&gt;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 t="s">
        <v>18</v>
      </c>
      <c r="S2" s="63" t="s">
        <v>0</v>
      </c>
    </row>
    <row r="3" spans="1:19" ht="27" x14ac:dyDescent="0.25">
      <c r="A3" s="13" t="s">
        <v>1</v>
      </c>
      <c r="B3" s="13" t="s">
        <v>247</v>
      </c>
      <c r="C3" s="13" t="s">
        <v>31</v>
      </c>
      <c r="D3" s="11" t="s">
        <v>42</v>
      </c>
      <c r="E3" s="11" t="s">
        <v>37</v>
      </c>
      <c r="F3" s="11" t="s">
        <v>2</v>
      </c>
      <c r="G3" s="11" t="s">
        <v>3</v>
      </c>
      <c r="H3" s="13" t="s">
        <v>349</v>
      </c>
      <c r="I3" s="11" t="s">
        <v>33</v>
      </c>
      <c r="J3" s="11" t="s">
        <v>32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38</v>
      </c>
      <c r="Q3" s="13" t="s">
        <v>39</v>
      </c>
      <c r="R3" s="63"/>
      <c r="S3" s="63"/>
    </row>
    <row r="4" spans="1:19" s="15" customFormat="1" ht="72" customHeight="1" x14ac:dyDescent="0.25">
      <c r="A4" s="9">
        <v>1</v>
      </c>
      <c r="B4" s="9"/>
      <c r="C4" s="12" t="s">
        <v>358</v>
      </c>
      <c r="D4" s="12" t="s">
        <v>359</v>
      </c>
      <c r="E4" s="47">
        <v>1</v>
      </c>
      <c r="F4" s="9"/>
      <c r="G4" s="9"/>
      <c r="H4" s="12"/>
      <c r="I4" s="6"/>
      <c r="J4" s="6"/>
      <c r="K4" s="53"/>
      <c r="L4" s="22"/>
      <c r="M4" s="22"/>
      <c r="N4" s="22"/>
      <c r="O4" s="22"/>
      <c r="P4" s="22"/>
      <c r="Q4" s="22"/>
      <c r="R4" s="23">
        <f>SUM(K4:Q4)</f>
        <v>0</v>
      </c>
      <c r="S4" s="5"/>
    </row>
    <row r="5" spans="1:19" s="15" customFormat="1" ht="68.5" customHeight="1" x14ac:dyDescent="0.25">
      <c r="A5" s="9">
        <v>2</v>
      </c>
      <c r="B5" s="9"/>
      <c r="C5" s="9" t="s">
        <v>358</v>
      </c>
      <c r="D5" s="12" t="s">
        <v>359</v>
      </c>
      <c r="E5" s="47">
        <v>1</v>
      </c>
      <c r="F5" s="9"/>
      <c r="G5" s="5"/>
      <c r="H5" s="58" t="s">
        <v>362</v>
      </c>
      <c r="I5" s="6"/>
      <c r="J5" s="6"/>
      <c r="K5" s="53"/>
      <c r="L5" s="22">
        <v>7</v>
      </c>
      <c r="M5" s="22"/>
      <c r="N5" s="22"/>
      <c r="O5" s="22"/>
      <c r="P5" s="22"/>
      <c r="Q5" s="22"/>
      <c r="R5" s="23">
        <f t="shared" ref="R5:R7" si="0">SUM(K5:Q5)</f>
        <v>7</v>
      </c>
      <c r="S5" s="5"/>
    </row>
    <row r="6" spans="1:19" s="15" customFormat="1" ht="68.5" customHeight="1" x14ac:dyDescent="0.25">
      <c r="A6" s="9">
        <v>3</v>
      </c>
      <c r="B6" s="9"/>
      <c r="C6" s="9" t="s">
        <v>360</v>
      </c>
      <c r="D6" s="12" t="s">
        <v>359</v>
      </c>
      <c r="E6" s="47">
        <v>1</v>
      </c>
      <c r="F6" s="9"/>
      <c r="G6" s="5"/>
      <c r="H6" s="31" t="s">
        <v>363</v>
      </c>
      <c r="I6" s="6"/>
      <c r="J6" s="6"/>
      <c r="K6" s="53"/>
      <c r="L6" s="22"/>
      <c r="M6" s="22">
        <v>7</v>
      </c>
      <c r="N6" s="22"/>
      <c r="O6" s="22"/>
      <c r="P6" s="22"/>
      <c r="Q6" s="22"/>
      <c r="R6" s="23">
        <f t="shared" si="0"/>
        <v>7</v>
      </c>
      <c r="S6" s="5"/>
    </row>
    <row r="7" spans="1:19" s="15" customFormat="1" ht="80.25" customHeight="1" x14ac:dyDescent="0.25">
      <c r="A7" s="9">
        <v>4</v>
      </c>
      <c r="B7" s="9"/>
      <c r="C7" s="9" t="s">
        <v>358</v>
      </c>
      <c r="D7" s="10" t="s">
        <v>359</v>
      </c>
      <c r="E7" s="47">
        <v>1</v>
      </c>
      <c r="F7" s="9"/>
      <c r="G7" s="5"/>
      <c r="H7" s="60" t="s">
        <v>374</v>
      </c>
      <c r="I7" s="6"/>
      <c r="J7" s="6"/>
      <c r="K7" s="53"/>
      <c r="L7" s="22"/>
      <c r="M7" s="22"/>
      <c r="N7" s="22">
        <v>12</v>
      </c>
      <c r="O7" s="22"/>
      <c r="P7" s="22"/>
      <c r="Q7" s="22"/>
      <c r="R7" s="23">
        <f t="shared" si="0"/>
        <v>12</v>
      </c>
      <c r="S7" s="5"/>
    </row>
    <row r="8" spans="1:19" s="15" customFormat="1" ht="77.5" customHeight="1" x14ac:dyDescent="0.25">
      <c r="A8" s="9">
        <v>5</v>
      </c>
      <c r="B8" s="9"/>
      <c r="C8" s="9" t="s">
        <v>358</v>
      </c>
      <c r="D8" s="10" t="s">
        <v>359</v>
      </c>
      <c r="E8" s="47">
        <v>1</v>
      </c>
      <c r="F8" s="9"/>
      <c r="G8" s="5"/>
      <c r="H8" s="59" t="s">
        <v>375</v>
      </c>
      <c r="I8" s="6"/>
      <c r="J8" s="5"/>
      <c r="K8" s="53"/>
      <c r="L8" s="24"/>
      <c r="M8" s="24"/>
      <c r="N8" s="24"/>
      <c r="O8" s="24">
        <v>8</v>
      </c>
      <c r="P8" s="24"/>
      <c r="Q8" s="24"/>
      <c r="R8" s="23">
        <f t="shared" ref="R8" si="1">SUM(J8:Q8)</f>
        <v>8</v>
      </c>
      <c r="S8" s="5"/>
    </row>
    <row r="9" spans="1:19" s="15" customFormat="1" ht="23.25" customHeight="1" x14ac:dyDescent="0.25">
      <c r="A9" s="67" t="s">
        <v>19</v>
      </c>
      <c r="B9" s="67"/>
      <c r="C9" s="67"/>
      <c r="D9" s="67"/>
      <c r="E9" s="67"/>
      <c r="F9" s="67"/>
      <c r="G9" s="67"/>
      <c r="H9" s="67"/>
      <c r="I9" s="67"/>
      <c r="J9" s="67"/>
      <c r="K9" s="23">
        <f t="shared" ref="K9:Q9" si="2">SUM(K4:K8)</f>
        <v>0</v>
      </c>
      <c r="L9" s="23">
        <f t="shared" si="2"/>
        <v>7</v>
      </c>
      <c r="M9" s="23">
        <f t="shared" si="2"/>
        <v>7</v>
      </c>
      <c r="N9" s="23">
        <f t="shared" si="2"/>
        <v>12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34</v>
      </c>
      <c r="S9" s="5"/>
    </row>
    <row r="10" spans="1:19" s="15" customFormat="1" ht="15" customHeight="1" x14ac:dyDescent="0.25">
      <c r="A10" s="92" t="s">
        <v>5</v>
      </c>
      <c r="B10" s="93"/>
      <c r="C10" s="94"/>
      <c r="D10" s="69" t="s">
        <v>252</v>
      </c>
      <c r="E10" s="70"/>
      <c r="F10" s="71"/>
      <c r="G10" s="68" t="s">
        <v>6</v>
      </c>
      <c r="H10" s="68"/>
      <c r="I10" s="68"/>
      <c r="J10" s="68"/>
      <c r="K10" s="52" t="s">
        <v>357</v>
      </c>
      <c r="L10" s="50" t="s">
        <v>364</v>
      </c>
      <c r="M10" s="75" t="s">
        <v>361</v>
      </c>
      <c r="N10" s="80" t="s">
        <v>368</v>
      </c>
      <c r="O10" s="80" t="s">
        <v>377</v>
      </c>
      <c r="P10" s="21"/>
      <c r="Q10" s="21"/>
      <c r="R10" s="5"/>
      <c r="S10" s="5"/>
    </row>
    <row r="11" spans="1:19" s="15" customFormat="1" ht="15" customHeight="1" x14ac:dyDescent="0.25">
      <c r="A11" s="95"/>
      <c r="B11" s="96"/>
      <c r="C11" s="97"/>
      <c r="D11" s="72"/>
      <c r="E11" s="73"/>
      <c r="F11" s="74"/>
      <c r="G11" s="68" t="s">
        <v>7</v>
      </c>
      <c r="H11" s="68"/>
      <c r="I11" s="68"/>
      <c r="J11" s="68"/>
      <c r="K11" s="52" t="s">
        <v>357</v>
      </c>
      <c r="L11" s="75" t="s">
        <v>365</v>
      </c>
      <c r="M11" s="76"/>
      <c r="N11" s="81"/>
      <c r="O11" s="81"/>
      <c r="P11" s="21"/>
      <c r="Q11" s="21"/>
      <c r="R11" s="5"/>
      <c r="S11" s="5"/>
    </row>
    <row r="12" spans="1:19" s="15" customFormat="1" ht="15" customHeight="1" x14ac:dyDescent="0.25">
      <c r="A12" s="95"/>
      <c r="B12" s="96"/>
      <c r="C12" s="97"/>
      <c r="D12" s="72"/>
      <c r="E12" s="73"/>
      <c r="F12" s="74"/>
      <c r="G12" s="68" t="s">
        <v>8</v>
      </c>
      <c r="H12" s="68"/>
      <c r="I12" s="68"/>
      <c r="J12" s="68"/>
      <c r="K12" s="52" t="s">
        <v>357</v>
      </c>
      <c r="L12" s="76"/>
      <c r="M12" s="76"/>
      <c r="N12" s="80" t="s">
        <v>369</v>
      </c>
      <c r="O12" s="80" t="s">
        <v>378</v>
      </c>
      <c r="P12" s="21"/>
      <c r="Q12" s="21"/>
      <c r="R12" s="5"/>
      <c r="S12" s="5"/>
    </row>
    <row r="13" spans="1:19" s="15" customFormat="1" ht="15" customHeight="1" x14ac:dyDescent="0.25">
      <c r="A13" s="95"/>
      <c r="B13" s="96"/>
      <c r="C13" s="97"/>
      <c r="D13" s="68" t="s">
        <v>370</v>
      </c>
      <c r="E13" s="68"/>
      <c r="F13" s="68"/>
      <c r="G13" s="68" t="s">
        <v>10</v>
      </c>
      <c r="H13" s="68"/>
      <c r="I13" s="68"/>
      <c r="J13" s="68"/>
      <c r="K13" s="52" t="s">
        <v>357</v>
      </c>
      <c r="L13" s="77"/>
      <c r="M13" s="76"/>
      <c r="N13" s="82"/>
      <c r="O13" s="82"/>
      <c r="P13" s="21"/>
      <c r="Q13" s="21"/>
      <c r="R13" s="5"/>
      <c r="S13" s="5"/>
    </row>
    <row r="14" spans="1:19" s="15" customFormat="1" ht="13" x14ac:dyDescent="0.25">
      <c r="A14" s="95"/>
      <c r="B14" s="96"/>
      <c r="C14" s="97"/>
      <c r="D14" s="68"/>
      <c r="E14" s="68"/>
      <c r="F14" s="68"/>
      <c r="G14" s="68" t="s">
        <v>11</v>
      </c>
      <c r="H14" s="68"/>
      <c r="I14" s="68"/>
      <c r="J14" s="68"/>
      <c r="K14" s="52" t="s">
        <v>357</v>
      </c>
      <c r="L14" s="75" t="s">
        <v>366</v>
      </c>
      <c r="M14" s="76"/>
      <c r="N14" s="81"/>
      <c r="O14" s="81"/>
      <c r="P14" s="21"/>
      <c r="Q14" s="21"/>
      <c r="R14" s="5"/>
      <c r="S14" s="5"/>
    </row>
    <row r="15" spans="1:19" s="15" customFormat="1" ht="13" x14ac:dyDescent="0.25">
      <c r="A15" s="95"/>
      <c r="B15" s="96"/>
      <c r="C15" s="97"/>
      <c r="D15" s="68"/>
      <c r="E15" s="68"/>
      <c r="F15" s="68"/>
      <c r="G15" s="68" t="s">
        <v>12</v>
      </c>
      <c r="H15" s="68"/>
      <c r="I15" s="68"/>
      <c r="J15" s="68"/>
      <c r="K15" s="52" t="s">
        <v>357</v>
      </c>
      <c r="L15" s="76"/>
      <c r="M15" s="76"/>
      <c r="N15" s="80" t="s">
        <v>367</v>
      </c>
      <c r="O15" s="80" t="s">
        <v>379</v>
      </c>
      <c r="P15" s="21"/>
      <c r="Q15" s="21"/>
      <c r="R15" s="5"/>
      <c r="S15" s="5"/>
    </row>
    <row r="16" spans="1:19" s="15" customFormat="1" ht="13" x14ac:dyDescent="0.25">
      <c r="A16" s="95"/>
      <c r="B16" s="96"/>
      <c r="C16" s="97"/>
      <c r="D16" s="68"/>
      <c r="E16" s="68"/>
      <c r="F16" s="68"/>
      <c r="G16" s="68" t="s">
        <v>13</v>
      </c>
      <c r="H16" s="68"/>
      <c r="I16" s="68"/>
      <c r="J16" s="68"/>
      <c r="K16" s="52" t="s">
        <v>357</v>
      </c>
      <c r="L16" s="77"/>
      <c r="M16" s="77"/>
      <c r="N16" s="81"/>
      <c r="O16" s="81"/>
      <c r="P16" s="21"/>
      <c r="Q16" s="21"/>
      <c r="R16" s="5"/>
      <c r="S16" s="5"/>
    </row>
    <row r="17" spans="1:19" x14ac:dyDescent="0.25">
      <c r="A17" s="95"/>
      <c r="B17" s="96"/>
      <c r="C17" s="97"/>
      <c r="D17" s="83" t="s">
        <v>17</v>
      </c>
      <c r="E17" s="84"/>
      <c r="F17" s="85"/>
      <c r="G17" s="104" t="s">
        <v>14</v>
      </c>
      <c r="H17" s="104"/>
      <c r="I17" s="104"/>
      <c r="J17" s="104"/>
      <c r="K17" s="25"/>
      <c r="L17" s="25"/>
      <c r="M17" s="51"/>
      <c r="N17" s="101" t="s">
        <v>373</v>
      </c>
      <c r="O17" s="25" t="s">
        <v>379</v>
      </c>
      <c r="P17" s="25"/>
      <c r="Q17" s="25"/>
      <c r="R17" s="25"/>
      <c r="S17" s="32"/>
    </row>
    <row r="18" spans="1:19" x14ac:dyDescent="0.25">
      <c r="A18" s="95"/>
      <c r="B18" s="96"/>
      <c r="C18" s="97"/>
      <c r="D18" s="86"/>
      <c r="E18" s="87"/>
      <c r="F18" s="88"/>
      <c r="G18" s="104" t="s">
        <v>15</v>
      </c>
      <c r="H18" s="104"/>
      <c r="I18" s="104"/>
      <c r="J18" s="104"/>
      <c r="K18" s="25"/>
      <c r="L18" s="25"/>
      <c r="M18" s="51"/>
      <c r="N18" s="81"/>
      <c r="O18" s="25"/>
      <c r="P18" s="25"/>
      <c r="Q18" s="25"/>
      <c r="R18" s="32"/>
      <c r="S18" s="32"/>
    </row>
    <row r="19" spans="1:19" x14ac:dyDescent="0.25">
      <c r="A19" s="95"/>
      <c r="B19" s="96"/>
      <c r="C19" s="97"/>
      <c r="D19" s="86"/>
      <c r="E19" s="87"/>
      <c r="F19" s="88"/>
      <c r="G19" s="104" t="s">
        <v>16</v>
      </c>
      <c r="H19" s="104"/>
      <c r="I19" s="104"/>
      <c r="J19" s="104"/>
      <c r="K19" s="33"/>
      <c r="L19" s="33"/>
      <c r="M19" s="33"/>
      <c r="N19" s="101" t="s">
        <v>376</v>
      </c>
      <c r="O19" s="33"/>
      <c r="P19" s="33"/>
      <c r="Q19" s="33"/>
      <c r="R19" s="32"/>
      <c r="S19" s="32"/>
    </row>
    <row r="20" spans="1:19" x14ac:dyDescent="0.25">
      <c r="A20" s="95"/>
      <c r="B20" s="96"/>
      <c r="C20" s="97"/>
      <c r="D20" s="86"/>
      <c r="E20" s="87"/>
      <c r="F20" s="88"/>
      <c r="G20" s="104" t="s">
        <v>371</v>
      </c>
      <c r="H20" s="104"/>
      <c r="I20" s="104"/>
      <c r="J20" s="104"/>
      <c r="K20" s="33"/>
      <c r="L20" s="33"/>
      <c r="M20" s="33"/>
      <c r="N20" s="102"/>
      <c r="O20" s="33"/>
      <c r="P20" s="33"/>
      <c r="Q20" s="33"/>
      <c r="R20" s="56"/>
      <c r="S20" s="56"/>
    </row>
    <row r="21" spans="1:19" x14ac:dyDescent="0.25">
      <c r="A21" s="98"/>
      <c r="B21" s="99"/>
      <c r="C21" s="100"/>
      <c r="D21" s="89"/>
      <c r="E21" s="90"/>
      <c r="F21" s="91"/>
      <c r="G21" s="104" t="s">
        <v>372</v>
      </c>
      <c r="H21" s="104"/>
      <c r="I21" s="104"/>
      <c r="J21" s="104"/>
      <c r="K21" s="33"/>
      <c r="L21" s="33"/>
      <c r="M21" s="33"/>
      <c r="N21" s="103"/>
      <c r="O21" s="33"/>
      <c r="P21" s="33"/>
      <c r="Q21" s="33"/>
      <c r="R21" s="56"/>
      <c r="S21" s="56"/>
    </row>
  </sheetData>
  <mergeCells count="31">
    <mergeCell ref="O12:O14"/>
    <mergeCell ref="O15:O16"/>
    <mergeCell ref="D17:F21"/>
    <mergeCell ref="A10:C21"/>
    <mergeCell ref="N17:N18"/>
    <mergeCell ref="N19:N21"/>
    <mergeCell ref="N15:N16"/>
    <mergeCell ref="N10:N11"/>
    <mergeCell ref="N12:N14"/>
    <mergeCell ref="G20:J20"/>
    <mergeCell ref="G21:J21"/>
    <mergeCell ref="G17:J17"/>
    <mergeCell ref="G18:J18"/>
    <mergeCell ref="G19:J19"/>
    <mergeCell ref="L11:L13"/>
    <mergeCell ref="S2:S3"/>
    <mergeCell ref="A9:J9"/>
    <mergeCell ref="G10:J10"/>
    <mergeCell ref="G11:J11"/>
    <mergeCell ref="D13:F16"/>
    <mergeCell ref="D10:F12"/>
    <mergeCell ref="G13:J13"/>
    <mergeCell ref="G14:J14"/>
    <mergeCell ref="G15:J15"/>
    <mergeCell ref="G16:J16"/>
    <mergeCell ref="L14:L16"/>
    <mergeCell ref="G12:J12"/>
    <mergeCell ref="A2:Q2"/>
    <mergeCell ref="M10:M16"/>
    <mergeCell ref="R2:R3"/>
    <mergeCell ref="O10:O11"/>
  </mergeCells>
  <phoneticPr fontId="9" type="noConversion"/>
  <dataValidations count="6">
    <dataValidation type="list" allowBlank="1" showInputMessage="1" showErrorMessage="1" sqref="J8">
      <formula1>"完成,延迟"</formula1>
    </dataValidation>
    <dataValidation type="list" allowBlank="1" showInputMessage="1" showErrorMessage="1" sqref="A22:B1048576">
      <formula1>proj</formula1>
    </dataValidation>
    <dataValidation allowBlank="1" showInputMessage="1" showErrorMessage="1" sqref="S4:S9 E5:F8 R4:R8 A2:B3 E3:G4 I4:I8 J4:J7 R2 D3 R10:S16 I3:J3 N15:Q15 K10:Q10 K11:K16 P13:Q13"/>
    <dataValidation type="list" allowBlank="1" showInputMessage="1" showErrorMessage="1" sqref="E1:G1 F22:G1048576 I22:I1048576">
      <formula1>pri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22:C1048576 C9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70" zoomScaleNormal="70" workbookViewId="0">
      <selection activeCell="K8" sqref="K8"/>
    </sheetView>
  </sheetViews>
  <sheetFormatPr defaultColWidth="9.08984375" defaultRowHeight="14.5" x14ac:dyDescent="0.25"/>
  <cols>
    <col min="1" max="1" width="15.90625" style="26" bestFit="1" customWidth="1"/>
    <col min="2" max="2" width="9.453125" style="26" bestFit="1" customWidth="1"/>
    <col min="3" max="3" width="8.36328125" style="26" bestFit="1" customWidth="1"/>
    <col min="4" max="4" width="19.453125" style="26" bestFit="1" customWidth="1"/>
    <col min="5" max="5" width="13.08984375" style="26" bestFit="1" customWidth="1"/>
    <col min="6" max="7" width="6.6328125" style="26" bestFit="1" customWidth="1"/>
    <col min="8" max="8" width="24.453125" style="26" customWidth="1"/>
    <col min="9" max="10" width="8.81640625" style="26" customWidth="1"/>
    <col min="11" max="11" width="19.453125" style="26" bestFit="1" customWidth="1"/>
    <col min="12" max="12" width="18.90625" style="26" customWidth="1"/>
    <col min="13" max="13" width="19.453125" style="26" bestFit="1" customWidth="1"/>
    <col min="14" max="17" width="19.453125" style="26" customWidth="1"/>
    <col min="18" max="18" width="11.90625" style="26" bestFit="1" customWidth="1"/>
    <col min="19" max="19" width="20.08984375" style="26" customWidth="1"/>
    <col min="20" max="16384" width="9.08984375" style="26"/>
  </cols>
  <sheetData>
    <row r="1" spans="1:19" ht="16.5" x14ac:dyDescent="0.25">
      <c r="A1" s="34" t="s">
        <v>74</v>
      </c>
      <c r="B1" s="34"/>
      <c r="C1" s="34"/>
      <c r="D1" s="35">
        <f>第1周工作计划!$D$1+7</f>
        <v>44576</v>
      </c>
    </row>
    <row r="2" spans="1:19" ht="16.75" customHeight="1" x14ac:dyDescent="0.25">
      <c r="A2" s="64" t="str">
        <f>CONCATENATE("周总结&lt;",TEXT($D$1-6,"yyyy年mm月dd日"),"-",TEXT($D$1,"yyyy年mm月dd日"),"&gt;")</f>
        <v>周总结&lt;2022年01月09日-2022年01月15日&gt;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112" t="s">
        <v>18</v>
      </c>
      <c r="S2" s="63" t="s">
        <v>0</v>
      </c>
    </row>
    <row r="3" spans="1:19" ht="25.5" customHeight="1" x14ac:dyDescent="0.25">
      <c r="A3" s="13" t="s">
        <v>1</v>
      </c>
      <c r="B3" s="13" t="s">
        <v>247</v>
      </c>
      <c r="C3" s="13" t="s">
        <v>31</v>
      </c>
      <c r="D3" s="11" t="s">
        <v>42</v>
      </c>
      <c r="E3" s="11" t="s">
        <v>37</v>
      </c>
      <c r="F3" s="11" t="s">
        <v>2</v>
      </c>
      <c r="G3" s="11" t="s">
        <v>3</v>
      </c>
      <c r="H3" s="13" t="s">
        <v>349</v>
      </c>
      <c r="I3" s="11" t="s">
        <v>33</v>
      </c>
      <c r="J3" s="11" t="s">
        <v>32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38</v>
      </c>
      <c r="Q3" s="13" t="s">
        <v>39</v>
      </c>
      <c r="R3" s="113"/>
      <c r="S3" s="63"/>
    </row>
    <row r="4" spans="1:19" s="15" customFormat="1" ht="79.5" customHeight="1" x14ac:dyDescent="0.25">
      <c r="A4" s="9">
        <v>1</v>
      </c>
      <c r="B4" s="9"/>
      <c r="C4" s="12" t="s">
        <v>358</v>
      </c>
      <c r="D4" s="12" t="s">
        <v>359</v>
      </c>
      <c r="E4" s="47">
        <v>1</v>
      </c>
      <c r="F4" s="9"/>
      <c r="G4" s="9"/>
      <c r="H4" s="62" t="s">
        <v>380</v>
      </c>
      <c r="I4" s="6">
        <v>1</v>
      </c>
      <c r="J4" s="6">
        <v>1</v>
      </c>
      <c r="K4" s="22">
        <v>8</v>
      </c>
      <c r="L4" s="22"/>
      <c r="M4" s="22"/>
      <c r="N4" s="22"/>
      <c r="O4" s="22"/>
      <c r="P4" s="22"/>
      <c r="Q4" s="22"/>
      <c r="R4" s="23">
        <f>SUM(K4:Q4)</f>
        <v>8</v>
      </c>
      <c r="S4" s="5"/>
    </row>
    <row r="5" spans="1:19" s="15" customFormat="1" ht="75" customHeight="1" x14ac:dyDescent="0.25">
      <c r="A5" s="9">
        <v>2</v>
      </c>
      <c r="B5" s="9"/>
      <c r="C5" s="9" t="s">
        <v>358</v>
      </c>
      <c r="D5" s="12" t="s">
        <v>359</v>
      </c>
      <c r="E5" s="47">
        <v>1</v>
      </c>
      <c r="F5" s="9"/>
      <c r="G5" s="5"/>
      <c r="H5" s="58" t="s">
        <v>381</v>
      </c>
      <c r="I5" s="6">
        <v>1</v>
      </c>
      <c r="J5" s="6">
        <v>1</v>
      </c>
      <c r="K5" s="22"/>
      <c r="L5" s="22">
        <v>9</v>
      </c>
      <c r="M5" s="22"/>
      <c r="N5" s="22"/>
      <c r="O5" s="22"/>
      <c r="P5" s="22"/>
      <c r="Q5" s="22"/>
      <c r="R5" s="23">
        <f t="shared" ref="R5:R7" si="0">SUM(K5:Q5)</f>
        <v>9</v>
      </c>
      <c r="S5" s="5"/>
    </row>
    <row r="6" spans="1:19" s="15" customFormat="1" ht="73.5" customHeight="1" x14ac:dyDescent="0.25">
      <c r="A6" s="9">
        <v>3</v>
      </c>
      <c r="B6" s="9"/>
      <c r="C6" s="9" t="s">
        <v>358</v>
      </c>
      <c r="D6" s="12" t="s">
        <v>359</v>
      </c>
      <c r="E6" s="47">
        <v>1</v>
      </c>
      <c r="F6" s="9"/>
      <c r="G6" s="5"/>
      <c r="H6" s="58" t="s">
        <v>392</v>
      </c>
      <c r="I6" s="6">
        <v>1</v>
      </c>
      <c r="J6" s="6">
        <v>1</v>
      </c>
      <c r="K6" s="22"/>
      <c r="L6" s="22"/>
      <c r="M6" s="22">
        <v>9</v>
      </c>
      <c r="N6" s="22"/>
      <c r="O6" s="22"/>
      <c r="P6" s="22"/>
      <c r="Q6" s="22"/>
      <c r="R6" s="23">
        <f t="shared" si="0"/>
        <v>9</v>
      </c>
      <c r="S6" s="5"/>
    </row>
    <row r="7" spans="1:19" s="15" customFormat="1" ht="76.5" customHeight="1" x14ac:dyDescent="0.25">
      <c r="A7" s="9">
        <v>4</v>
      </c>
      <c r="B7" s="9"/>
      <c r="C7" s="9" t="s">
        <v>358</v>
      </c>
      <c r="D7" s="10" t="s">
        <v>359</v>
      </c>
      <c r="E7" s="47">
        <v>1</v>
      </c>
      <c r="F7" s="9"/>
      <c r="G7" s="5"/>
      <c r="H7" s="60" t="s">
        <v>390</v>
      </c>
      <c r="I7" s="6">
        <v>1</v>
      </c>
      <c r="J7" s="6">
        <v>1</v>
      </c>
      <c r="K7" s="22"/>
      <c r="L7" s="22"/>
      <c r="M7" s="22"/>
      <c r="N7" s="22">
        <v>12</v>
      </c>
      <c r="O7" s="22"/>
      <c r="P7" s="22"/>
      <c r="Q7" s="22"/>
      <c r="R7" s="23">
        <f t="shared" si="0"/>
        <v>12</v>
      </c>
      <c r="S7" s="5"/>
    </row>
    <row r="8" spans="1:19" s="15" customFormat="1" ht="100.5" customHeight="1" x14ac:dyDescent="0.25">
      <c r="A8" s="9">
        <v>5</v>
      </c>
      <c r="B8" s="9"/>
      <c r="C8" s="9" t="s">
        <v>358</v>
      </c>
      <c r="D8" s="10" t="s">
        <v>359</v>
      </c>
      <c r="E8" s="47">
        <v>1</v>
      </c>
      <c r="F8" s="9"/>
      <c r="G8" s="5"/>
      <c r="H8" s="6" t="s">
        <v>393</v>
      </c>
      <c r="I8" s="6">
        <v>1</v>
      </c>
      <c r="J8" s="6">
        <v>1</v>
      </c>
      <c r="K8" s="24"/>
      <c r="L8" s="24"/>
      <c r="M8" s="24"/>
      <c r="N8" s="24"/>
      <c r="O8" s="24">
        <v>7</v>
      </c>
      <c r="P8" s="24"/>
      <c r="Q8" s="24"/>
      <c r="R8" s="23">
        <f t="shared" ref="R8" si="1">SUM(J8:Q8)</f>
        <v>8</v>
      </c>
      <c r="S8" s="5"/>
    </row>
    <row r="9" spans="1:19" s="15" customFormat="1" ht="23.25" customHeight="1" x14ac:dyDescent="0.25">
      <c r="A9" s="67" t="s">
        <v>19</v>
      </c>
      <c r="B9" s="67"/>
      <c r="C9" s="67"/>
      <c r="D9" s="67"/>
      <c r="E9" s="67"/>
      <c r="F9" s="67"/>
      <c r="G9" s="67"/>
      <c r="H9" s="67"/>
      <c r="I9" s="67"/>
      <c r="J9" s="67"/>
      <c r="K9" s="23">
        <f t="shared" ref="K9:Q9" si="2">SUM(K4:K8)</f>
        <v>8</v>
      </c>
      <c r="L9" s="23">
        <f t="shared" si="2"/>
        <v>9</v>
      </c>
      <c r="M9" s="23">
        <f t="shared" si="2"/>
        <v>9</v>
      </c>
      <c r="N9" s="23">
        <f t="shared" si="2"/>
        <v>12</v>
      </c>
      <c r="O9" s="23">
        <f t="shared" si="2"/>
        <v>7</v>
      </c>
      <c r="P9" s="23">
        <f t="shared" si="2"/>
        <v>0</v>
      </c>
      <c r="Q9" s="23">
        <f t="shared" si="2"/>
        <v>0</v>
      </c>
      <c r="R9" s="23">
        <f>SUM(R4:R8)</f>
        <v>46</v>
      </c>
      <c r="S9" s="5"/>
    </row>
    <row r="10" spans="1:19" s="15" customFormat="1" ht="15" customHeight="1" x14ac:dyDescent="0.25">
      <c r="A10" s="69" t="s">
        <v>5</v>
      </c>
      <c r="B10" s="70"/>
      <c r="C10" s="71"/>
      <c r="D10" s="69" t="s">
        <v>252</v>
      </c>
      <c r="E10" s="70"/>
      <c r="F10" s="71"/>
      <c r="G10" s="68" t="s">
        <v>6</v>
      </c>
      <c r="H10" s="68"/>
      <c r="I10" s="68"/>
      <c r="J10" s="68"/>
      <c r="K10" s="21" t="s">
        <v>382</v>
      </c>
      <c r="L10" s="80" t="s">
        <v>385</v>
      </c>
      <c r="M10" s="80" t="s">
        <v>386</v>
      </c>
      <c r="N10" s="21"/>
      <c r="O10" s="80" t="s">
        <v>394</v>
      </c>
      <c r="P10" s="21"/>
      <c r="Q10" s="21"/>
      <c r="R10" s="5"/>
      <c r="S10" s="5"/>
    </row>
    <row r="11" spans="1:19" s="15" customFormat="1" ht="15" customHeight="1" x14ac:dyDescent="0.25">
      <c r="A11" s="72"/>
      <c r="B11" s="105"/>
      <c r="C11" s="74"/>
      <c r="D11" s="72"/>
      <c r="E11" s="73"/>
      <c r="F11" s="74"/>
      <c r="G11" s="68" t="s">
        <v>7</v>
      </c>
      <c r="H11" s="68"/>
      <c r="I11" s="68"/>
      <c r="J11" s="68"/>
      <c r="K11" s="114" t="s">
        <v>383</v>
      </c>
      <c r="L11" s="82"/>
      <c r="M11" s="82"/>
      <c r="N11" s="21"/>
      <c r="O11" s="82"/>
      <c r="P11" s="21"/>
      <c r="Q11" s="21"/>
      <c r="R11" s="5"/>
      <c r="S11" s="5"/>
    </row>
    <row r="12" spans="1:19" s="15" customFormat="1" ht="15" customHeight="1" x14ac:dyDescent="0.25">
      <c r="A12" s="72"/>
      <c r="B12" s="105"/>
      <c r="C12" s="74"/>
      <c r="D12" s="72"/>
      <c r="E12" s="73"/>
      <c r="F12" s="74"/>
      <c r="G12" s="68" t="s">
        <v>8</v>
      </c>
      <c r="H12" s="68"/>
      <c r="I12" s="68"/>
      <c r="J12" s="68"/>
      <c r="K12" s="115"/>
      <c r="L12" s="82"/>
      <c r="M12" s="82"/>
      <c r="N12" s="80" t="s">
        <v>388</v>
      </c>
      <c r="O12" s="82"/>
      <c r="P12" s="21"/>
      <c r="Q12" s="21"/>
      <c r="R12" s="5"/>
      <c r="S12" s="5"/>
    </row>
    <row r="13" spans="1:19" s="15" customFormat="1" ht="15" customHeight="1" x14ac:dyDescent="0.25">
      <c r="A13" s="72"/>
      <c r="B13" s="105"/>
      <c r="C13" s="74"/>
      <c r="D13" s="68" t="s">
        <v>9</v>
      </c>
      <c r="E13" s="68"/>
      <c r="F13" s="68"/>
      <c r="G13" s="68" t="s">
        <v>10</v>
      </c>
      <c r="H13" s="68"/>
      <c r="I13" s="68"/>
      <c r="J13" s="68"/>
      <c r="K13" s="115"/>
      <c r="L13" s="81"/>
      <c r="M13" s="82"/>
      <c r="N13" s="81"/>
      <c r="O13" s="82"/>
      <c r="P13" s="21"/>
      <c r="Q13" s="21"/>
      <c r="R13" s="5"/>
      <c r="S13" s="5"/>
    </row>
    <row r="14" spans="1:19" s="15" customFormat="1" ht="13" x14ac:dyDescent="0.25">
      <c r="A14" s="95"/>
      <c r="B14" s="96"/>
      <c r="C14" s="97"/>
      <c r="D14" s="68"/>
      <c r="E14" s="68"/>
      <c r="F14" s="68"/>
      <c r="G14" s="68" t="s">
        <v>11</v>
      </c>
      <c r="H14" s="68"/>
      <c r="I14" s="68"/>
      <c r="J14" s="68"/>
      <c r="K14" s="116"/>
      <c r="L14" s="80" t="s">
        <v>386</v>
      </c>
      <c r="M14" s="82"/>
      <c r="N14" s="80" t="s">
        <v>387</v>
      </c>
      <c r="O14" s="82"/>
      <c r="P14" s="21"/>
      <c r="Q14" s="21"/>
      <c r="R14" s="5"/>
      <c r="S14" s="5"/>
    </row>
    <row r="15" spans="1:19" s="15" customFormat="1" ht="13" x14ac:dyDescent="0.25">
      <c r="A15" s="95"/>
      <c r="B15" s="96"/>
      <c r="C15" s="97"/>
      <c r="D15" s="68"/>
      <c r="E15" s="68"/>
      <c r="F15" s="68"/>
      <c r="G15" s="68" t="s">
        <v>12</v>
      </c>
      <c r="H15" s="68"/>
      <c r="I15" s="68"/>
      <c r="J15" s="68"/>
      <c r="K15" s="117" t="s">
        <v>384</v>
      </c>
      <c r="L15" s="82"/>
      <c r="M15" s="82"/>
      <c r="N15" s="81"/>
      <c r="O15" s="82"/>
      <c r="P15" s="21"/>
      <c r="Q15" s="21"/>
      <c r="R15" s="5"/>
      <c r="S15" s="5"/>
    </row>
    <row r="16" spans="1:19" s="15" customFormat="1" ht="13" x14ac:dyDescent="0.25">
      <c r="A16" s="95"/>
      <c r="B16" s="96"/>
      <c r="C16" s="97"/>
      <c r="D16" s="68"/>
      <c r="E16" s="68"/>
      <c r="F16" s="68"/>
      <c r="G16" s="68" t="s">
        <v>13</v>
      </c>
      <c r="H16" s="68"/>
      <c r="I16" s="68"/>
      <c r="J16" s="68"/>
      <c r="K16" s="81"/>
      <c r="L16" s="81"/>
      <c r="M16" s="81"/>
      <c r="N16" s="21" t="s">
        <v>388</v>
      </c>
      <c r="O16" s="81"/>
      <c r="P16" s="21"/>
      <c r="Q16" s="21"/>
      <c r="R16" s="5"/>
      <c r="S16" s="5"/>
    </row>
    <row r="17" spans="1:19" x14ac:dyDescent="0.25">
      <c r="A17" s="95"/>
      <c r="B17" s="96"/>
      <c r="C17" s="97"/>
      <c r="D17" s="106" t="s">
        <v>17</v>
      </c>
      <c r="E17" s="107"/>
      <c r="F17" s="108"/>
      <c r="G17" s="104" t="s">
        <v>14</v>
      </c>
      <c r="H17" s="104"/>
      <c r="I17" s="104"/>
      <c r="J17" s="104"/>
      <c r="K17" s="25" t="s">
        <v>384</v>
      </c>
      <c r="L17" s="101" t="s">
        <v>386</v>
      </c>
      <c r="M17" s="101" t="s">
        <v>386</v>
      </c>
      <c r="N17" s="101" t="s">
        <v>391</v>
      </c>
      <c r="O17" s="25"/>
      <c r="P17" s="25"/>
      <c r="Q17" s="25"/>
      <c r="R17" s="25"/>
      <c r="S17" s="32"/>
    </row>
    <row r="18" spans="1:19" x14ac:dyDescent="0.25">
      <c r="A18" s="95"/>
      <c r="B18" s="96"/>
      <c r="C18" s="97"/>
      <c r="D18" s="109"/>
      <c r="E18" s="110"/>
      <c r="F18" s="111"/>
      <c r="G18" s="104" t="s">
        <v>15</v>
      </c>
      <c r="H18" s="104"/>
      <c r="I18" s="104"/>
      <c r="J18" s="104"/>
      <c r="K18" s="25"/>
      <c r="L18" s="81"/>
      <c r="M18" s="81"/>
      <c r="N18" s="82"/>
      <c r="O18" s="25"/>
      <c r="P18" s="25"/>
      <c r="Q18" s="25"/>
      <c r="R18" s="32"/>
      <c r="S18" s="32"/>
    </row>
    <row r="19" spans="1:19" x14ac:dyDescent="0.25">
      <c r="A19" s="95"/>
      <c r="B19" s="96"/>
      <c r="C19" s="97"/>
      <c r="D19" s="109"/>
      <c r="E19" s="110"/>
      <c r="F19" s="111"/>
      <c r="G19" s="104" t="s">
        <v>16</v>
      </c>
      <c r="H19" s="104"/>
      <c r="I19" s="104"/>
      <c r="J19" s="104"/>
      <c r="K19" s="33"/>
      <c r="L19" s="33"/>
      <c r="M19" s="33"/>
      <c r="N19" s="82"/>
      <c r="O19" s="33"/>
      <c r="P19" s="33"/>
      <c r="Q19" s="33"/>
      <c r="R19" s="32"/>
      <c r="S19" s="32"/>
    </row>
    <row r="20" spans="1:19" x14ac:dyDescent="0.25">
      <c r="A20" s="95"/>
      <c r="B20" s="96"/>
      <c r="C20" s="97"/>
      <c r="D20" s="95"/>
      <c r="E20" s="96"/>
      <c r="F20" s="97"/>
      <c r="G20" s="104" t="s">
        <v>371</v>
      </c>
      <c r="H20" s="104"/>
      <c r="I20" s="104"/>
      <c r="J20" s="104"/>
      <c r="K20" s="33"/>
      <c r="L20" s="33"/>
      <c r="M20" s="33"/>
      <c r="N20" s="82"/>
      <c r="O20" s="33"/>
      <c r="P20" s="33"/>
      <c r="Q20" s="33"/>
      <c r="R20" s="57"/>
      <c r="S20" s="57"/>
    </row>
    <row r="21" spans="1:19" x14ac:dyDescent="0.25">
      <c r="A21" s="95"/>
      <c r="B21" s="96"/>
      <c r="C21" s="97"/>
      <c r="D21" s="95"/>
      <c r="E21" s="96"/>
      <c r="F21" s="97"/>
      <c r="G21" s="104" t="s">
        <v>372</v>
      </c>
      <c r="H21" s="104"/>
      <c r="I21" s="104"/>
      <c r="J21" s="104"/>
      <c r="K21" s="33"/>
      <c r="L21" s="33"/>
      <c r="M21" s="33"/>
      <c r="N21" s="81"/>
      <c r="O21" s="33"/>
      <c r="P21" s="33"/>
      <c r="Q21" s="33"/>
      <c r="R21" s="57"/>
      <c r="S21" s="57"/>
    </row>
    <row r="22" spans="1:19" x14ac:dyDescent="0.25">
      <c r="A22" s="98"/>
      <c r="B22" s="99"/>
      <c r="C22" s="100"/>
      <c r="D22" s="98"/>
      <c r="E22" s="99"/>
      <c r="F22" s="100"/>
      <c r="G22" s="104" t="s">
        <v>389</v>
      </c>
      <c r="H22" s="104"/>
      <c r="I22" s="104"/>
      <c r="J22" s="104"/>
      <c r="K22" s="33"/>
      <c r="L22" s="33"/>
      <c r="M22" s="33"/>
      <c r="N22" s="33"/>
      <c r="O22" s="33"/>
      <c r="P22" s="33"/>
      <c r="Q22" s="33"/>
      <c r="R22" s="57"/>
      <c r="S22" s="57"/>
    </row>
  </sheetData>
  <mergeCells count="32">
    <mergeCell ref="M17:M18"/>
    <mergeCell ref="N17:N21"/>
    <mergeCell ref="O10:O16"/>
    <mergeCell ref="K15:K16"/>
    <mergeCell ref="L10:L13"/>
    <mergeCell ref="G17:J17"/>
    <mergeCell ref="G18:J18"/>
    <mergeCell ref="G19:J19"/>
    <mergeCell ref="G12:J12"/>
    <mergeCell ref="L14:L16"/>
    <mergeCell ref="L17:L18"/>
    <mergeCell ref="R2:R3"/>
    <mergeCell ref="S2:S3"/>
    <mergeCell ref="A9:J9"/>
    <mergeCell ref="D10:F12"/>
    <mergeCell ref="G10:J10"/>
    <mergeCell ref="G11:J11"/>
    <mergeCell ref="K11:K14"/>
    <mergeCell ref="A2:Q2"/>
    <mergeCell ref="N14:N15"/>
    <mergeCell ref="N12:N13"/>
    <mergeCell ref="M10:M16"/>
    <mergeCell ref="G20:J20"/>
    <mergeCell ref="G21:J21"/>
    <mergeCell ref="G22:J22"/>
    <mergeCell ref="A10:C22"/>
    <mergeCell ref="D17:F22"/>
    <mergeCell ref="D13:F16"/>
    <mergeCell ref="G13:J13"/>
    <mergeCell ref="G14:J14"/>
    <mergeCell ref="G15:J15"/>
    <mergeCell ref="G16:J16"/>
  </mergeCells>
  <phoneticPr fontId="9" type="noConversion"/>
  <dataValidations count="5">
    <dataValidation type="list" allowBlank="1" showInputMessage="1" showErrorMessage="1" sqref="E1:G1 I23:I1048576 F23:G1048576">
      <formula1>pri</formula1>
    </dataValidation>
    <dataValidation allowBlank="1" showInputMessage="1" showErrorMessage="1" sqref="S4:S9 P13:Q13 R4:R8 E3:G4 R10:S16 I3:J8 R2 E5:F8 K10:Q10 A2:B3 D3 P15:Q15"/>
    <dataValidation type="list" allowBlank="1" showInputMessage="1" showErrorMessage="1" sqref="A23:B1048576">
      <formula1>proj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23:C1048576 C9:C13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zoomScale="70" zoomScaleNormal="70" workbookViewId="0">
      <selection activeCell="M26" sqref="M26"/>
    </sheetView>
  </sheetViews>
  <sheetFormatPr defaultColWidth="9.08984375" defaultRowHeight="14.5" x14ac:dyDescent="0.4"/>
  <cols>
    <col min="1" max="1" width="15.90625" style="1" bestFit="1" customWidth="1"/>
    <col min="2" max="2" width="9.453125" style="1" bestFit="1" customWidth="1"/>
    <col min="3" max="3" width="8.36328125" style="1" bestFit="1" customWidth="1"/>
    <col min="4" max="4" width="19.453125" style="7" bestFit="1" customWidth="1"/>
    <col min="5" max="5" width="13.08984375" style="7" bestFit="1" customWidth="1"/>
    <col min="6" max="7" width="6.63281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08984375" style="1" customWidth="1"/>
    <col min="20" max="16384" width="9.08984375" style="1"/>
  </cols>
  <sheetData>
    <row r="1" spans="1:19" ht="16.5" x14ac:dyDescent="0.4">
      <c r="A1" s="34" t="s">
        <v>74</v>
      </c>
      <c r="B1" s="34"/>
      <c r="C1" s="34"/>
      <c r="D1" s="35">
        <f>第2周工作计划!$D$1+7</f>
        <v>44583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6.75" customHeight="1" x14ac:dyDescent="0.4">
      <c r="A2" s="64" t="str">
        <f>CONCATENATE("周总结&lt;",TEXT($D$1-6,"yyyy年mm月dd日"),"-",TEXT($D$1,"yyyy年mm月dd日"),"&gt;")</f>
        <v>周总结&lt;2022年01月16日-2022年01月22日&gt;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112" t="s">
        <v>18</v>
      </c>
      <c r="S2" s="63" t="s">
        <v>0</v>
      </c>
    </row>
    <row r="3" spans="1:19" s="26" customFormat="1" ht="27" x14ac:dyDescent="0.25">
      <c r="A3" s="13" t="s">
        <v>1</v>
      </c>
      <c r="B3" s="13" t="s">
        <v>247</v>
      </c>
      <c r="C3" s="13" t="s">
        <v>31</v>
      </c>
      <c r="D3" s="11" t="s">
        <v>42</v>
      </c>
      <c r="E3" s="11" t="s">
        <v>37</v>
      </c>
      <c r="F3" s="11" t="s">
        <v>2</v>
      </c>
      <c r="G3" s="11" t="s">
        <v>3</v>
      </c>
      <c r="H3" s="13" t="s">
        <v>349</v>
      </c>
      <c r="I3" s="11" t="s">
        <v>33</v>
      </c>
      <c r="J3" s="11" t="s">
        <v>32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38</v>
      </c>
      <c r="Q3" s="13" t="s">
        <v>39</v>
      </c>
      <c r="R3" s="113"/>
      <c r="S3" s="63"/>
    </row>
    <row r="4" spans="1:19" s="2" customFormat="1" ht="30" customHeight="1" x14ac:dyDescent="0.25">
      <c r="A4" s="9">
        <v>1</v>
      </c>
      <c r="B4" s="9"/>
      <c r="C4" s="12" t="s">
        <v>360</v>
      </c>
      <c r="D4" s="12"/>
      <c r="E4" s="47"/>
      <c r="F4" s="9"/>
      <c r="G4" s="9"/>
      <c r="H4" s="12" t="s">
        <v>395</v>
      </c>
      <c r="I4" s="6"/>
      <c r="J4" s="6"/>
      <c r="K4" s="22">
        <v>7</v>
      </c>
      <c r="L4" s="22"/>
      <c r="M4" s="22"/>
      <c r="N4" s="22"/>
      <c r="O4" s="22"/>
      <c r="P4" s="53"/>
      <c r="Q4" s="53"/>
      <c r="R4" s="23">
        <f>SUM(K4:Q4)</f>
        <v>7</v>
      </c>
      <c r="S4" s="5"/>
    </row>
    <row r="5" spans="1:19" s="2" customFormat="1" ht="30" customHeight="1" x14ac:dyDescent="0.25">
      <c r="A5" s="9">
        <v>2</v>
      </c>
      <c r="B5" s="9"/>
      <c r="C5" s="9" t="s">
        <v>360</v>
      </c>
      <c r="D5" s="12"/>
      <c r="E5" s="19"/>
      <c r="F5" s="9"/>
      <c r="G5" s="5"/>
      <c r="H5" s="61" t="s">
        <v>395</v>
      </c>
      <c r="I5" s="6"/>
      <c r="J5" s="6"/>
      <c r="K5" s="22"/>
      <c r="L5" s="22">
        <v>7</v>
      </c>
      <c r="M5" s="22"/>
      <c r="N5" s="22"/>
      <c r="O5" s="22"/>
      <c r="P5" s="53"/>
      <c r="Q5" s="53"/>
      <c r="R5" s="23">
        <f t="shared" ref="R5:R7" si="0">SUM(K5:Q5)</f>
        <v>7</v>
      </c>
      <c r="S5" s="5"/>
    </row>
    <row r="6" spans="1:19" s="2" customFormat="1" ht="30" customHeight="1" x14ac:dyDescent="0.25">
      <c r="A6" s="9">
        <v>3</v>
      </c>
      <c r="B6" s="9"/>
      <c r="C6" s="9" t="s">
        <v>360</v>
      </c>
      <c r="D6" s="12"/>
      <c r="E6" s="19"/>
      <c r="F6" s="9"/>
      <c r="G6" s="5"/>
      <c r="H6" s="61" t="s">
        <v>395</v>
      </c>
      <c r="I6" s="6"/>
      <c r="J6" s="6"/>
      <c r="K6" s="22"/>
      <c r="L6" s="22"/>
      <c r="M6" s="22">
        <v>7</v>
      </c>
      <c r="N6" s="22"/>
      <c r="O6" s="22"/>
      <c r="P6" s="53"/>
      <c r="Q6" s="53"/>
      <c r="R6" s="23">
        <f t="shared" si="0"/>
        <v>7</v>
      </c>
      <c r="S6" s="5"/>
    </row>
    <row r="7" spans="1:19" s="2" customFormat="1" ht="30" customHeight="1" x14ac:dyDescent="0.25">
      <c r="A7" s="9">
        <v>4</v>
      </c>
      <c r="B7" s="9"/>
      <c r="C7" s="9" t="s">
        <v>360</v>
      </c>
      <c r="D7" s="10"/>
      <c r="E7" s="20"/>
      <c r="F7" s="9"/>
      <c r="G7" s="5"/>
      <c r="H7" s="61" t="s">
        <v>395</v>
      </c>
      <c r="I7" s="6"/>
      <c r="J7" s="6"/>
      <c r="K7" s="22"/>
      <c r="L7" s="22"/>
      <c r="M7" s="22"/>
      <c r="N7" s="22">
        <v>7</v>
      </c>
      <c r="O7" s="22"/>
      <c r="P7" s="53"/>
      <c r="Q7" s="53"/>
      <c r="R7" s="23">
        <f t="shared" si="0"/>
        <v>7</v>
      </c>
      <c r="S7" s="5"/>
    </row>
    <row r="8" spans="1:19" s="2" customFormat="1" ht="24" customHeight="1" x14ac:dyDescent="0.25">
      <c r="A8" s="9">
        <v>5</v>
      </c>
      <c r="B8" s="9"/>
      <c r="C8" s="9" t="s">
        <v>360</v>
      </c>
      <c r="D8" s="10"/>
      <c r="E8" s="20"/>
      <c r="F8" s="9"/>
      <c r="G8" s="5"/>
      <c r="H8" s="61" t="s">
        <v>395</v>
      </c>
      <c r="I8" s="6"/>
      <c r="J8" s="5"/>
      <c r="K8" s="24"/>
      <c r="L8" s="24"/>
      <c r="M8" s="24"/>
      <c r="N8" s="24"/>
      <c r="O8" s="24">
        <v>7</v>
      </c>
      <c r="P8" s="53"/>
      <c r="Q8" s="53"/>
      <c r="R8" s="23">
        <f t="shared" ref="R8" si="1">SUM(J8:Q8)</f>
        <v>7</v>
      </c>
      <c r="S8" s="5"/>
    </row>
    <row r="9" spans="1:19" s="2" customFormat="1" ht="23.25" customHeight="1" x14ac:dyDescent="0.25">
      <c r="A9" s="67" t="s">
        <v>19</v>
      </c>
      <c r="B9" s="67"/>
      <c r="C9" s="67"/>
      <c r="D9" s="67"/>
      <c r="E9" s="67"/>
      <c r="F9" s="67"/>
      <c r="G9" s="67"/>
      <c r="H9" s="67"/>
      <c r="I9" s="67"/>
      <c r="J9" s="67"/>
      <c r="K9" s="23">
        <f t="shared" ref="K9:Q9" si="2">SUM(K4:K8)</f>
        <v>7</v>
      </c>
      <c r="L9" s="23">
        <f t="shared" si="2"/>
        <v>7</v>
      </c>
      <c r="M9" s="23">
        <f t="shared" si="2"/>
        <v>7</v>
      </c>
      <c r="N9" s="23">
        <f t="shared" si="2"/>
        <v>7</v>
      </c>
      <c r="O9" s="23">
        <f t="shared" si="2"/>
        <v>7</v>
      </c>
      <c r="P9" s="23">
        <f t="shared" si="2"/>
        <v>0</v>
      </c>
      <c r="Q9" s="23">
        <f t="shared" si="2"/>
        <v>0</v>
      </c>
      <c r="R9" s="23">
        <f>SUM(R4:R8)</f>
        <v>35</v>
      </c>
      <c r="S9" s="5"/>
    </row>
    <row r="10" spans="1:19" s="3" customFormat="1" ht="15" customHeight="1" x14ac:dyDescent="0.35">
      <c r="A10" s="118" t="s">
        <v>5</v>
      </c>
      <c r="B10" s="118"/>
      <c r="C10" s="118"/>
      <c r="D10" s="69" t="s">
        <v>252</v>
      </c>
      <c r="E10" s="70"/>
      <c r="F10" s="71"/>
      <c r="G10" s="68" t="s">
        <v>6</v>
      </c>
      <c r="H10" s="68"/>
      <c r="I10" s="68"/>
      <c r="J10" s="68"/>
      <c r="K10" s="80" t="s">
        <v>395</v>
      </c>
      <c r="L10" s="80" t="s">
        <v>395</v>
      </c>
      <c r="M10" s="80" t="s">
        <v>395</v>
      </c>
      <c r="N10" s="80" t="s">
        <v>395</v>
      </c>
      <c r="O10" s="80" t="s">
        <v>395</v>
      </c>
      <c r="P10" s="52" t="s">
        <v>356</v>
      </c>
      <c r="Q10" s="52" t="s">
        <v>356</v>
      </c>
      <c r="R10" s="5"/>
      <c r="S10" s="5"/>
    </row>
    <row r="11" spans="1:19" s="3" customFormat="1" ht="15" customHeight="1" x14ac:dyDescent="0.35">
      <c r="A11" s="118"/>
      <c r="B11" s="118"/>
      <c r="C11" s="118"/>
      <c r="D11" s="72"/>
      <c r="E11" s="73"/>
      <c r="F11" s="74"/>
      <c r="G11" s="68" t="s">
        <v>7</v>
      </c>
      <c r="H11" s="68"/>
      <c r="I11" s="68"/>
      <c r="J11" s="68"/>
      <c r="K11" s="82"/>
      <c r="L11" s="82"/>
      <c r="M11" s="82"/>
      <c r="N11" s="82"/>
      <c r="O11" s="82"/>
      <c r="P11" s="52" t="s">
        <v>356</v>
      </c>
      <c r="Q11" s="52" t="s">
        <v>356</v>
      </c>
      <c r="R11" s="5"/>
      <c r="S11" s="5"/>
    </row>
    <row r="12" spans="1:19" s="3" customFormat="1" ht="15" customHeight="1" x14ac:dyDescent="0.35">
      <c r="A12" s="118"/>
      <c r="B12" s="118"/>
      <c r="C12" s="118"/>
      <c r="D12" s="72"/>
      <c r="E12" s="73"/>
      <c r="F12" s="74"/>
      <c r="G12" s="68" t="s">
        <v>8</v>
      </c>
      <c r="H12" s="68"/>
      <c r="I12" s="68"/>
      <c r="J12" s="68"/>
      <c r="K12" s="82"/>
      <c r="L12" s="82"/>
      <c r="M12" s="82"/>
      <c r="N12" s="82"/>
      <c r="O12" s="82"/>
      <c r="P12" s="52" t="s">
        <v>356</v>
      </c>
      <c r="Q12" s="52" t="s">
        <v>356</v>
      </c>
      <c r="R12" s="5"/>
      <c r="S12" s="5"/>
    </row>
    <row r="13" spans="1:19" s="3" customFormat="1" ht="15" customHeight="1" x14ac:dyDescent="0.35">
      <c r="A13" s="118"/>
      <c r="B13" s="118"/>
      <c r="C13" s="118"/>
      <c r="D13" s="68" t="s">
        <v>9</v>
      </c>
      <c r="E13" s="68"/>
      <c r="F13" s="68"/>
      <c r="G13" s="68" t="s">
        <v>10</v>
      </c>
      <c r="H13" s="68"/>
      <c r="I13" s="68"/>
      <c r="J13" s="68"/>
      <c r="K13" s="82"/>
      <c r="L13" s="82"/>
      <c r="M13" s="82"/>
      <c r="N13" s="82"/>
      <c r="O13" s="82"/>
      <c r="P13" s="52" t="s">
        <v>356</v>
      </c>
      <c r="Q13" s="52" t="s">
        <v>356</v>
      </c>
      <c r="R13" s="5"/>
      <c r="S13" s="5"/>
    </row>
    <row r="14" spans="1:19" s="3" customFormat="1" ht="13" x14ac:dyDescent="0.35">
      <c r="A14" s="118"/>
      <c r="B14" s="118"/>
      <c r="C14" s="118"/>
      <c r="D14" s="68"/>
      <c r="E14" s="68"/>
      <c r="F14" s="68"/>
      <c r="G14" s="68" t="s">
        <v>11</v>
      </c>
      <c r="H14" s="68"/>
      <c r="I14" s="68"/>
      <c r="J14" s="68"/>
      <c r="K14" s="82"/>
      <c r="L14" s="82"/>
      <c r="M14" s="82"/>
      <c r="N14" s="82"/>
      <c r="O14" s="82"/>
      <c r="P14" s="52" t="s">
        <v>356</v>
      </c>
      <c r="Q14" s="52" t="s">
        <v>356</v>
      </c>
      <c r="R14" s="5"/>
      <c r="S14" s="5"/>
    </row>
    <row r="15" spans="1:19" s="3" customFormat="1" ht="13" x14ac:dyDescent="0.35">
      <c r="A15" s="118"/>
      <c r="B15" s="118"/>
      <c r="C15" s="118"/>
      <c r="D15" s="68"/>
      <c r="E15" s="68"/>
      <c r="F15" s="68"/>
      <c r="G15" s="68" t="s">
        <v>12</v>
      </c>
      <c r="H15" s="68"/>
      <c r="I15" s="68"/>
      <c r="J15" s="68"/>
      <c r="K15" s="82"/>
      <c r="L15" s="82"/>
      <c r="M15" s="82"/>
      <c r="N15" s="82"/>
      <c r="O15" s="82"/>
      <c r="P15" s="52" t="s">
        <v>356</v>
      </c>
      <c r="Q15" s="52" t="s">
        <v>356</v>
      </c>
      <c r="R15" s="5"/>
      <c r="S15" s="5"/>
    </row>
    <row r="16" spans="1:19" s="3" customFormat="1" ht="13" x14ac:dyDescent="0.35">
      <c r="A16" s="118"/>
      <c r="B16" s="118"/>
      <c r="C16" s="118"/>
      <c r="D16" s="68"/>
      <c r="E16" s="68"/>
      <c r="F16" s="68"/>
      <c r="G16" s="68" t="s">
        <v>13</v>
      </c>
      <c r="H16" s="68"/>
      <c r="I16" s="68"/>
      <c r="J16" s="68"/>
      <c r="K16" s="81"/>
      <c r="L16" s="81"/>
      <c r="M16" s="81"/>
      <c r="N16" s="81"/>
      <c r="O16" s="81"/>
      <c r="P16" s="52" t="s">
        <v>356</v>
      </c>
      <c r="Q16" s="52" t="s">
        <v>356</v>
      </c>
      <c r="R16" s="5"/>
      <c r="S16" s="5"/>
    </row>
    <row r="17" spans="1:19" s="4" customFormat="1" x14ac:dyDescent="0.25">
      <c r="A17" s="118"/>
      <c r="B17" s="118"/>
      <c r="C17" s="118"/>
      <c r="D17" s="119" t="s">
        <v>17</v>
      </c>
      <c r="E17" s="119"/>
      <c r="F17" s="119"/>
      <c r="G17" s="104" t="s">
        <v>14</v>
      </c>
      <c r="H17" s="104"/>
      <c r="I17" s="104"/>
      <c r="J17" s="104"/>
      <c r="K17" s="25"/>
      <c r="L17" s="25"/>
      <c r="M17" s="51"/>
      <c r="N17" s="25"/>
      <c r="O17" s="25"/>
      <c r="P17" s="25"/>
      <c r="Q17" s="25"/>
      <c r="R17" s="25"/>
      <c r="S17" s="32"/>
    </row>
    <row r="18" spans="1:19" s="4" customFormat="1" x14ac:dyDescent="0.25">
      <c r="A18" s="118"/>
      <c r="B18" s="118"/>
      <c r="C18" s="118"/>
      <c r="D18" s="119"/>
      <c r="E18" s="119"/>
      <c r="F18" s="119"/>
      <c r="G18" s="104" t="s">
        <v>15</v>
      </c>
      <c r="H18" s="104"/>
      <c r="I18" s="104"/>
      <c r="J18" s="104"/>
      <c r="K18" s="25"/>
      <c r="L18" s="25"/>
      <c r="M18" s="51"/>
      <c r="N18" s="25"/>
      <c r="O18" s="25"/>
      <c r="P18" s="25"/>
      <c r="Q18" s="25"/>
      <c r="R18" s="32"/>
      <c r="S18" s="32"/>
    </row>
    <row r="19" spans="1:19" s="4" customFormat="1" x14ac:dyDescent="0.25">
      <c r="A19" s="118"/>
      <c r="B19" s="118"/>
      <c r="C19" s="118"/>
      <c r="D19" s="119"/>
      <c r="E19" s="119"/>
      <c r="F19" s="119"/>
      <c r="G19" s="104" t="s">
        <v>16</v>
      </c>
      <c r="H19" s="104"/>
      <c r="I19" s="104"/>
      <c r="J19" s="104"/>
      <c r="K19" s="33"/>
      <c r="L19" s="33"/>
      <c r="M19" s="33"/>
      <c r="N19" s="33"/>
      <c r="O19" s="33"/>
      <c r="P19" s="33"/>
      <c r="Q19" s="33"/>
      <c r="R19" s="32"/>
      <c r="S19" s="32"/>
    </row>
  </sheetData>
  <mergeCells count="23">
    <mergeCell ref="G12:J12"/>
    <mergeCell ref="A2:Q2"/>
    <mergeCell ref="K10:K16"/>
    <mergeCell ref="L10:L16"/>
    <mergeCell ref="M10:M16"/>
    <mergeCell ref="N10:N16"/>
    <mergeCell ref="O10:O16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9" type="noConversion"/>
  <dataValidations count="6">
    <dataValidation type="list" allowBlank="1" showInputMessage="1" showErrorMessage="1" sqref="I20:I1048576 F20:G1048576 E1:G1">
      <formula1>pri</formula1>
    </dataValidation>
    <dataValidation allowBlank="1" showInputMessage="1" showErrorMessage="1" sqref="S4:S9 R4:R8 E3:G4 F5:F8 R10:S16 I4:I8 J4:J7 R2 I3:J3 A2:B3 D3 K10:Q10 P11:Q16"/>
    <dataValidation type="list" allowBlank="1" showInputMessage="1" showErrorMessage="1" sqref="A20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9:C1048576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zoomScale="85" zoomScaleNormal="85" workbookViewId="0">
      <selection activeCell="E7" sqref="E7"/>
    </sheetView>
  </sheetViews>
  <sheetFormatPr defaultColWidth="9.08984375" defaultRowHeight="14.5" x14ac:dyDescent="0.4"/>
  <cols>
    <col min="1" max="1" width="15.90625" style="1" bestFit="1" customWidth="1"/>
    <col min="2" max="2" width="9.453125" style="1" bestFit="1" customWidth="1"/>
    <col min="3" max="3" width="8.36328125" style="1" bestFit="1" customWidth="1"/>
    <col min="4" max="4" width="19.453125" style="7" bestFit="1" customWidth="1"/>
    <col min="5" max="5" width="13.08984375" style="7" bestFit="1" customWidth="1"/>
    <col min="6" max="7" width="6.63281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08984375" style="1" customWidth="1"/>
    <col min="20" max="16384" width="9.08984375" style="1"/>
  </cols>
  <sheetData>
    <row r="1" spans="1:19" ht="16.5" x14ac:dyDescent="0.4">
      <c r="A1" s="34" t="s">
        <v>74</v>
      </c>
      <c r="B1" s="34"/>
      <c r="C1" s="34"/>
      <c r="D1" s="35">
        <f>第3周工作计划!$D$1+7</f>
        <v>44590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4.5" customHeight="1" x14ac:dyDescent="0.4">
      <c r="A2" s="64" t="str">
        <f>CONCATENATE("周总结&lt;",TEXT($D$1-6,"yyyy年mm月dd日"),"-",TEXT($D$1,"yyyy年mm月dd日"),"&gt;")</f>
        <v>周总结&lt;2022年01月23日-2022年01月29日&gt;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112" t="s">
        <v>18</v>
      </c>
      <c r="S2" s="63" t="s">
        <v>0</v>
      </c>
    </row>
    <row r="3" spans="1:19" s="26" customFormat="1" ht="27" x14ac:dyDescent="0.25">
      <c r="A3" s="13" t="s">
        <v>1</v>
      </c>
      <c r="B3" s="13" t="s">
        <v>247</v>
      </c>
      <c r="C3" s="13" t="s">
        <v>31</v>
      </c>
      <c r="D3" s="11" t="s">
        <v>42</v>
      </c>
      <c r="E3" s="11" t="s">
        <v>37</v>
      </c>
      <c r="F3" s="11" t="s">
        <v>2</v>
      </c>
      <c r="G3" s="11" t="s">
        <v>3</v>
      </c>
      <c r="H3" s="13" t="s">
        <v>349</v>
      </c>
      <c r="I3" s="11" t="s">
        <v>33</v>
      </c>
      <c r="J3" s="11" t="s">
        <v>32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38</v>
      </c>
      <c r="Q3" s="13" t="s">
        <v>39</v>
      </c>
      <c r="R3" s="113"/>
      <c r="S3" s="63"/>
    </row>
    <row r="4" spans="1:19" s="2" customFormat="1" ht="13" x14ac:dyDescent="0.25">
      <c r="A4" s="9">
        <v>1</v>
      </c>
      <c r="B4" s="9"/>
      <c r="C4" s="12" t="s">
        <v>358</v>
      </c>
      <c r="D4" s="12" t="s">
        <v>359</v>
      </c>
      <c r="E4" s="47"/>
      <c r="F4" s="9"/>
      <c r="G4" s="9"/>
      <c r="H4" s="12"/>
      <c r="I4" s="6"/>
      <c r="J4" s="6"/>
      <c r="K4" s="53"/>
      <c r="L4" s="53"/>
      <c r="M4" s="53"/>
      <c r="N4" s="53"/>
      <c r="O4" s="53"/>
      <c r="P4" s="22"/>
      <c r="Q4" s="22"/>
      <c r="R4" s="23">
        <f>SUM(K4:Q4)</f>
        <v>0</v>
      </c>
      <c r="S4" s="5"/>
    </row>
    <row r="5" spans="1:19" s="2" customFormat="1" ht="13" x14ac:dyDescent="0.25">
      <c r="A5" s="9">
        <v>2</v>
      </c>
      <c r="B5" s="9"/>
      <c r="C5" s="9" t="s">
        <v>358</v>
      </c>
      <c r="D5" s="12" t="s">
        <v>359</v>
      </c>
      <c r="E5" s="19"/>
      <c r="F5" s="9"/>
      <c r="G5" s="5"/>
      <c r="H5" s="31"/>
      <c r="I5" s="6"/>
      <c r="J5" s="6"/>
      <c r="K5" s="53"/>
      <c r="L5" s="53"/>
      <c r="M5" s="53"/>
      <c r="N5" s="53"/>
      <c r="O5" s="53"/>
      <c r="P5" s="22"/>
      <c r="Q5" s="22"/>
      <c r="R5" s="23">
        <f t="shared" ref="R5:R7" si="0">SUM(K5:Q5)</f>
        <v>0</v>
      </c>
      <c r="S5" s="5"/>
    </row>
    <row r="6" spans="1:19" s="2" customFormat="1" ht="13" x14ac:dyDescent="0.25">
      <c r="A6" s="9">
        <v>3</v>
      </c>
      <c r="B6" s="9"/>
      <c r="C6" s="9" t="s">
        <v>358</v>
      </c>
      <c r="D6" s="12" t="s">
        <v>359</v>
      </c>
      <c r="E6" s="19"/>
      <c r="F6" s="9"/>
      <c r="G6" s="5"/>
      <c r="H6" s="31"/>
      <c r="I6" s="6"/>
      <c r="J6" s="6"/>
      <c r="K6" s="53"/>
      <c r="L6" s="53"/>
      <c r="M6" s="53"/>
      <c r="N6" s="53"/>
      <c r="O6" s="53"/>
      <c r="P6" s="22"/>
      <c r="Q6" s="22"/>
      <c r="R6" s="23">
        <f t="shared" si="0"/>
        <v>0</v>
      </c>
      <c r="S6" s="5"/>
    </row>
    <row r="7" spans="1:19" s="2" customFormat="1" ht="13" x14ac:dyDescent="0.25">
      <c r="A7" s="9">
        <v>4</v>
      </c>
      <c r="B7" s="9"/>
      <c r="C7" s="9" t="s">
        <v>358</v>
      </c>
      <c r="D7" s="10" t="s">
        <v>359</v>
      </c>
      <c r="E7" s="20"/>
      <c r="F7" s="9"/>
      <c r="G7" s="5"/>
      <c r="H7" s="28"/>
      <c r="I7" s="6"/>
      <c r="J7" s="6"/>
      <c r="K7" s="53"/>
      <c r="L7" s="53"/>
      <c r="M7" s="53"/>
      <c r="N7" s="53"/>
      <c r="O7" s="53"/>
      <c r="P7" s="22"/>
      <c r="Q7" s="22"/>
      <c r="R7" s="23">
        <f t="shared" si="0"/>
        <v>0</v>
      </c>
      <c r="S7" s="5"/>
    </row>
    <row r="8" spans="1:19" s="2" customFormat="1" ht="13" x14ac:dyDescent="0.25">
      <c r="A8" s="9">
        <v>5</v>
      </c>
      <c r="B8" s="9"/>
      <c r="C8" s="9" t="s">
        <v>358</v>
      </c>
      <c r="D8" s="10" t="s">
        <v>359</v>
      </c>
      <c r="E8" s="20"/>
      <c r="F8" s="9"/>
      <c r="G8" s="5"/>
      <c r="H8" s="6"/>
      <c r="I8" s="6"/>
      <c r="J8" s="5"/>
      <c r="K8" s="53"/>
      <c r="L8" s="53"/>
      <c r="M8" s="53"/>
      <c r="N8" s="53"/>
      <c r="O8" s="53"/>
      <c r="P8" s="24"/>
      <c r="Q8" s="24"/>
      <c r="R8" s="23">
        <f t="shared" ref="R8" si="1">SUM(J8:Q8)</f>
        <v>0</v>
      </c>
      <c r="S8" s="5"/>
    </row>
    <row r="9" spans="1:19" s="2" customFormat="1" ht="13" x14ac:dyDescent="0.25">
      <c r="A9" s="67" t="s">
        <v>19</v>
      </c>
      <c r="B9" s="67"/>
      <c r="C9" s="67"/>
      <c r="D9" s="67"/>
      <c r="E9" s="67"/>
      <c r="F9" s="67"/>
      <c r="G9" s="67"/>
      <c r="H9" s="67"/>
      <c r="I9" s="67"/>
      <c r="J9" s="67"/>
      <c r="K9" s="23">
        <f t="shared" ref="K9:Q9" si="2">SUM(K4:K8)</f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3">
        <f>SUM(R4:R8)</f>
        <v>0</v>
      </c>
      <c r="S9" s="5"/>
    </row>
    <row r="10" spans="1:19" s="3" customFormat="1" ht="13" x14ac:dyDescent="0.35">
      <c r="A10" s="118" t="s">
        <v>5</v>
      </c>
      <c r="B10" s="118"/>
      <c r="C10" s="118"/>
      <c r="D10" s="69" t="s">
        <v>252</v>
      </c>
      <c r="E10" s="70"/>
      <c r="F10" s="71"/>
      <c r="G10" s="68" t="s">
        <v>6</v>
      </c>
      <c r="H10" s="68"/>
      <c r="I10" s="68"/>
      <c r="J10" s="68"/>
      <c r="K10" s="52" t="s">
        <v>356</v>
      </c>
      <c r="L10" s="52" t="s">
        <v>356</v>
      </c>
      <c r="M10" s="52" t="s">
        <v>356</v>
      </c>
      <c r="N10" s="52" t="s">
        <v>356</v>
      </c>
      <c r="O10" s="52" t="s">
        <v>356</v>
      </c>
      <c r="P10" s="21"/>
      <c r="Q10" s="21"/>
      <c r="R10" s="5"/>
      <c r="S10" s="5"/>
    </row>
    <row r="11" spans="1:19" s="3" customFormat="1" ht="13" x14ac:dyDescent="0.35">
      <c r="A11" s="118"/>
      <c r="B11" s="118"/>
      <c r="C11" s="118"/>
      <c r="D11" s="72"/>
      <c r="E11" s="73"/>
      <c r="F11" s="74"/>
      <c r="G11" s="68" t="s">
        <v>7</v>
      </c>
      <c r="H11" s="68"/>
      <c r="I11" s="68"/>
      <c r="J11" s="68"/>
      <c r="K11" s="52" t="s">
        <v>356</v>
      </c>
      <c r="L11" s="52" t="s">
        <v>356</v>
      </c>
      <c r="M11" s="52" t="s">
        <v>356</v>
      </c>
      <c r="N11" s="52" t="s">
        <v>356</v>
      </c>
      <c r="O11" s="52" t="s">
        <v>356</v>
      </c>
      <c r="P11" s="21"/>
      <c r="Q11" s="21"/>
      <c r="R11" s="5"/>
      <c r="S11" s="5"/>
    </row>
    <row r="12" spans="1:19" s="3" customFormat="1" ht="13" x14ac:dyDescent="0.35">
      <c r="A12" s="118"/>
      <c r="B12" s="118"/>
      <c r="C12" s="118"/>
      <c r="D12" s="72"/>
      <c r="E12" s="73"/>
      <c r="F12" s="74"/>
      <c r="G12" s="68" t="s">
        <v>8</v>
      </c>
      <c r="H12" s="68"/>
      <c r="I12" s="68"/>
      <c r="J12" s="68"/>
      <c r="K12" s="52" t="s">
        <v>356</v>
      </c>
      <c r="L12" s="52" t="s">
        <v>356</v>
      </c>
      <c r="M12" s="52" t="s">
        <v>356</v>
      </c>
      <c r="N12" s="52" t="s">
        <v>356</v>
      </c>
      <c r="O12" s="52" t="s">
        <v>356</v>
      </c>
      <c r="P12" s="21"/>
      <c r="Q12" s="21"/>
      <c r="R12" s="5"/>
      <c r="S12" s="5"/>
    </row>
    <row r="13" spans="1:19" s="3" customFormat="1" ht="13" x14ac:dyDescent="0.35">
      <c r="A13" s="118"/>
      <c r="B13" s="118"/>
      <c r="C13" s="118"/>
      <c r="D13" s="68" t="s">
        <v>9</v>
      </c>
      <c r="E13" s="68"/>
      <c r="F13" s="68"/>
      <c r="G13" s="68" t="s">
        <v>10</v>
      </c>
      <c r="H13" s="68"/>
      <c r="I13" s="68"/>
      <c r="J13" s="68"/>
      <c r="K13" s="52" t="s">
        <v>356</v>
      </c>
      <c r="L13" s="52" t="s">
        <v>356</v>
      </c>
      <c r="M13" s="52" t="s">
        <v>356</v>
      </c>
      <c r="N13" s="52" t="s">
        <v>356</v>
      </c>
      <c r="O13" s="52" t="s">
        <v>356</v>
      </c>
      <c r="P13" s="21"/>
      <c r="Q13" s="21"/>
      <c r="R13" s="5"/>
      <c r="S13" s="5"/>
    </row>
    <row r="14" spans="1:19" s="3" customFormat="1" ht="13" x14ac:dyDescent="0.35">
      <c r="A14" s="118"/>
      <c r="B14" s="118"/>
      <c r="C14" s="118"/>
      <c r="D14" s="68"/>
      <c r="E14" s="68"/>
      <c r="F14" s="68"/>
      <c r="G14" s="68" t="s">
        <v>11</v>
      </c>
      <c r="H14" s="68"/>
      <c r="I14" s="68"/>
      <c r="J14" s="68"/>
      <c r="K14" s="52" t="s">
        <v>356</v>
      </c>
      <c r="L14" s="52" t="s">
        <v>356</v>
      </c>
      <c r="M14" s="52" t="s">
        <v>356</v>
      </c>
      <c r="N14" s="52" t="s">
        <v>356</v>
      </c>
      <c r="O14" s="52" t="s">
        <v>356</v>
      </c>
      <c r="P14" s="21"/>
      <c r="Q14" s="21"/>
      <c r="R14" s="5"/>
      <c r="S14" s="5"/>
    </row>
    <row r="15" spans="1:19" s="3" customFormat="1" ht="13" x14ac:dyDescent="0.35">
      <c r="A15" s="118"/>
      <c r="B15" s="118"/>
      <c r="C15" s="118"/>
      <c r="D15" s="68"/>
      <c r="E15" s="68"/>
      <c r="F15" s="68"/>
      <c r="G15" s="68" t="s">
        <v>12</v>
      </c>
      <c r="H15" s="68"/>
      <c r="I15" s="68"/>
      <c r="J15" s="68"/>
      <c r="K15" s="52" t="s">
        <v>356</v>
      </c>
      <c r="L15" s="52" t="s">
        <v>356</v>
      </c>
      <c r="M15" s="52" t="s">
        <v>356</v>
      </c>
      <c r="N15" s="52" t="s">
        <v>356</v>
      </c>
      <c r="O15" s="52" t="s">
        <v>356</v>
      </c>
      <c r="P15" s="21"/>
      <c r="Q15" s="21"/>
      <c r="R15" s="5"/>
      <c r="S15" s="5"/>
    </row>
    <row r="16" spans="1:19" s="3" customFormat="1" ht="13" x14ac:dyDescent="0.35">
      <c r="A16" s="118"/>
      <c r="B16" s="118"/>
      <c r="C16" s="118"/>
      <c r="D16" s="68"/>
      <c r="E16" s="68"/>
      <c r="F16" s="68"/>
      <c r="G16" s="68" t="s">
        <v>13</v>
      </c>
      <c r="H16" s="68"/>
      <c r="I16" s="68"/>
      <c r="J16" s="68"/>
      <c r="K16" s="52" t="s">
        <v>356</v>
      </c>
      <c r="L16" s="52" t="s">
        <v>356</v>
      </c>
      <c r="M16" s="52" t="s">
        <v>356</v>
      </c>
      <c r="N16" s="52" t="s">
        <v>356</v>
      </c>
      <c r="O16" s="52" t="s">
        <v>356</v>
      </c>
      <c r="P16" s="21"/>
      <c r="Q16" s="21"/>
      <c r="R16" s="5"/>
      <c r="S16" s="5"/>
    </row>
    <row r="17" spans="1:19" s="4" customFormat="1" x14ac:dyDescent="0.25">
      <c r="A17" s="118"/>
      <c r="B17" s="118"/>
      <c r="C17" s="118"/>
      <c r="D17" s="119" t="s">
        <v>17</v>
      </c>
      <c r="E17" s="119"/>
      <c r="F17" s="119"/>
      <c r="G17" s="104" t="s">
        <v>14</v>
      </c>
      <c r="H17" s="104"/>
      <c r="I17" s="104"/>
      <c r="J17" s="104"/>
      <c r="K17" s="25"/>
      <c r="L17" s="25"/>
      <c r="M17" s="51"/>
      <c r="N17" s="25"/>
      <c r="O17" s="25"/>
      <c r="P17" s="25"/>
      <c r="Q17" s="25"/>
      <c r="R17" s="25"/>
      <c r="S17" s="32"/>
    </row>
    <row r="18" spans="1:19" s="4" customFormat="1" x14ac:dyDescent="0.25">
      <c r="A18" s="118"/>
      <c r="B18" s="118"/>
      <c r="C18" s="118"/>
      <c r="D18" s="119"/>
      <c r="E18" s="119"/>
      <c r="F18" s="119"/>
      <c r="G18" s="104" t="s">
        <v>15</v>
      </c>
      <c r="H18" s="104"/>
      <c r="I18" s="104"/>
      <c r="J18" s="104"/>
      <c r="K18" s="25"/>
      <c r="L18" s="25"/>
      <c r="M18" s="51"/>
      <c r="N18" s="25"/>
      <c r="O18" s="25"/>
      <c r="P18" s="25"/>
      <c r="Q18" s="25"/>
      <c r="R18" s="32"/>
      <c r="S18" s="32"/>
    </row>
    <row r="19" spans="1:19" s="4" customFormat="1" x14ac:dyDescent="0.25">
      <c r="A19" s="118"/>
      <c r="B19" s="118"/>
      <c r="C19" s="118"/>
      <c r="D19" s="119"/>
      <c r="E19" s="119"/>
      <c r="F19" s="119"/>
      <c r="G19" s="104" t="s">
        <v>16</v>
      </c>
      <c r="H19" s="104"/>
      <c r="I19" s="104"/>
      <c r="J19" s="104"/>
      <c r="K19" s="33"/>
      <c r="L19" s="33"/>
      <c r="M19" s="33"/>
      <c r="N19" s="33"/>
      <c r="O19" s="33"/>
      <c r="P19" s="33"/>
      <c r="Q19" s="33"/>
      <c r="R19" s="32"/>
      <c r="S19" s="32"/>
    </row>
  </sheetData>
  <mergeCells count="18"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9" type="noConversion"/>
  <dataValidations count="6">
    <dataValidation type="list" allowBlank="1" showInputMessage="1" showErrorMessage="1" sqref="I20:I1048576 F20:G1048576 E1:G1">
      <formula1>pri</formula1>
    </dataValidation>
    <dataValidation allowBlank="1" showInputMessage="1" showErrorMessage="1" sqref="S4:S9 P15:Q15 R4:R8 E3:G4 F5:F8 R10:S16 I4:I8 J4:J7 R2 I3:J3 A2:B3 D3 K11:O16 K10:Q10 P13:Q13"/>
    <dataValidation type="list" allowBlank="1" showInputMessage="1" showErrorMessage="1" sqref="A20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9:C1048576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A2" zoomScale="85" zoomScaleNormal="85" workbookViewId="0">
      <selection activeCell="H23" sqref="H23"/>
    </sheetView>
  </sheetViews>
  <sheetFormatPr defaultColWidth="9.08984375" defaultRowHeight="14.5" x14ac:dyDescent="0.4"/>
  <cols>
    <col min="1" max="1" width="15.90625" style="1" bestFit="1" customWidth="1"/>
    <col min="2" max="2" width="9.453125" style="1" bestFit="1" customWidth="1"/>
    <col min="3" max="3" width="8.36328125" style="1" bestFit="1" customWidth="1"/>
    <col min="4" max="4" width="19.453125" style="7" bestFit="1" customWidth="1"/>
    <col min="5" max="5" width="13.08984375" style="7" bestFit="1" customWidth="1"/>
    <col min="6" max="7" width="6.63281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08984375" style="1" customWidth="1"/>
    <col min="20" max="16384" width="9.08984375" style="1"/>
  </cols>
  <sheetData>
    <row r="1" spans="1:19" ht="16.5" x14ac:dyDescent="0.4">
      <c r="A1" s="34" t="s">
        <v>74</v>
      </c>
      <c r="B1" s="34"/>
      <c r="C1" s="34"/>
      <c r="D1" s="35">
        <f>第4周工作计划!$D$1+7</f>
        <v>44597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4.5" customHeight="1" x14ac:dyDescent="0.4">
      <c r="A2" s="64" t="str">
        <f>CONCATENATE("周总结&lt;",TEXT($D$1-6,"yyyy年mm月dd日"),"-",TEXT($D$1,"yyyy年mm月dd日"),"&gt;")</f>
        <v>周总结&lt;2022年01月30日-2022年02月05日&gt;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112" t="s">
        <v>18</v>
      </c>
      <c r="S2" s="63" t="s">
        <v>0</v>
      </c>
    </row>
    <row r="3" spans="1:19" s="26" customFormat="1" ht="27.5" thickBot="1" x14ac:dyDescent="0.3">
      <c r="A3" s="13" t="s">
        <v>1</v>
      </c>
      <c r="B3" s="13" t="s">
        <v>247</v>
      </c>
      <c r="C3" s="13" t="s">
        <v>31</v>
      </c>
      <c r="D3" s="11" t="s">
        <v>42</v>
      </c>
      <c r="E3" s="11" t="s">
        <v>37</v>
      </c>
      <c r="F3" s="11" t="s">
        <v>2</v>
      </c>
      <c r="G3" s="11" t="s">
        <v>3</v>
      </c>
      <c r="H3" s="13" t="s">
        <v>349</v>
      </c>
      <c r="I3" s="11" t="s">
        <v>33</v>
      </c>
      <c r="J3" s="11" t="s">
        <v>32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38</v>
      </c>
      <c r="Q3" s="13" t="s">
        <v>39</v>
      </c>
      <c r="R3" s="113"/>
      <c r="S3" s="63"/>
    </row>
    <row r="4" spans="1:19" s="2" customFormat="1" ht="52.5" thickBot="1" x14ac:dyDescent="0.3">
      <c r="A4" s="9">
        <v>1</v>
      </c>
      <c r="B4" s="9"/>
      <c r="C4" s="12" t="s">
        <v>358</v>
      </c>
      <c r="D4" s="12" t="s">
        <v>359</v>
      </c>
      <c r="E4" s="47"/>
      <c r="F4" s="9"/>
      <c r="G4" s="9"/>
      <c r="H4" s="132" t="s">
        <v>396</v>
      </c>
      <c r="I4" s="6"/>
      <c r="J4" s="6"/>
      <c r="K4" s="22">
        <v>7</v>
      </c>
      <c r="L4" s="22"/>
      <c r="M4" s="55"/>
      <c r="N4" s="55"/>
      <c r="O4" s="55"/>
      <c r="P4" s="55"/>
      <c r="Q4" s="55"/>
      <c r="R4" s="23">
        <f>SUM(K4:Q4)</f>
        <v>7</v>
      </c>
      <c r="S4" s="5"/>
    </row>
    <row r="5" spans="1:19" s="2" customFormat="1" ht="13" x14ac:dyDescent="0.25">
      <c r="A5" s="9">
        <v>2</v>
      </c>
      <c r="B5" s="9"/>
      <c r="C5" s="9" t="s">
        <v>360</v>
      </c>
      <c r="D5" s="12" t="s">
        <v>360</v>
      </c>
      <c r="E5" s="19"/>
      <c r="F5" s="9"/>
      <c r="G5" s="5"/>
      <c r="H5" s="31" t="s">
        <v>395</v>
      </c>
      <c r="I5" s="6"/>
      <c r="J5" s="6"/>
      <c r="K5" s="22"/>
      <c r="L5" s="22">
        <v>7</v>
      </c>
      <c r="M5" s="55"/>
      <c r="N5" s="55"/>
      <c r="O5" s="55"/>
      <c r="P5" s="55"/>
      <c r="Q5" s="55"/>
      <c r="R5" s="23">
        <f t="shared" ref="R5:R7" si="0">SUM(K5:Q5)</f>
        <v>7</v>
      </c>
      <c r="S5" s="5"/>
    </row>
    <row r="6" spans="1:19" s="2" customFormat="1" ht="13" x14ac:dyDescent="0.25">
      <c r="A6" s="9">
        <v>3</v>
      </c>
      <c r="B6" s="9"/>
      <c r="C6" s="9"/>
      <c r="D6" s="12"/>
      <c r="E6" s="19"/>
      <c r="F6" s="9"/>
      <c r="G6" s="5"/>
      <c r="H6" s="31"/>
      <c r="I6" s="6"/>
      <c r="J6" s="6"/>
      <c r="K6" s="22"/>
      <c r="L6" s="22"/>
      <c r="M6" s="55"/>
      <c r="N6" s="55"/>
      <c r="O6" s="55"/>
      <c r="P6" s="55"/>
      <c r="Q6" s="55"/>
      <c r="R6" s="23">
        <f t="shared" si="0"/>
        <v>0</v>
      </c>
      <c r="S6" s="5"/>
    </row>
    <row r="7" spans="1:19" s="2" customFormat="1" ht="13" x14ac:dyDescent="0.25">
      <c r="A7" s="9">
        <v>4</v>
      </c>
      <c r="B7" s="9"/>
      <c r="C7" s="9"/>
      <c r="D7" s="10"/>
      <c r="E7" s="20"/>
      <c r="F7" s="9"/>
      <c r="G7" s="5"/>
      <c r="H7" s="28"/>
      <c r="I7" s="6"/>
      <c r="J7" s="6"/>
      <c r="K7" s="22"/>
      <c r="L7" s="22"/>
      <c r="M7" s="55"/>
      <c r="N7" s="55"/>
      <c r="O7" s="55"/>
      <c r="P7" s="55"/>
      <c r="Q7" s="55"/>
      <c r="R7" s="23">
        <f t="shared" si="0"/>
        <v>0</v>
      </c>
      <c r="S7" s="5"/>
    </row>
    <row r="8" spans="1:19" s="2" customFormat="1" ht="13" x14ac:dyDescent="0.25">
      <c r="A8" s="9">
        <v>5</v>
      </c>
      <c r="B8" s="9"/>
      <c r="C8" s="9"/>
      <c r="D8" s="10"/>
      <c r="E8" s="20"/>
      <c r="F8" s="9"/>
      <c r="G8" s="5"/>
      <c r="H8" s="6"/>
      <c r="I8" s="6"/>
      <c r="J8" s="5"/>
      <c r="K8" s="24"/>
      <c r="L8" s="24"/>
      <c r="M8" s="55"/>
      <c r="N8" s="55"/>
      <c r="O8" s="55"/>
      <c r="P8" s="55"/>
      <c r="Q8" s="55"/>
      <c r="R8" s="23">
        <f t="shared" ref="R8" si="1">SUM(J8:Q8)</f>
        <v>0</v>
      </c>
      <c r="S8" s="5"/>
    </row>
    <row r="9" spans="1:19" s="2" customFormat="1" ht="13" x14ac:dyDescent="0.25">
      <c r="A9" s="67" t="s">
        <v>19</v>
      </c>
      <c r="B9" s="67"/>
      <c r="C9" s="67"/>
      <c r="D9" s="67"/>
      <c r="E9" s="67"/>
      <c r="F9" s="67"/>
      <c r="G9" s="67"/>
      <c r="H9" s="67"/>
      <c r="I9" s="67"/>
      <c r="J9" s="67"/>
      <c r="K9" s="23">
        <f t="shared" ref="K9:Q9" si="2">SUM(K4:K8)</f>
        <v>7</v>
      </c>
      <c r="L9" s="23">
        <f t="shared" si="2"/>
        <v>7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3">
        <f>SUM(R4:R8)</f>
        <v>14</v>
      </c>
      <c r="S9" s="5"/>
    </row>
    <row r="10" spans="1:19" s="3" customFormat="1" ht="13" x14ac:dyDescent="0.35">
      <c r="A10" s="118" t="s">
        <v>5</v>
      </c>
      <c r="B10" s="118"/>
      <c r="C10" s="118"/>
      <c r="D10" s="69" t="s">
        <v>252</v>
      </c>
      <c r="E10" s="70"/>
      <c r="F10" s="71"/>
      <c r="G10" s="68" t="s">
        <v>6</v>
      </c>
      <c r="H10" s="68"/>
      <c r="I10" s="68"/>
      <c r="J10" s="68"/>
      <c r="K10" s="80" t="s">
        <v>397</v>
      </c>
      <c r="L10" s="80" t="s">
        <v>395</v>
      </c>
      <c r="M10" s="54"/>
      <c r="N10" s="54"/>
      <c r="O10" s="54"/>
      <c r="P10" s="54"/>
      <c r="Q10" s="54"/>
      <c r="R10" s="5"/>
      <c r="S10" s="5"/>
    </row>
    <row r="11" spans="1:19" s="3" customFormat="1" ht="13" x14ac:dyDescent="0.35">
      <c r="A11" s="118"/>
      <c r="B11" s="118"/>
      <c r="C11" s="118"/>
      <c r="D11" s="72"/>
      <c r="E11" s="73"/>
      <c r="F11" s="74"/>
      <c r="G11" s="68" t="s">
        <v>7</v>
      </c>
      <c r="H11" s="68"/>
      <c r="I11" s="68"/>
      <c r="J11" s="68"/>
      <c r="K11" s="82"/>
      <c r="L11" s="82"/>
      <c r="M11" s="54"/>
      <c r="N11" s="54"/>
      <c r="O11" s="54"/>
      <c r="P11" s="54"/>
      <c r="Q11" s="54"/>
      <c r="R11" s="5"/>
      <c r="S11" s="5"/>
    </row>
    <row r="12" spans="1:19" s="3" customFormat="1" ht="13" x14ac:dyDescent="0.35">
      <c r="A12" s="118"/>
      <c r="B12" s="118"/>
      <c r="C12" s="118"/>
      <c r="D12" s="72"/>
      <c r="E12" s="73"/>
      <c r="F12" s="74"/>
      <c r="G12" s="68" t="s">
        <v>8</v>
      </c>
      <c r="H12" s="68"/>
      <c r="I12" s="68"/>
      <c r="J12" s="68"/>
      <c r="K12" s="81"/>
      <c r="L12" s="82"/>
      <c r="M12" s="54"/>
      <c r="N12" s="54"/>
      <c r="O12" s="54"/>
      <c r="P12" s="54"/>
      <c r="Q12" s="54"/>
      <c r="R12" s="5"/>
      <c r="S12" s="5"/>
    </row>
    <row r="13" spans="1:19" s="3" customFormat="1" ht="13" x14ac:dyDescent="0.35">
      <c r="A13" s="118"/>
      <c r="B13" s="118"/>
      <c r="C13" s="118"/>
      <c r="D13" s="68" t="s">
        <v>9</v>
      </c>
      <c r="E13" s="68"/>
      <c r="F13" s="68"/>
      <c r="G13" s="68" t="s">
        <v>10</v>
      </c>
      <c r="H13" s="68"/>
      <c r="I13" s="68"/>
      <c r="J13" s="68"/>
      <c r="K13" s="80" t="s">
        <v>398</v>
      </c>
      <c r="L13" s="82"/>
      <c r="M13" s="54"/>
      <c r="N13" s="54"/>
      <c r="O13" s="54"/>
      <c r="P13" s="54"/>
      <c r="Q13" s="54"/>
      <c r="R13" s="5"/>
      <c r="S13" s="5"/>
    </row>
    <row r="14" spans="1:19" s="3" customFormat="1" ht="13" x14ac:dyDescent="0.35">
      <c r="A14" s="118"/>
      <c r="B14" s="118"/>
      <c r="C14" s="118"/>
      <c r="D14" s="68"/>
      <c r="E14" s="68"/>
      <c r="F14" s="68"/>
      <c r="G14" s="68" t="s">
        <v>11</v>
      </c>
      <c r="H14" s="68"/>
      <c r="I14" s="68"/>
      <c r="J14" s="68"/>
      <c r="K14" s="82"/>
      <c r="L14" s="82"/>
      <c r="M14" s="54"/>
      <c r="N14" s="54"/>
      <c r="O14" s="54"/>
      <c r="P14" s="54"/>
      <c r="Q14" s="54"/>
      <c r="R14" s="5"/>
      <c r="S14" s="5"/>
    </row>
    <row r="15" spans="1:19" s="3" customFormat="1" ht="13" x14ac:dyDescent="0.35">
      <c r="A15" s="118"/>
      <c r="B15" s="118"/>
      <c r="C15" s="118"/>
      <c r="D15" s="68"/>
      <c r="E15" s="68"/>
      <c r="F15" s="68"/>
      <c r="G15" s="68" t="s">
        <v>12</v>
      </c>
      <c r="H15" s="68"/>
      <c r="I15" s="68"/>
      <c r="J15" s="68"/>
      <c r="K15" s="82"/>
      <c r="L15" s="82"/>
      <c r="M15" s="54"/>
      <c r="N15" s="54"/>
      <c r="O15" s="54"/>
      <c r="P15" s="54"/>
      <c r="Q15" s="54"/>
      <c r="R15" s="5"/>
      <c r="S15" s="5"/>
    </row>
    <row r="16" spans="1:19" s="3" customFormat="1" ht="13" x14ac:dyDescent="0.35">
      <c r="A16" s="118"/>
      <c r="B16" s="118"/>
      <c r="C16" s="118"/>
      <c r="D16" s="68"/>
      <c r="E16" s="68"/>
      <c r="F16" s="68"/>
      <c r="G16" s="68" t="s">
        <v>13</v>
      </c>
      <c r="H16" s="68"/>
      <c r="I16" s="68"/>
      <c r="J16" s="68"/>
      <c r="K16" s="81"/>
      <c r="L16" s="81"/>
      <c r="M16" s="54"/>
      <c r="N16" s="54"/>
      <c r="O16" s="54"/>
      <c r="P16" s="54"/>
      <c r="Q16" s="54"/>
      <c r="R16" s="5"/>
      <c r="S16" s="5"/>
    </row>
    <row r="17" spans="1:19" s="4" customFormat="1" x14ac:dyDescent="0.25">
      <c r="A17" s="118"/>
      <c r="B17" s="118"/>
      <c r="C17" s="118"/>
      <c r="D17" s="119" t="s">
        <v>17</v>
      </c>
      <c r="E17" s="119"/>
      <c r="F17" s="119"/>
      <c r="G17" s="104" t="s">
        <v>14</v>
      </c>
      <c r="H17" s="104"/>
      <c r="I17" s="104"/>
      <c r="J17" s="104"/>
      <c r="K17" s="25"/>
      <c r="L17" s="25"/>
      <c r="M17" s="51"/>
      <c r="N17" s="25"/>
      <c r="O17" s="25"/>
      <c r="P17" s="25"/>
      <c r="Q17" s="25"/>
      <c r="R17" s="25"/>
      <c r="S17" s="32"/>
    </row>
    <row r="18" spans="1:19" s="4" customFormat="1" x14ac:dyDescent="0.25">
      <c r="A18" s="118"/>
      <c r="B18" s="118"/>
      <c r="C18" s="118"/>
      <c r="D18" s="119"/>
      <c r="E18" s="119"/>
      <c r="F18" s="119"/>
      <c r="G18" s="104" t="s">
        <v>15</v>
      </c>
      <c r="H18" s="104"/>
      <c r="I18" s="104"/>
      <c r="J18" s="104"/>
      <c r="K18" s="25"/>
      <c r="L18" s="25"/>
      <c r="M18" s="51"/>
      <c r="N18" s="25"/>
      <c r="O18" s="25"/>
      <c r="P18" s="25"/>
      <c r="Q18" s="25"/>
      <c r="R18" s="32"/>
      <c r="S18" s="32"/>
    </row>
    <row r="19" spans="1:19" s="4" customFormat="1" x14ac:dyDescent="0.25">
      <c r="A19" s="118"/>
      <c r="B19" s="118"/>
      <c r="C19" s="118"/>
      <c r="D19" s="119"/>
      <c r="E19" s="119"/>
      <c r="F19" s="119"/>
      <c r="G19" s="104" t="s">
        <v>16</v>
      </c>
      <c r="H19" s="104"/>
      <c r="I19" s="104"/>
      <c r="J19" s="104"/>
      <c r="K19" s="33"/>
      <c r="L19" s="33"/>
      <c r="M19" s="33"/>
      <c r="N19" s="33"/>
      <c r="O19" s="33"/>
      <c r="P19" s="33"/>
      <c r="Q19" s="33"/>
      <c r="R19" s="32"/>
      <c r="S19" s="32"/>
    </row>
  </sheetData>
  <mergeCells count="21"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K10:K12"/>
    <mergeCell ref="K13:K16"/>
    <mergeCell ref="L10:L16"/>
    <mergeCell ref="D17:F19"/>
    <mergeCell ref="G17:J17"/>
    <mergeCell ref="G18:J18"/>
    <mergeCell ref="G19:J19"/>
    <mergeCell ref="A2:Q2"/>
  </mergeCells>
  <phoneticPr fontId="9" type="noConversion"/>
  <dataValidations count="6"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A20:B1048576">
      <formula1>proj</formula1>
    </dataValidation>
    <dataValidation allowBlank="1" showInputMessage="1" showErrorMessage="1" sqref="S4:S9 R4:R8 E3:G4 F5:F8 R10:S16 I4:I8 J4:J7 R2 I3:J3 A2:B3 D3 M15:Q15 K10:Q10 K13 M13:Q13"/>
    <dataValidation type="list" allowBlank="1" showInputMessage="1" showErrorMessage="1" sqref="I20:I1048576 F20:G1048576 E1:G1">
      <formula1>pri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60" zoomScaleNormal="60" workbookViewId="0">
      <selection activeCell="J137" sqref="J137"/>
    </sheetView>
  </sheetViews>
  <sheetFormatPr defaultColWidth="14" defaultRowHeight="14" x14ac:dyDescent="0.25"/>
  <cols>
    <col min="1" max="3" width="6.453125" style="30" bestFit="1" customWidth="1"/>
    <col min="4" max="4" width="18.6328125" style="30" bestFit="1" customWidth="1"/>
    <col min="5" max="5" width="6.453125" style="30" bestFit="1" customWidth="1"/>
    <col min="6" max="6" width="69.453125" style="30" bestFit="1" customWidth="1"/>
    <col min="7" max="7" width="11.08984375" style="30" bestFit="1" customWidth="1"/>
    <col min="8" max="8" width="16" style="30" customWidth="1"/>
    <col min="9" max="9" width="13" style="30" customWidth="1"/>
    <col min="10" max="10" width="10" style="30" customWidth="1"/>
    <col min="11" max="11" width="9" style="30" customWidth="1"/>
    <col min="12" max="12" width="36" style="30" customWidth="1"/>
    <col min="13" max="13" width="13" style="30" customWidth="1"/>
    <col min="14" max="14" width="23" style="30" customWidth="1"/>
    <col min="15" max="20" width="13" style="30" customWidth="1"/>
    <col min="21" max="16384" width="14" style="30"/>
  </cols>
  <sheetData>
    <row r="1" spans="1:7" ht="21" customHeight="1" x14ac:dyDescent="0.25">
      <c r="A1" s="126" t="s">
        <v>345</v>
      </c>
      <c r="B1" s="127"/>
      <c r="C1" s="127"/>
      <c r="D1" s="127"/>
      <c r="E1" s="127"/>
      <c r="F1" s="127"/>
      <c r="G1" s="127"/>
    </row>
    <row r="2" spans="1:7" ht="21" customHeight="1" x14ac:dyDescent="0.25">
      <c r="A2" s="127"/>
      <c r="B2" s="127"/>
      <c r="C2" s="127"/>
      <c r="D2" s="127"/>
      <c r="E2" s="127"/>
      <c r="F2" s="127"/>
      <c r="G2" s="127"/>
    </row>
    <row r="3" spans="1:7" ht="21" customHeight="1" x14ac:dyDescent="0.25">
      <c r="A3" s="127"/>
      <c r="B3" s="127"/>
      <c r="C3" s="127"/>
      <c r="D3" s="127"/>
      <c r="E3" s="127"/>
      <c r="F3" s="127"/>
      <c r="G3" s="127"/>
    </row>
    <row r="4" spans="1:7" ht="21" customHeight="1" x14ac:dyDescent="0.25">
      <c r="A4" s="128" t="s">
        <v>44</v>
      </c>
      <c r="B4" s="128"/>
      <c r="C4" s="128"/>
      <c r="D4" s="128"/>
      <c r="E4" s="128"/>
      <c r="F4" s="128"/>
      <c r="G4" s="128"/>
    </row>
    <row r="5" spans="1:7" ht="21" customHeight="1" x14ac:dyDescent="0.25">
      <c r="A5" s="128"/>
      <c r="B5" s="128"/>
      <c r="C5" s="128"/>
      <c r="D5" s="128"/>
      <c r="E5" s="128"/>
      <c r="F5" s="128"/>
      <c r="G5" s="128"/>
    </row>
    <row r="6" spans="1:7" ht="21" customHeight="1" x14ac:dyDescent="0.25">
      <c r="A6" s="36" t="s">
        <v>45</v>
      </c>
      <c r="B6" s="36" t="s">
        <v>46</v>
      </c>
      <c r="C6" s="36" t="s">
        <v>47</v>
      </c>
      <c r="D6" s="36" t="s">
        <v>46</v>
      </c>
      <c r="E6" s="36" t="s">
        <v>48</v>
      </c>
      <c r="F6" s="36" t="s">
        <v>46</v>
      </c>
      <c r="G6" s="36" t="s">
        <v>49</v>
      </c>
    </row>
    <row r="7" spans="1:7" ht="21" customHeight="1" x14ac:dyDescent="0.25">
      <c r="A7" s="120" t="s">
        <v>70</v>
      </c>
      <c r="B7" s="129" t="s">
        <v>69</v>
      </c>
      <c r="C7" s="122" t="s">
        <v>50</v>
      </c>
      <c r="D7" s="120" t="s">
        <v>75</v>
      </c>
      <c r="E7" s="37" t="s">
        <v>51</v>
      </c>
      <c r="F7" s="17" t="s">
        <v>131</v>
      </c>
      <c r="G7" s="17" t="str">
        <f>$A$7&amp;$C$7&amp;E7</f>
        <v>BU01001</v>
      </c>
    </row>
    <row r="8" spans="1:7" ht="21" customHeight="1" x14ac:dyDescent="0.25">
      <c r="A8" s="121"/>
      <c r="B8" s="130"/>
      <c r="C8" s="125"/>
      <c r="D8" s="121"/>
      <c r="E8" s="37" t="s">
        <v>61</v>
      </c>
      <c r="F8" s="17" t="s">
        <v>132</v>
      </c>
      <c r="G8" s="17" t="str">
        <f t="shared" ref="G8:G50" si="0">$A$7&amp;$C$7&amp;E8</f>
        <v>BU01002</v>
      </c>
    </row>
    <row r="9" spans="1:7" ht="21" customHeight="1" x14ac:dyDescent="0.25">
      <c r="A9" s="121"/>
      <c r="B9" s="130"/>
      <c r="C9" s="125"/>
      <c r="D9" s="121"/>
      <c r="E9" s="37" t="s">
        <v>62</v>
      </c>
      <c r="F9" s="17" t="s">
        <v>133</v>
      </c>
      <c r="G9" s="17" t="str">
        <f t="shared" si="0"/>
        <v>BU01003</v>
      </c>
    </row>
    <row r="10" spans="1:7" ht="21" customHeight="1" x14ac:dyDescent="0.25">
      <c r="A10" s="121"/>
      <c r="B10" s="130"/>
      <c r="C10" s="125"/>
      <c r="D10" s="121"/>
      <c r="E10" s="37" t="s">
        <v>63</v>
      </c>
      <c r="F10" s="17" t="s">
        <v>134</v>
      </c>
      <c r="G10" s="17" t="str">
        <f t="shared" si="0"/>
        <v>BU01004</v>
      </c>
    </row>
    <row r="11" spans="1:7" ht="21" customHeight="1" x14ac:dyDescent="0.25">
      <c r="A11" s="121"/>
      <c r="B11" s="130"/>
      <c r="C11" s="125"/>
      <c r="D11" s="121"/>
      <c r="E11" s="37" t="s">
        <v>64</v>
      </c>
      <c r="F11" s="17" t="s">
        <v>135</v>
      </c>
      <c r="G11" s="17" t="str">
        <f t="shared" si="0"/>
        <v>BU01005</v>
      </c>
    </row>
    <row r="12" spans="1:7" ht="21" customHeight="1" x14ac:dyDescent="0.25">
      <c r="A12" s="121"/>
      <c r="B12" s="130"/>
      <c r="C12" s="125"/>
      <c r="D12" s="121"/>
      <c r="E12" s="37" t="s">
        <v>65</v>
      </c>
      <c r="F12" s="17" t="s">
        <v>136</v>
      </c>
      <c r="G12" s="17" t="str">
        <f t="shared" si="0"/>
        <v>BU01006</v>
      </c>
    </row>
    <row r="13" spans="1:7" ht="21" customHeight="1" x14ac:dyDescent="0.25">
      <c r="A13" s="121"/>
      <c r="B13" s="130"/>
      <c r="C13" s="125"/>
      <c r="D13" s="121"/>
      <c r="E13" s="37" t="s">
        <v>91</v>
      </c>
      <c r="F13" s="17" t="s">
        <v>137</v>
      </c>
      <c r="G13" s="17" t="str">
        <f t="shared" si="0"/>
        <v>BU01007</v>
      </c>
    </row>
    <row r="14" spans="1:7" ht="21" customHeight="1" x14ac:dyDescent="0.25">
      <c r="A14" s="121"/>
      <c r="B14" s="130"/>
      <c r="C14" s="125"/>
      <c r="D14" s="121"/>
      <c r="E14" s="37" t="s">
        <v>92</v>
      </c>
      <c r="F14" s="17" t="s">
        <v>138</v>
      </c>
      <c r="G14" s="17" t="str">
        <f t="shared" si="0"/>
        <v>BU01008</v>
      </c>
    </row>
    <row r="15" spans="1:7" ht="21" customHeight="1" x14ac:dyDescent="0.25">
      <c r="A15" s="121"/>
      <c r="B15" s="130"/>
      <c r="C15" s="125"/>
      <c r="D15" s="121"/>
      <c r="E15" s="37" t="s">
        <v>93</v>
      </c>
      <c r="F15" s="17" t="s">
        <v>139</v>
      </c>
      <c r="G15" s="17" t="str">
        <f t="shared" si="0"/>
        <v>BU01009</v>
      </c>
    </row>
    <row r="16" spans="1:7" ht="21" customHeight="1" x14ac:dyDescent="0.25">
      <c r="A16" s="121"/>
      <c r="B16" s="130"/>
      <c r="C16" s="125"/>
      <c r="D16" s="121"/>
      <c r="E16" s="37" t="s">
        <v>94</v>
      </c>
      <c r="F16" s="17" t="s">
        <v>140</v>
      </c>
      <c r="G16" s="17" t="str">
        <f t="shared" si="0"/>
        <v>BU01010</v>
      </c>
    </row>
    <row r="17" spans="1:7" ht="21" customHeight="1" x14ac:dyDescent="0.25">
      <c r="A17" s="121"/>
      <c r="B17" s="130"/>
      <c r="C17" s="125"/>
      <c r="D17" s="121"/>
      <c r="E17" s="37" t="s">
        <v>95</v>
      </c>
      <c r="F17" s="17" t="s">
        <v>141</v>
      </c>
      <c r="G17" s="17" t="str">
        <f t="shared" si="0"/>
        <v>BU01011</v>
      </c>
    </row>
    <row r="18" spans="1:7" ht="21" customHeight="1" x14ac:dyDescent="0.25">
      <c r="A18" s="121"/>
      <c r="B18" s="130"/>
      <c r="C18" s="125"/>
      <c r="D18" s="121"/>
      <c r="E18" s="37" t="s">
        <v>96</v>
      </c>
      <c r="F18" s="17" t="s">
        <v>258</v>
      </c>
      <c r="G18" s="17" t="str">
        <f t="shared" si="0"/>
        <v>BU01012</v>
      </c>
    </row>
    <row r="19" spans="1:7" ht="21" customHeight="1" x14ac:dyDescent="0.25">
      <c r="A19" s="121"/>
      <c r="B19" s="130"/>
      <c r="C19" s="125"/>
      <c r="D19" s="121"/>
      <c r="E19" s="37" t="s">
        <v>97</v>
      </c>
      <c r="F19" s="17" t="s">
        <v>142</v>
      </c>
      <c r="G19" s="17" t="str">
        <f t="shared" si="0"/>
        <v>BU01013</v>
      </c>
    </row>
    <row r="20" spans="1:7" ht="21" customHeight="1" x14ac:dyDescent="0.25">
      <c r="A20" s="121"/>
      <c r="B20" s="130"/>
      <c r="C20" s="125"/>
      <c r="D20" s="121"/>
      <c r="E20" s="37" t="s">
        <v>98</v>
      </c>
      <c r="F20" s="17" t="s">
        <v>143</v>
      </c>
      <c r="G20" s="17" t="str">
        <f t="shared" si="0"/>
        <v>BU01014</v>
      </c>
    </row>
    <row r="21" spans="1:7" ht="21" customHeight="1" x14ac:dyDescent="0.25">
      <c r="A21" s="121"/>
      <c r="B21" s="130"/>
      <c r="C21" s="125"/>
      <c r="D21" s="121"/>
      <c r="E21" s="37" t="s">
        <v>99</v>
      </c>
      <c r="F21" s="17" t="s">
        <v>144</v>
      </c>
      <c r="G21" s="17" t="str">
        <f t="shared" si="0"/>
        <v>BU01015</v>
      </c>
    </row>
    <row r="22" spans="1:7" ht="21" customHeight="1" x14ac:dyDescent="0.25">
      <c r="A22" s="121"/>
      <c r="B22" s="130"/>
      <c r="C22" s="125"/>
      <c r="D22" s="121"/>
      <c r="E22" s="37" t="s">
        <v>100</v>
      </c>
      <c r="F22" s="17" t="s">
        <v>145</v>
      </c>
      <c r="G22" s="17" t="str">
        <f t="shared" si="0"/>
        <v>BU01016</v>
      </c>
    </row>
    <row r="23" spans="1:7" ht="21" customHeight="1" x14ac:dyDescent="0.25">
      <c r="A23" s="121"/>
      <c r="B23" s="130"/>
      <c r="C23" s="125"/>
      <c r="D23" s="121"/>
      <c r="E23" s="37" t="s">
        <v>101</v>
      </c>
      <c r="F23" s="17" t="s">
        <v>146</v>
      </c>
      <c r="G23" s="17" t="str">
        <f t="shared" si="0"/>
        <v>BU01017</v>
      </c>
    </row>
    <row r="24" spans="1:7" ht="21" customHeight="1" x14ac:dyDescent="0.25">
      <c r="A24" s="121"/>
      <c r="B24" s="130"/>
      <c r="C24" s="125"/>
      <c r="D24" s="121"/>
      <c r="E24" s="37" t="s">
        <v>102</v>
      </c>
      <c r="F24" s="17" t="s">
        <v>147</v>
      </c>
      <c r="G24" s="17" t="str">
        <f t="shared" si="0"/>
        <v>BU01018</v>
      </c>
    </row>
    <row r="25" spans="1:7" ht="21" customHeight="1" x14ac:dyDescent="0.25">
      <c r="A25" s="121"/>
      <c r="B25" s="130"/>
      <c r="C25" s="125"/>
      <c r="D25" s="121"/>
      <c r="E25" s="37" t="s">
        <v>103</v>
      </c>
      <c r="F25" s="17" t="s">
        <v>148</v>
      </c>
      <c r="G25" s="17" t="str">
        <f t="shared" si="0"/>
        <v>BU01019</v>
      </c>
    </row>
    <row r="26" spans="1:7" ht="21" customHeight="1" x14ac:dyDescent="0.25">
      <c r="A26" s="121"/>
      <c r="B26" s="130"/>
      <c r="C26" s="125"/>
      <c r="D26" s="121"/>
      <c r="E26" s="37" t="s">
        <v>104</v>
      </c>
      <c r="F26" s="17" t="s">
        <v>149</v>
      </c>
      <c r="G26" s="17" t="str">
        <f t="shared" si="0"/>
        <v>BU01020</v>
      </c>
    </row>
    <row r="27" spans="1:7" ht="21" customHeight="1" x14ac:dyDescent="0.25">
      <c r="A27" s="121"/>
      <c r="B27" s="130"/>
      <c r="C27" s="125"/>
      <c r="D27" s="121"/>
      <c r="E27" s="37" t="s">
        <v>105</v>
      </c>
      <c r="F27" s="17" t="s">
        <v>150</v>
      </c>
      <c r="G27" s="17" t="str">
        <f t="shared" si="0"/>
        <v>BU01021</v>
      </c>
    </row>
    <row r="28" spans="1:7" ht="21" customHeight="1" x14ac:dyDescent="0.25">
      <c r="A28" s="121"/>
      <c r="B28" s="130"/>
      <c r="C28" s="125"/>
      <c r="D28" s="121"/>
      <c r="E28" s="37" t="s">
        <v>106</v>
      </c>
      <c r="F28" s="17" t="s">
        <v>151</v>
      </c>
      <c r="G28" s="17" t="str">
        <f t="shared" si="0"/>
        <v>BU01022</v>
      </c>
    </row>
    <row r="29" spans="1:7" ht="21" customHeight="1" x14ac:dyDescent="0.25">
      <c r="A29" s="121"/>
      <c r="B29" s="130"/>
      <c r="C29" s="125"/>
      <c r="D29" s="121"/>
      <c r="E29" s="37" t="s">
        <v>107</v>
      </c>
      <c r="F29" s="17" t="s">
        <v>152</v>
      </c>
      <c r="G29" s="17" t="str">
        <f t="shared" si="0"/>
        <v>BU01023</v>
      </c>
    </row>
    <row r="30" spans="1:7" ht="21" customHeight="1" x14ac:dyDescent="0.25">
      <c r="A30" s="121"/>
      <c r="B30" s="130"/>
      <c r="C30" s="125"/>
      <c r="D30" s="121"/>
      <c r="E30" s="37" t="s">
        <v>108</v>
      </c>
      <c r="F30" s="17" t="s">
        <v>153</v>
      </c>
      <c r="G30" s="17" t="str">
        <f t="shared" si="0"/>
        <v>BU01024</v>
      </c>
    </row>
    <row r="31" spans="1:7" ht="21" customHeight="1" x14ac:dyDescent="0.25">
      <c r="A31" s="121"/>
      <c r="B31" s="130"/>
      <c r="C31" s="125"/>
      <c r="D31" s="121"/>
      <c r="E31" s="37" t="s">
        <v>109</v>
      </c>
      <c r="F31" s="17" t="s">
        <v>154</v>
      </c>
      <c r="G31" s="17" t="str">
        <f t="shared" si="0"/>
        <v>BU01025</v>
      </c>
    </row>
    <row r="32" spans="1:7" ht="21" customHeight="1" x14ac:dyDescent="0.25">
      <c r="A32" s="121"/>
      <c r="B32" s="130"/>
      <c r="C32" s="125"/>
      <c r="D32" s="121"/>
      <c r="E32" s="37" t="s">
        <v>110</v>
      </c>
      <c r="F32" s="17" t="s">
        <v>155</v>
      </c>
      <c r="G32" s="17" t="str">
        <f t="shared" si="0"/>
        <v>BU01026</v>
      </c>
    </row>
    <row r="33" spans="1:7" ht="21" customHeight="1" x14ac:dyDescent="0.25">
      <c r="A33" s="121"/>
      <c r="B33" s="130"/>
      <c r="C33" s="125"/>
      <c r="D33" s="121"/>
      <c r="E33" s="37" t="s">
        <v>111</v>
      </c>
      <c r="F33" s="17" t="s">
        <v>156</v>
      </c>
      <c r="G33" s="17" t="str">
        <f t="shared" si="0"/>
        <v>BU01027</v>
      </c>
    </row>
    <row r="34" spans="1:7" ht="21" customHeight="1" x14ac:dyDescent="0.25">
      <c r="A34" s="121"/>
      <c r="B34" s="130"/>
      <c r="C34" s="125"/>
      <c r="D34" s="121"/>
      <c r="E34" s="37" t="s">
        <v>112</v>
      </c>
      <c r="F34" s="17" t="s">
        <v>157</v>
      </c>
      <c r="G34" s="17" t="str">
        <f t="shared" si="0"/>
        <v>BU01028</v>
      </c>
    </row>
    <row r="35" spans="1:7" ht="21" customHeight="1" x14ac:dyDescent="0.25">
      <c r="A35" s="121"/>
      <c r="B35" s="130"/>
      <c r="C35" s="125"/>
      <c r="D35" s="121"/>
      <c r="E35" s="37" t="s">
        <v>113</v>
      </c>
      <c r="F35" s="17" t="s">
        <v>158</v>
      </c>
      <c r="G35" s="17" t="str">
        <f t="shared" si="0"/>
        <v>BU01029</v>
      </c>
    </row>
    <row r="36" spans="1:7" ht="21" customHeight="1" x14ac:dyDescent="0.25">
      <c r="A36" s="121"/>
      <c r="B36" s="130"/>
      <c r="C36" s="125"/>
      <c r="D36" s="121"/>
      <c r="E36" s="37" t="s">
        <v>114</v>
      </c>
      <c r="F36" s="17" t="s">
        <v>159</v>
      </c>
      <c r="G36" s="17" t="str">
        <f t="shared" si="0"/>
        <v>BU01030</v>
      </c>
    </row>
    <row r="37" spans="1:7" ht="21" customHeight="1" x14ac:dyDescent="0.25">
      <c r="A37" s="121"/>
      <c r="B37" s="130"/>
      <c r="C37" s="125"/>
      <c r="D37" s="121"/>
      <c r="E37" s="37" t="s">
        <v>115</v>
      </c>
      <c r="F37" s="17" t="s">
        <v>160</v>
      </c>
      <c r="G37" s="17" t="str">
        <f t="shared" si="0"/>
        <v>BU01031</v>
      </c>
    </row>
    <row r="38" spans="1:7" ht="21" customHeight="1" x14ac:dyDescent="0.25">
      <c r="A38" s="121"/>
      <c r="B38" s="130"/>
      <c r="C38" s="125"/>
      <c r="D38" s="121"/>
      <c r="E38" s="37" t="s">
        <v>116</v>
      </c>
      <c r="F38" s="17" t="s">
        <v>161</v>
      </c>
      <c r="G38" s="17" t="str">
        <f t="shared" si="0"/>
        <v>BU01032</v>
      </c>
    </row>
    <row r="39" spans="1:7" ht="21" customHeight="1" x14ac:dyDescent="0.25">
      <c r="A39" s="121"/>
      <c r="B39" s="130"/>
      <c r="C39" s="125"/>
      <c r="D39" s="121"/>
      <c r="E39" s="37" t="s">
        <v>117</v>
      </c>
      <c r="F39" s="17" t="s">
        <v>162</v>
      </c>
      <c r="G39" s="17" t="str">
        <f t="shared" si="0"/>
        <v>BU01033</v>
      </c>
    </row>
    <row r="40" spans="1:7" ht="21" customHeight="1" x14ac:dyDescent="0.25">
      <c r="A40" s="121"/>
      <c r="B40" s="130"/>
      <c r="C40" s="125"/>
      <c r="D40" s="121"/>
      <c r="E40" s="37" t="s">
        <v>118</v>
      </c>
      <c r="F40" s="17" t="s">
        <v>163</v>
      </c>
      <c r="G40" s="17" t="str">
        <f t="shared" si="0"/>
        <v>BU01034</v>
      </c>
    </row>
    <row r="41" spans="1:7" ht="21" customHeight="1" x14ac:dyDescent="0.25">
      <c r="A41" s="121"/>
      <c r="B41" s="130"/>
      <c r="C41" s="125"/>
      <c r="D41" s="121"/>
      <c r="E41" s="37" t="s">
        <v>119</v>
      </c>
      <c r="F41" s="17" t="s">
        <v>164</v>
      </c>
      <c r="G41" s="17" t="str">
        <f t="shared" si="0"/>
        <v>BU01035</v>
      </c>
    </row>
    <row r="42" spans="1:7" ht="21" customHeight="1" x14ac:dyDescent="0.25">
      <c r="A42" s="121"/>
      <c r="B42" s="130"/>
      <c r="C42" s="125"/>
      <c r="D42" s="121"/>
      <c r="E42" s="37" t="s">
        <v>120</v>
      </c>
      <c r="F42" s="17" t="s">
        <v>165</v>
      </c>
      <c r="G42" s="17" t="str">
        <f t="shared" si="0"/>
        <v>BU01036</v>
      </c>
    </row>
    <row r="43" spans="1:7" ht="21" customHeight="1" x14ac:dyDescent="0.25">
      <c r="A43" s="121"/>
      <c r="B43" s="130"/>
      <c r="C43" s="125"/>
      <c r="D43" s="121"/>
      <c r="E43" s="37" t="s">
        <v>121</v>
      </c>
      <c r="F43" s="17" t="s">
        <v>166</v>
      </c>
      <c r="G43" s="17" t="str">
        <f t="shared" si="0"/>
        <v>BU01037</v>
      </c>
    </row>
    <row r="44" spans="1:7" ht="21" customHeight="1" x14ac:dyDescent="0.25">
      <c r="A44" s="121"/>
      <c r="B44" s="130"/>
      <c r="C44" s="125"/>
      <c r="D44" s="121"/>
      <c r="E44" s="37" t="s">
        <v>122</v>
      </c>
      <c r="F44" s="17" t="s">
        <v>167</v>
      </c>
      <c r="G44" s="17" t="str">
        <f t="shared" si="0"/>
        <v>BU01038</v>
      </c>
    </row>
    <row r="45" spans="1:7" ht="21" customHeight="1" x14ac:dyDescent="0.25">
      <c r="A45" s="121"/>
      <c r="B45" s="130"/>
      <c r="C45" s="125"/>
      <c r="D45" s="121"/>
      <c r="E45" s="37" t="s">
        <v>123</v>
      </c>
      <c r="F45" s="17" t="s">
        <v>168</v>
      </c>
      <c r="G45" s="17" t="str">
        <f t="shared" si="0"/>
        <v>BU01039</v>
      </c>
    </row>
    <row r="46" spans="1:7" ht="21" customHeight="1" x14ac:dyDescent="0.25">
      <c r="A46" s="121"/>
      <c r="B46" s="130"/>
      <c r="C46" s="125"/>
      <c r="D46" s="121"/>
      <c r="E46" s="37" t="s">
        <v>124</v>
      </c>
      <c r="F46" s="17" t="s">
        <v>169</v>
      </c>
      <c r="G46" s="17" t="str">
        <f t="shared" si="0"/>
        <v>BU01040</v>
      </c>
    </row>
    <row r="47" spans="1:7" ht="21" customHeight="1" x14ac:dyDescent="0.25">
      <c r="A47" s="121"/>
      <c r="B47" s="130"/>
      <c r="C47" s="125"/>
      <c r="D47" s="121"/>
      <c r="E47" s="37" t="s">
        <v>125</v>
      </c>
      <c r="F47" s="17" t="s">
        <v>170</v>
      </c>
      <c r="G47" s="17" t="str">
        <f t="shared" si="0"/>
        <v>BU01041</v>
      </c>
    </row>
    <row r="48" spans="1:7" ht="21" customHeight="1" x14ac:dyDescent="0.25">
      <c r="A48" s="121"/>
      <c r="B48" s="130"/>
      <c r="C48" s="125"/>
      <c r="D48" s="121"/>
      <c r="E48" s="37" t="s">
        <v>126</v>
      </c>
      <c r="F48" s="17" t="s">
        <v>171</v>
      </c>
      <c r="G48" s="17" t="str">
        <f t="shared" si="0"/>
        <v>BU01042</v>
      </c>
    </row>
    <row r="49" spans="1:7" ht="21" customHeight="1" x14ac:dyDescent="0.25">
      <c r="A49" s="121"/>
      <c r="B49" s="130"/>
      <c r="C49" s="125"/>
      <c r="D49" s="121"/>
      <c r="E49" s="37" t="s">
        <v>127</v>
      </c>
      <c r="F49" s="39" t="s">
        <v>172</v>
      </c>
      <c r="G49" s="17" t="str">
        <f t="shared" si="0"/>
        <v>BU01043</v>
      </c>
    </row>
    <row r="50" spans="1:7" ht="21" customHeight="1" x14ac:dyDescent="0.25">
      <c r="A50" s="121"/>
      <c r="B50" s="130"/>
      <c r="C50" s="125"/>
      <c r="D50" s="121"/>
      <c r="E50" s="37" t="s">
        <v>128</v>
      </c>
      <c r="F50" s="17" t="s">
        <v>173</v>
      </c>
      <c r="G50" s="17" t="str">
        <f t="shared" si="0"/>
        <v>BU01044</v>
      </c>
    </row>
    <row r="51" spans="1:7" ht="21" customHeight="1" x14ac:dyDescent="0.25">
      <c r="A51" s="121"/>
      <c r="B51" s="130"/>
      <c r="C51" s="125"/>
      <c r="D51" s="121"/>
      <c r="E51" s="37" t="s">
        <v>272</v>
      </c>
      <c r="F51" s="17" t="s">
        <v>273</v>
      </c>
      <c r="G51" s="17" t="str">
        <f t="shared" ref="G51:G53" si="1">$A$7&amp;$C$7&amp;E51</f>
        <v>BU01045</v>
      </c>
    </row>
    <row r="52" spans="1:7" ht="21" customHeight="1" x14ac:dyDescent="0.25">
      <c r="A52" s="121"/>
      <c r="B52" s="130"/>
      <c r="C52" s="125"/>
      <c r="D52" s="121"/>
      <c r="E52" s="37" t="s">
        <v>278</v>
      </c>
      <c r="F52" s="17" t="s">
        <v>279</v>
      </c>
      <c r="G52" s="17" t="str">
        <f t="shared" si="1"/>
        <v>BU01046</v>
      </c>
    </row>
    <row r="53" spans="1:7" ht="21" customHeight="1" x14ac:dyDescent="0.25">
      <c r="A53" s="121"/>
      <c r="B53" s="130"/>
      <c r="C53" s="123"/>
      <c r="D53" s="124"/>
      <c r="E53" s="37" t="s">
        <v>350</v>
      </c>
      <c r="F53" s="17" t="s">
        <v>351</v>
      </c>
      <c r="G53" s="17" t="str">
        <f t="shared" si="1"/>
        <v>BU01047</v>
      </c>
    </row>
    <row r="54" spans="1:7" ht="21" customHeight="1" x14ac:dyDescent="0.25">
      <c r="A54" s="121"/>
      <c r="B54" s="130"/>
      <c r="C54" s="122" t="s">
        <v>52</v>
      </c>
      <c r="D54" s="120" t="s">
        <v>76</v>
      </c>
      <c r="E54" s="37" t="s">
        <v>51</v>
      </c>
      <c r="F54" s="17" t="s">
        <v>174</v>
      </c>
      <c r="G54" s="17" t="str">
        <f t="shared" ref="G54:G62" si="2">$A$7&amp;$C$54&amp;E54</f>
        <v>BU02001</v>
      </c>
    </row>
    <row r="55" spans="1:7" ht="21" customHeight="1" x14ac:dyDescent="0.25">
      <c r="A55" s="121"/>
      <c r="B55" s="130"/>
      <c r="C55" s="125"/>
      <c r="D55" s="121"/>
      <c r="E55" s="37" t="s">
        <v>61</v>
      </c>
      <c r="F55" s="17" t="s">
        <v>175</v>
      </c>
      <c r="G55" s="17" t="str">
        <f t="shared" si="2"/>
        <v>BU02002</v>
      </c>
    </row>
    <row r="56" spans="1:7" ht="21" customHeight="1" x14ac:dyDescent="0.25">
      <c r="A56" s="121"/>
      <c r="B56" s="130"/>
      <c r="C56" s="125"/>
      <c r="D56" s="121"/>
      <c r="E56" s="37" t="s">
        <v>62</v>
      </c>
      <c r="F56" s="17" t="s">
        <v>176</v>
      </c>
      <c r="G56" s="17" t="str">
        <f t="shared" si="2"/>
        <v>BU02003</v>
      </c>
    </row>
    <row r="57" spans="1:7" ht="21" customHeight="1" x14ac:dyDescent="0.25">
      <c r="A57" s="121"/>
      <c r="B57" s="130"/>
      <c r="C57" s="125"/>
      <c r="D57" s="121"/>
      <c r="E57" s="37" t="s">
        <v>63</v>
      </c>
      <c r="F57" s="17" t="s">
        <v>177</v>
      </c>
      <c r="G57" s="17" t="str">
        <f t="shared" si="2"/>
        <v>BU02004</v>
      </c>
    </row>
    <row r="58" spans="1:7" ht="21" customHeight="1" x14ac:dyDescent="0.25">
      <c r="A58" s="121"/>
      <c r="B58" s="130"/>
      <c r="C58" s="125"/>
      <c r="D58" s="121"/>
      <c r="E58" s="37" t="s">
        <v>64</v>
      </c>
      <c r="F58" s="17" t="s">
        <v>178</v>
      </c>
      <c r="G58" s="17" t="str">
        <f t="shared" si="2"/>
        <v>BU02005</v>
      </c>
    </row>
    <row r="59" spans="1:7" ht="21" customHeight="1" x14ac:dyDescent="0.25">
      <c r="A59" s="121"/>
      <c r="B59" s="130"/>
      <c r="C59" s="125"/>
      <c r="D59" s="121"/>
      <c r="E59" s="37" t="s">
        <v>65</v>
      </c>
      <c r="F59" s="17" t="s">
        <v>179</v>
      </c>
      <c r="G59" s="17" t="str">
        <f t="shared" si="2"/>
        <v>BU02006</v>
      </c>
    </row>
    <row r="60" spans="1:7" ht="21" customHeight="1" x14ac:dyDescent="0.25">
      <c r="A60" s="121"/>
      <c r="B60" s="130"/>
      <c r="C60" s="125"/>
      <c r="D60" s="121"/>
      <c r="E60" s="37" t="s">
        <v>91</v>
      </c>
      <c r="F60" s="17" t="s">
        <v>180</v>
      </c>
      <c r="G60" s="17" t="str">
        <f t="shared" si="2"/>
        <v>BU02007</v>
      </c>
    </row>
    <row r="61" spans="1:7" ht="21" customHeight="1" x14ac:dyDescent="0.25">
      <c r="A61" s="121"/>
      <c r="B61" s="130"/>
      <c r="C61" s="125"/>
      <c r="D61" s="121"/>
      <c r="E61" s="37" t="s">
        <v>92</v>
      </c>
      <c r="F61" s="38" t="s">
        <v>253</v>
      </c>
      <c r="G61" s="17" t="str">
        <f t="shared" si="2"/>
        <v>BU02008</v>
      </c>
    </row>
    <row r="62" spans="1:7" ht="21" customHeight="1" x14ac:dyDescent="0.25">
      <c r="A62" s="121"/>
      <c r="B62" s="130"/>
      <c r="C62" s="123"/>
      <c r="D62" s="124"/>
      <c r="E62" s="37" t="s">
        <v>93</v>
      </c>
      <c r="F62" s="38" t="s">
        <v>254</v>
      </c>
      <c r="G62" s="17" t="str">
        <f t="shared" si="2"/>
        <v>BU02009</v>
      </c>
    </row>
    <row r="63" spans="1:7" ht="21" customHeight="1" x14ac:dyDescent="0.25">
      <c r="A63" s="121"/>
      <c r="B63" s="130"/>
      <c r="C63" s="37" t="s">
        <v>53</v>
      </c>
      <c r="D63" s="17" t="s">
        <v>85</v>
      </c>
      <c r="E63" s="37" t="s">
        <v>51</v>
      </c>
      <c r="F63" s="38" t="s">
        <v>85</v>
      </c>
      <c r="G63" s="17" t="str">
        <f>$A$7&amp;C63&amp;E63</f>
        <v>BU03001</v>
      </c>
    </row>
    <row r="64" spans="1:7" ht="21" customHeight="1" x14ac:dyDescent="0.25">
      <c r="A64" s="44"/>
      <c r="B64" s="131"/>
      <c r="C64" s="41" t="s">
        <v>282</v>
      </c>
      <c r="D64" s="17" t="s">
        <v>339</v>
      </c>
      <c r="E64" s="37" t="s">
        <v>51</v>
      </c>
      <c r="F64" s="38" t="s">
        <v>285</v>
      </c>
      <c r="G64" s="17" t="str">
        <f>$A$7&amp;C64&amp;E64</f>
        <v>BU04001</v>
      </c>
    </row>
    <row r="65" spans="1:7" ht="21" customHeight="1" x14ac:dyDescent="0.25">
      <c r="A65" s="120" t="s">
        <v>71</v>
      </c>
      <c r="B65" s="129" t="s">
        <v>66</v>
      </c>
      <c r="C65" s="41" t="s">
        <v>50</v>
      </c>
      <c r="D65" s="40" t="s">
        <v>79</v>
      </c>
      <c r="E65" s="37" t="s">
        <v>51</v>
      </c>
      <c r="F65" s="17" t="s">
        <v>181</v>
      </c>
      <c r="G65" s="17" t="str">
        <f>$A$65&amp;$C$65&amp;E65</f>
        <v>OP01001</v>
      </c>
    </row>
    <row r="66" spans="1:7" ht="21" customHeight="1" x14ac:dyDescent="0.25">
      <c r="A66" s="121"/>
      <c r="B66" s="130"/>
      <c r="C66" s="122" t="s">
        <v>52</v>
      </c>
      <c r="D66" s="120" t="s">
        <v>80</v>
      </c>
      <c r="E66" s="37" t="s">
        <v>51</v>
      </c>
      <c r="F66" s="17" t="s">
        <v>215</v>
      </c>
      <c r="G66" s="17" t="str">
        <f t="shared" ref="G66:G82" si="3">$A$65&amp;$C$66&amp;E66</f>
        <v>OP02001</v>
      </c>
    </row>
    <row r="67" spans="1:7" ht="21" customHeight="1" x14ac:dyDescent="0.25">
      <c r="A67" s="121"/>
      <c r="B67" s="130"/>
      <c r="C67" s="125"/>
      <c r="D67" s="121"/>
      <c r="E67" s="37" t="s">
        <v>61</v>
      </c>
      <c r="F67" s="17" t="s">
        <v>182</v>
      </c>
      <c r="G67" s="17" t="str">
        <f t="shared" si="3"/>
        <v>OP02002</v>
      </c>
    </row>
    <row r="68" spans="1:7" ht="21" customHeight="1" x14ac:dyDescent="0.25">
      <c r="A68" s="121"/>
      <c r="B68" s="130"/>
      <c r="C68" s="125"/>
      <c r="D68" s="121"/>
      <c r="E68" s="37" t="s">
        <v>62</v>
      </c>
      <c r="F68" s="17" t="s">
        <v>183</v>
      </c>
      <c r="G68" s="17" t="str">
        <f t="shared" si="3"/>
        <v>OP02003</v>
      </c>
    </row>
    <row r="69" spans="1:7" ht="21" customHeight="1" x14ac:dyDescent="0.25">
      <c r="A69" s="121"/>
      <c r="B69" s="130"/>
      <c r="C69" s="125"/>
      <c r="D69" s="121"/>
      <c r="E69" s="37" t="s">
        <v>63</v>
      </c>
      <c r="F69" s="17" t="s">
        <v>216</v>
      </c>
      <c r="G69" s="17" t="str">
        <f t="shared" si="3"/>
        <v>OP02004</v>
      </c>
    </row>
    <row r="70" spans="1:7" ht="21" customHeight="1" x14ac:dyDescent="0.25">
      <c r="A70" s="121"/>
      <c r="B70" s="130"/>
      <c r="C70" s="125"/>
      <c r="D70" s="121"/>
      <c r="E70" s="37" t="s">
        <v>64</v>
      </c>
      <c r="F70" s="17" t="s">
        <v>184</v>
      </c>
      <c r="G70" s="17" t="str">
        <f t="shared" si="3"/>
        <v>OP02005</v>
      </c>
    </row>
    <row r="71" spans="1:7" ht="21" customHeight="1" x14ac:dyDescent="0.25">
      <c r="A71" s="121"/>
      <c r="B71" s="130"/>
      <c r="C71" s="125"/>
      <c r="D71" s="121"/>
      <c r="E71" s="37" t="s">
        <v>65</v>
      </c>
      <c r="F71" s="17" t="s">
        <v>217</v>
      </c>
      <c r="G71" s="17" t="str">
        <f t="shared" si="3"/>
        <v>OP02006</v>
      </c>
    </row>
    <row r="72" spans="1:7" ht="21" customHeight="1" x14ac:dyDescent="0.25">
      <c r="A72" s="121"/>
      <c r="B72" s="130"/>
      <c r="C72" s="125"/>
      <c r="D72" s="121"/>
      <c r="E72" s="37" t="s">
        <v>91</v>
      </c>
      <c r="F72" s="17" t="s">
        <v>185</v>
      </c>
      <c r="G72" s="17" t="str">
        <f t="shared" si="3"/>
        <v>OP02007</v>
      </c>
    </row>
    <row r="73" spans="1:7" ht="21" customHeight="1" x14ac:dyDescent="0.25">
      <c r="A73" s="121"/>
      <c r="B73" s="130"/>
      <c r="C73" s="125"/>
      <c r="D73" s="121"/>
      <c r="E73" s="37" t="s">
        <v>92</v>
      </c>
      <c r="F73" s="17" t="s">
        <v>218</v>
      </c>
      <c r="G73" s="17" t="str">
        <f t="shared" si="3"/>
        <v>OP02008</v>
      </c>
    </row>
    <row r="74" spans="1:7" ht="21" customHeight="1" x14ac:dyDescent="0.25">
      <c r="A74" s="121"/>
      <c r="B74" s="130"/>
      <c r="C74" s="125"/>
      <c r="D74" s="121"/>
      <c r="E74" s="37" t="s">
        <v>93</v>
      </c>
      <c r="F74" s="17" t="s">
        <v>219</v>
      </c>
      <c r="G74" s="17" t="str">
        <f t="shared" si="3"/>
        <v>OP02009</v>
      </c>
    </row>
    <row r="75" spans="1:7" ht="21" customHeight="1" x14ac:dyDescent="0.25">
      <c r="A75" s="121"/>
      <c r="B75" s="130"/>
      <c r="C75" s="125"/>
      <c r="D75" s="121"/>
      <c r="E75" s="37" t="s">
        <v>94</v>
      </c>
      <c r="F75" s="17" t="s">
        <v>220</v>
      </c>
      <c r="G75" s="17" t="str">
        <f t="shared" si="3"/>
        <v>OP02010</v>
      </c>
    </row>
    <row r="76" spans="1:7" ht="21" customHeight="1" x14ac:dyDescent="0.25">
      <c r="A76" s="121"/>
      <c r="B76" s="130"/>
      <c r="C76" s="125"/>
      <c r="D76" s="121"/>
      <c r="E76" s="37" t="s">
        <v>95</v>
      </c>
      <c r="F76" s="17" t="s">
        <v>221</v>
      </c>
      <c r="G76" s="17" t="str">
        <f t="shared" si="3"/>
        <v>OP02011</v>
      </c>
    </row>
    <row r="77" spans="1:7" ht="21" customHeight="1" x14ac:dyDescent="0.25">
      <c r="A77" s="121"/>
      <c r="B77" s="130"/>
      <c r="C77" s="125"/>
      <c r="D77" s="121"/>
      <c r="E77" s="37" t="s">
        <v>96</v>
      </c>
      <c r="F77" s="17" t="s">
        <v>222</v>
      </c>
      <c r="G77" s="17" t="str">
        <f t="shared" si="3"/>
        <v>OP02012</v>
      </c>
    </row>
    <row r="78" spans="1:7" ht="21" customHeight="1" x14ac:dyDescent="0.25">
      <c r="A78" s="121"/>
      <c r="B78" s="130"/>
      <c r="C78" s="125"/>
      <c r="D78" s="121"/>
      <c r="E78" s="37" t="s">
        <v>97</v>
      </c>
      <c r="F78" s="17" t="s">
        <v>223</v>
      </c>
      <c r="G78" s="17" t="str">
        <f t="shared" si="3"/>
        <v>OP02013</v>
      </c>
    </row>
    <row r="79" spans="1:7" ht="21" customHeight="1" x14ac:dyDescent="0.25">
      <c r="A79" s="121"/>
      <c r="B79" s="130"/>
      <c r="C79" s="125"/>
      <c r="D79" s="121"/>
      <c r="E79" s="37" t="s">
        <v>98</v>
      </c>
      <c r="F79" s="17" t="s">
        <v>41</v>
      </c>
      <c r="G79" s="17" t="str">
        <f t="shared" si="3"/>
        <v>OP02014</v>
      </c>
    </row>
    <row r="80" spans="1:7" ht="21" customHeight="1" x14ac:dyDescent="0.25">
      <c r="A80" s="121"/>
      <c r="B80" s="130"/>
      <c r="C80" s="125"/>
      <c r="D80" s="121"/>
      <c r="E80" s="37" t="s">
        <v>99</v>
      </c>
      <c r="F80" s="17" t="s">
        <v>281</v>
      </c>
      <c r="G80" s="17" t="str">
        <f t="shared" si="3"/>
        <v>OP02015</v>
      </c>
    </row>
    <row r="81" spans="1:7" ht="21" customHeight="1" x14ac:dyDescent="0.25">
      <c r="A81" s="121"/>
      <c r="B81" s="130"/>
      <c r="C81" s="125"/>
      <c r="D81" s="121"/>
      <c r="E81" s="37" t="s">
        <v>100</v>
      </c>
      <c r="F81" s="17" t="s">
        <v>348</v>
      </c>
      <c r="G81" s="17" t="str">
        <f t="shared" si="3"/>
        <v>OP02016</v>
      </c>
    </row>
    <row r="82" spans="1:7" ht="21" customHeight="1" x14ac:dyDescent="0.25">
      <c r="A82" s="121"/>
      <c r="B82" s="130"/>
      <c r="C82" s="125"/>
      <c r="D82" s="121"/>
      <c r="E82" s="37" t="s">
        <v>101</v>
      </c>
      <c r="F82" s="17" t="s">
        <v>352</v>
      </c>
      <c r="G82" s="17" t="str">
        <f t="shared" si="3"/>
        <v>OP02017</v>
      </c>
    </row>
    <row r="83" spans="1:7" ht="21" customHeight="1" x14ac:dyDescent="0.25">
      <c r="A83" s="121"/>
      <c r="B83" s="130"/>
      <c r="C83" s="122" t="s">
        <v>53</v>
      </c>
      <c r="D83" s="120" t="s">
        <v>81</v>
      </c>
      <c r="E83" s="37" t="s">
        <v>51</v>
      </c>
      <c r="F83" s="17" t="s">
        <v>186</v>
      </c>
      <c r="G83" s="17" t="str">
        <f t="shared" ref="G83:G95" si="4">$A$65&amp;$C$83&amp;E83</f>
        <v>OP03001</v>
      </c>
    </row>
    <row r="84" spans="1:7" ht="21" customHeight="1" x14ac:dyDescent="0.25">
      <c r="A84" s="121"/>
      <c r="B84" s="130"/>
      <c r="C84" s="125"/>
      <c r="D84" s="121"/>
      <c r="E84" s="37" t="s">
        <v>61</v>
      </c>
      <c r="F84" s="17" t="s">
        <v>187</v>
      </c>
      <c r="G84" s="17" t="str">
        <f t="shared" si="4"/>
        <v>OP03002</v>
      </c>
    </row>
    <row r="85" spans="1:7" ht="21" customHeight="1" x14ac:dyDescent="0.25">
      <c r="A85" s="121"/>
      <c r="B85" s="130"/>
      <c r="C85" s="125"/>
      <c r="D85" s="121"/>
      <c r="E85" s="37" t="s">
        <v>62</v>
      </c>
      <c r="F85" s="17" t="s">
        <v>188</v>
      </c>
      <c r="G85" s="17" t="str">
        <f t="shared" si="4"/>
        <v>OP03003</v>
      </c>
    </row>
    <row r="86" spans="1:7" ht="21" customHeight="1" x14ac:dyDescent="0.25">
      <c r="A86" s="121"/>
      <c r="B86" s="130"/>
      <c r="C86" s="125"/>
      <c r="D86" s="121"/>
      <c r="E86" s="37" t="s">
        <v>63</v>
      </c>
      <c r="F86" s="17" t="s">
        <v>189</v>
      </c>
      <c r="G86" s="17" t="str">
        <f t="shared" si="4"/>
        <v>OP03004</v>
      </c>
    </row>
    <row r="87" spans="1:7" ht="21" customHeight="1" x14ac:dyDescent="0.25">
      <c r="A87" s="121"/>
      <c r="B87" s="130"/>
      <c r="C87" s="125"/>
      <c r="D87" s="121"/>
      <c r="E87" s="37" t="s">
        <v>64</v>
      </c>
      <c r="F87" s="17" t="s">
        <v>190</v>
      </c>
      <c r="G87" s="17" t="str">
        <f t="shared" si="4"/>
        <v>OP03005</v>
      </c>
    </row>
    <row r="88" spans="1:7" ht="21" customHeight="1" x14ac:dyDescent="0.25">
      <c r="A88" s="121"/>
      <c r="B88" s="130"/>
      <c r="C88" s="125"/>
      <c r="D88" s="121"/>
      <c r="E88" s="37" t="s">
        <v>65</v>
      </c>
      <c r="F88" s="17" t="s">
        <v>224</v>
      </c>
      <c r="G88" s="17" t="str">
        <f t="shared" si="4"/>
        <v>OP03006</v>
      </c>
    </row>
    <row r="89" spans="1:7" ht="21" customHeight="1" x14ac:dyDescent="0.25">
      <c r="A89" s="121"/>
      <c r="B89" s="130"/>
      <c r="C89" s="125"/>
      <c r="D89" s="121"/>
      <c r="E89" s="37" t="s">
        <v>91</v>
      </c>
      <c r="F89" s="17" t="s">
        <v>225</v>
      </c>
      <c r="G89" s="17" t="str">
        <f t="shared" si="4"/>
        <v>OP03007</v>
      </c>
    </row>
    <row r="90" spans="1:7" ht="21" customHeight="1" x14ac:dyDescent="0.25">
      <c r="A90" s="121"/>
      <c r="B90" s="130"/>
      <c r="C90" s="125"/>
      <c r="D90" s="121"/>
      <c r="E90" s="37" t="s">
        <v>92</v>
      </c>
      <c r="F90" s="17" t="s">
        <v>191</v>
      </c>
      <c r="G90" s="17" t="str">
        <f t="shared" si="4"/>
        <v>OP03008</v>
      </c>
    </row>
    <row r="91" spans="1:7" ht="21" customHeight="1" x14ac:dyDescent="0.25">
      <c r="A91" s="121"/>
      <c r="B91" s="130"/>
      <c r="C91" s="125"/>
      <c r="D91" s="121"/>
      <c r="E91" s="37" t="s">
        <v>93</v>
      </c>
      <c r="F91" s="17" t="s">
        <v>226</v>
      </c>
      <c r="G91" s="17" t="str">
        <f t="shared" si="4"/>
        <v>OP03009</v>
      </c>
    </row>
    <row r="92" spans="1:7" ht="21" customHeight="1" x14ac:dyDescent="0.25">
      <c r="A92" s="121"/>
      <c r="B92" s="130"/>
      <c r="C92" s="125"/>
      <c r="D92" s="121"/>
      <c r="E92" s="37" t="s">
        <v>94</v>
      </c>
      <c r="F92" s="17" t="s">
        <v>192</v>
      </c>
      <c r="G92" s="17" t="str">
        <f t="shared" si="4"/>
        <v>OP03010</v>
      </c>
    </row>
    <row r="93" spans="1:7" ht="21" customHeight="1" x14ac:dyDescent="0.25">
      <c r="A93" s="121"/>
      <c r="B93" s="130"/>
      <c r="C93" s="125"/>
      <c r="D93" s="121"/>
      <c r="E93" s="37" t="s">
        <v>95</v>
      </c>
      <c r="F93" s="17" t="s">
        <v>227</v>
      </c>
      <c r="G93" s="17" t="str">
        <f t="shared" si="4"/>
        <v>OP03011</v>
      </c>
    </row>
    <row r="94" spans="1:7" ht="21" customHeight="1" x14ac:dyDescent="0.25">
      <c r="A94" s="121"/>
      <c r="B94" s="130"/>
      <c r="C94" s="125"/>
      <c r="D94" s="121"/>
      <c r="E94" s="37" t="s">
        <v>96</v>
      </c>
      <c r="F94" s="17" t="s">
        <v>228</v>
      </c>
      <c r="G94" s="17" t="str">
        <f t="shared" si="4"/>
        <v>OP03012</v>
      </c>
    </row>
    <row r="95" spans="1:7" ht="21" customHeight="1" x14ac:dyDescent="0.25">
      <c r="A95" s="121"/>
      <c r="B95" s="130"/>
      <c r="C95" s="123"/>
      <c r="D95" s="124"/>
      <c r="E95" s="37" t="s">
        <v>97</v>
      </c>
      <c r="F95" s="17" t="s">
        <v>229</v>
      </c>
      <c r="G95" s="17" t="str">
        <f t="shared" si="4"/>
        <v>OP03013</v>
      </c>
    </row>
    <row r="96" spans="1:7" ht="21" customHeight="1" x14ac:dyDescent="0.25">
      <c r="A96" s="121"/>
      <c r="B96" s="130"/>
      <c r="C96" s="122" t="s">
        <v>54</v>
      </c>
      <c r="D96" s="120" t="s">
        <v>82</v>
      </c>
      <c r="E96" s="37" t="s">
        <v>51</v>
      </c>
      <c r="F96" s="17" t="s">
        <v>193</v>
      </c>
      <c r="G96" s="17" t="str">
        <f>$A$65&amp;$C$96&amp;E96</f>
        <v>OP04001</v>
      </c>
    </row>
    <row r="97" spans="1:7" ht="21" customHeight="1" x14ac:dyDescent="0.25">
      <c r="A97" s="121"/>
      <c r="B97" s="130"/>
      <c r="C97" s="125"/>
      <c r="D97" s="121"/>
      <c r="E97" s="37" t="s">
        <v>61</v>
      </c>
      <c r="F97" s="17" t="s">
        <v>194</v>
      </c>
      <c r="G97" s="17" t="str">
        <f>$A$65&amp;$C$96&amp;E97</f>
        <v>OP04002</v>
      </c>
    </row>
    <row r="98" spans="1:7" ht="21" customHeight="1" x14ac:dyDescent="0.25">
      <c r="A98" s="121"/>
      <c r="B98" s="130"/>
      <c r="C98" s="125"/>
      <c r="D98" s="121"/>
      <c r="E98" s="37" t="s">
        <v>62</v>
      </c>
      <c r="F98" s="17" t="s">
        <v>195</v>
      </c>
      <c r="G98" s="17" t="str">
        <f>$A$65&amp;$C$96&amp;E98</f>
        <v>OP04003</v>
      </c>
    </row>
    <row r="99" spans="1:7" ht="21" customHeight="1" x14ac:dyDescent="0.25">
      <c r="A99" s="121"/>
      <c r="B99" s="130"/>
      <c r="C99" s="125"/>
      <c r="D99" s="121"/>
      <c r="E99" s="37" t="s">
        <v>63</v>
      </c>
      <c r="F99" s="17" t="s">
        <v>230</v>
      </c>
      <c r="G99" s="17" t="str">
        <f>$A$65&amp;$C$96&amp;E99</f>
        <v>OP04004</v>
      </c>
    </row>
    <row r="100" spans="1:7" ht="21" customHeight="1" x14ac:dyDescent="0.25">
      <c r="A100" s="121"/>
      <c r="B100" s="130"/>
      <c r="C100" s="123"/>
      <c r="D100" s="124"/>
      <c r="E100" s="37" t="s">
        <v>64</v>
      </c>
      <c r="F100" s="17" t="s">
        <v>196</v>
      </c>
      <c r="G100" s="17" t="str">
        <f>$A$65&amp;$C$96&amp;E100</f>
        <v>OP04005</v>
      </c>
    </row>
    <row r="101" spans="1:7" ht="21" customHeight="1" x14ac:dyDescent="0.25">
      <c r="A101" s="121"/>
      <c r="B101" s="130"/>
      <c r="C101" s="122" t="s">
        <v>55</v>
      </c>
      <c r="D101" s="120" t="s">
        <v>83</v>
      </c>
      <c r="E101" s="37" t="s">
        <v>51</v>
      </c>
      <c r="F101" s="17" t="s">
        <v>197</v>
      </c>
      <c r="G101" s="17" t="str">
        <f>$A$65&amp;$C$101&amp;E101</f>
        <v>OP05001</v>
      </c>
    </row>
    <row r="102" spans="1:7" ht="21" customHeight="1" x14ac:dyDescent="0.25">
      <c r="A102" s="121"/>
      <c r="B102" s="130"/>
      <c r="C102" s="123"/>
      <c r="D102" s="124"/>
      <c r="E102" s="37" t="s">
        <v>61</v>
      </c>
      <c r="F102" s="17" t="s">
        <v>198</v>
      </c>
      <c r="G102" s="17" t="str">
        <f>$A$65&amp;$C$101&amp;E102</f>
        <v>OP05002</v>
      </c>
    </row>
    <row r="103" spans="1:7" ht="21" customHeight="1" x14ac:dyDescent="0.25">
      <c r="A103" s="121"/>
      <c r="B103" s="130"/>
      <c r="C103" s="122" t="s">
        <v>56</v>
      </c>
      <c r="D103" s="120" t="s">
        <v>84</v>
      </c>
      <c r="E103" s="37" t="s">
        <v>51</v>
      </c>
      <c r="F103" s="17" t="s">
        <v>199</v>
      </c>
      <c r="G103" s="17" t="str">
        <f>$A$65&amp;$C$103&amp;E103</f>
        <v>OP06001</v>
      </c>
    </row>
    <row r="104" spans="1:7" ht="21" customHeight="1" x14ac:dyDescent="0.25">
      <c r="A104" s="121"/>
      <c r="B104" s="130"/>
      <c r="C104" s="125"/>
      <c r="D104" s="121"/>
      <c r="E104" s="37" t="s">
        <v>61</v>
      </c>
      <c r="F104" s="17" t="s">
        <v>200</v>
      </c>
      <c r="G104" s="17" t="str">
        <f>$A$65&amp;$C$103&amp;E104</f>
        <v>OP06002</v>
      </c>
    </row>
    <row r="105" spans="1:7" ht="21" customHeight="1" x14ac:dyDescent="0.25">
      <c r="A105" s="121"/>
      <c r="B105" s="130"/>
      <c r="C105" s="125"/>
      <c r="D105" s="121"/>
      <c r="E105" s="37" t="s">
        <v>62</v>
      </c>
      <c r="F105" s="17" t="s">
        <v>232</v>
      </c>
      <c r="G105" s="17" t="str">
        <f>$A$65&amp;$C$103&amp;E105</f>
        <v>OP06003</v>
      </c>
    </row>
    <row r="106" spans="1:7" ht="21" customHeight="1" x14ac:dyDescent="0.25">
      <c r="A106" s="121"/>
      <c r="B106" s="130"/>
      <c r="C106" s="125"/>
      <c r="D106" s="121"/>
      <c r="E106" s="37" t="s">
        <v>63</v>
      </c>
      <c r="F106" s="17" t="s">
        <v>201</v>
      </c>
      <c r="G106" s="17" t="str">
        <f>$A$65&amp;$C$103&amp;E106</f>
        <v>OP06004</v>
      </c>
    </row>
    <row r="107" spans="1:7" ht="21" customHeight="1" x14ac:dyDescent="0.25">
      <c r="A107" s="121"/>
      <c r="B107" s="130"/>
      <c r="C107" s="123"/>
      <c r="D107" s="124"/>
      <c r="E107" s="37" t="s">
        <v>64</v>
      </c>
      <c r="F107" s="17" t="s">
        <v>269</v>
      </c>
      <c r="G107" s="17" t="str">
        <f>$A$65&amp;$C$103&amp;E107</f>
        <v>OP06005</v>
      </c>
    </row>
    <row r="108" spans="1:7" ht="21" customHeight="1" x14ac:dyDescent="0.25">
      <c r="A108" s="121"/>
      <c r="B108" s="130"/>
      <c r="C108" s="122" t="s">
        <v>57</v>
      </c>
      <c r="D108" s="120" t="s">
        <v>85</v>
      </c>
      <c r="E108" s="37" t="s">
        <v>231</v>
      </c>
      <c r="F108" s="17" t="s">
        <v>202</v>
      </c>
      <c r="G108" s="17" t="str">
        <f>$A$65&amp;$C$108&amp;E108</f>
        <v>OP07001</v>
      </c>
    </row>
    <row r="109" spans="1:7" ht="21" customHeight="1" x14ac:dyDescent="0.25">
      <c r="A109" s="121"/>
      <c r="B109" s="130"/>
      <c r="C109" s="123"/>
      <c r="D109" s="124"/>
      <c r="E109" s="37" t="s">
        <v>61</v>
      </c>
      <c r="F109" s="17" t="s">
        <v>40</v>
      </c>
      <c r="G109" s="17" t="str">
        <f>$A$65&amp;$C$108&amp;E109</f>
        <v>OP07002</v>
      </c>
    </row>
    <row r="110" spans="1:7" ht="21" customHeight="1" x14ac:dyDescent="0.25">
      <c r="A110" s="121"/>
      <c r="B110" s="130"/>
      <c r="C110" s="122" t="s">
        <v>58</v>
      </c>
      <c r="D110" s="120" t="s">
        <v>86</v>
      </c>
      <c r="E110" s="37" t="s">
        <v>231</v>
      </c>
      <c r="F110" s="17" t="s">
        <v>233</v>
      </c>
      <c r="G110" s="17" t="str">
        <f t="shared" ref="G110:G118" si="5">$A$65&amp;$C$110&amp;E110</f>
        <v>OP08001</v>
      </c>
    </row>
    <row r="111" spans="1:7" ht="21" customHeight="1" x14ac:dyDescent="0.25">
      <c r="A111" s="121"/>
      <c r="B111" s="130"/>
      <c r="C111" s="125"/>
      <c r="D111" s="121"/>
      <c r="E111" s="37" t="s">
        <v>61</v>
      </c>
      <c r="F111" s="17" t="s">
        <v>259</v>
      </c>
      <c r="G111" s="17" t="str">
        <f t="shared" si="5"/>
        <v>OP08002</v>
      </c>
    </row>
    <row r="112" spans="1:7" ht="21" customHeight="1" x14ac:dyDescent="0.25">
      <c r="A112" s="121"/>
      <c r="B112" s="130"/>
      <c r="C112" s="125"/>
      <c r="D112" s="121"/>
      <c r="E112" s="37" t="s">
        <v>62</v>
      </c>
      <c r="F112" s="17" t="s">
        <v>234</v>
      </c>
      <c r="G112" s="17" t="str">
        <f t="shared" si="5"/>
        <v>OP08003</v>
      </c>
    </row>
    <row r="113" spans="1:7" ht="21" customHeight="1" x14ac:dyDescent="0.25">
      <c r="A113" s="121"/>
      <c r="B113" s="130"/>
      <c r="C113" s="125"/>
      <c r="D113" s="121"/>
      <c r="E113" s="37" t="s">
        <v>63</v>
      </c>
      <c r="F113" s="17" t="s">
        <v>203</v>
      </c>
      <c r="G113" s="17" t="str">
        <f t="shared" si="5"/>
        <v>OP08004</v>
      </c>
    </row>
    <row r="114" spans="1:7" ht="21" customHeight="1" x14ac:dyDescent="0.25">
      <c r="A114" s="121"/>
      <c r="B114" s="130"/>
      <c r="C114" s="125"/>
      <c r="D114" s="121"/>
      <c r="E114" s="37" t="s">
        <v>64</v>
      </c>
      <c r="F114" s="17" t="s">
        <v>235</v>
      </c>
      <c r="G114" s="17" t="str">
        <f t="shared" si="5"/>
        <v>OP08005</v>
      </c>
    </row>
    <row r="115" spans="1:7" ht="21" customHeight="1" x14ac:dyDescent="0.25">
      <c r="A115" s="121"/>
      <c r="B115" s="130"/>
      <c r="C115" s="125"/>
      <c r="D115" s="121"/>
      <c r="E115" s="37" t="s">
        <v>65</v>
      </c>
      <c r="F115" s="17" t="s">
        <v>204</v>
      </c>
      <c r="G115" s="17" t="str">
        <f t="shared" si="5"/>
        <v>OP08006</v>
      </c>
    </row>
    <row r="116" spans="1:7" ht="21" customHeight="1" x14ac:dyDescent="0.25">
      <c r="A116" s="121"/>
      <c r="B116" s="130"/>
      <c r="C116" s="125"/>
      <c r="D116" s="121"/>
      <c r="E116" s="37" t="s">
        <v>91</v>
      </c>
      <c r="F116" s="17" t="s">
        <v>205</v>
      </c>
      <c r="G116" s="17" t="str">
        <f t="shared" si="5"/>
        <v>OP08007</v>
      </c>
    </row>
    <row r="117" spans="1:7" ht="21" customHeight="1" x14ac:dyDescent="0.25">
      <c r="A117" s="121"/>
      <c r="B117" s="130"/>
      <c r="C117" s="125"/>
      <c r="D117" s="121"/>
      <c r="E117" s="37" t="s">
        <v>92</v>
      </c>
      <c r="F117" s="17" t="s">
        <v>236</v>
      </c>
      <c r="G117" s="17" t="str">
        <f t="shared" si="5"/>
        <v>OP08008</v>
      </c>
    </row>
    <row r="118" spans="1:7" ht="21" customHeight="1" x14ac:dyDescent="0.25">
      <c r="A118" s="121"/>
      <c r="B118" s="130"/>
      <c r="C118" s="125"/>
      <c r="D118" s="121"/>
      <c r="E118" s="37" t="s">
        <v>260</v>
      </c>
      <c r="F118" s="17" t="s">
        <v>270</v>
      </c>
      <c r="G118" s="17" t="str">
        <f t="shared" si="5"/>
        <v>OP08009</v>
      </c>
    </row>
    <row r="119" spans="1:7" ht="21" customHeight="1" x14ac:dyDescent="0.25">
      <c r="A119" s="121"/>
      <c r="B119" s="130"/>
      <c r="C119" s="122" t="s">
        <v>59</v>
      </c>
      <c r="D119" s="120" t="s">
        <v>87</v>
      </c>
      <c r="E119" s="37" t="s">
        <v>231</v>
      </c>
      <c r="F119" s="17" t="s">
        <v>255</v>
      </c>
      <c r="G119" s="17" t="str">
        <f t="shared" ref="G119:G128" si="6">$A$65&amp;$C$119&amp;E119</f>
        <v>OP09001</v>
      </c>
    </row>
    <row r="120" spans="1:7" ht="21" customHeight="1" x14ac:dyDescent="0.25">
      <c r="A120" s="121"/>
      <c r="B120" s="130"/>
      <c r="C120" s="125"/>
      <c r="D120" s="121"/>
      <c r="E120" s="37" t="s">
        <v>61</v>
      </c>
      <c r="F120" s="17" t="s">
        <v>256</v>
      </c>
      <c r="G120" s="17" t="str">
        <f t="shared" si="6"/>
        <v>OP09002</v>
      </c>
    </row>
    <row r="121" spans="1:7" ht="21" customHeight="1" x14ac:dyDescent="0.25">
      <c r="A121" s="121"/>
      <c r="B121" s="130"/>
      <c r="C121" s="125"/>
      <c r="D121" s="121"/>
      <c r="E121" s="37" t="s">
        <v>62</v>
      </c>
      <c r="F121" s="17" t="s">
        <v>257</v>
      </c>
      <c r="G121" s="17" t="str">
        <f t="shared" si="6"/>
        <v>OP09003</v>
      </c>
    </row>
    <row r="122" spans="1:7" ht="21" customHeight="1" x14ac:dyDescent="0.25">
      <c r="A122" s="121"/>
      <c r="B122" s="130"/>
      <c r="C122" s="125"/>
      <c r="D122" s="121"/>
      <c r="E122" s="37" t="s">
        <v>63</v>
      </c>
      <c r="F122" s="17" t="s">
        <v>207</v>
      </c>
      <c r="G122" s="17" t="str">
        <f t="shared" si="6"/>
        <v>OP09004</v>
      </c>
    </row>
    <row r="123" spans="1:7" ht="21" customHeight="1" x14ac:dyDescent="0.25">
      <c r="A123" s="121"/>
      <c r="B123" s="130"/>
      <c r="C123" s="125"/>
      <c r="D123" s="121"/>
      <c r="E123" s="37" t="s">
        <v>64</v>
      </c>
      <c r="F123" s="17" t="s">
        <v>208</v>
      </c>
      <c r="G123" s="17" t="str">
        <f t="shared" si="6"/>
        <v>OP09005</v>
      </c>
    </row>
    <row r="124" spans="1:7" ht="21" customHeight="1" x14ac:dyDescent="0.25">
      <c r="A124" s="121"/>
      <c r="B124" s="130"/>
      <c r="C124" s="125"/>
      <c r="D124" s="121"/>
      <c r="E124" s="37" t="s">
        <v>65</v>
      </c>
      <c r="F124" s="17" t="s">
        <v>209</v>
      </c>
      <c r="G124" s="17" t="str">
        <f t="shared" si="6"/>
        <v>OP09006</v>
      </c>
    </row>
    <row r="125" spans="1:7" ht="21" customHeight="1" x14ac:dyDescent="0.25">
      <c r="A125" s="121"/>
      <c r="B125" s="130"/>
      <c r="C125" s="125"/>
      <c r="D125" s="121"/>
      <c r="E125" s="37" t="s">
        <v>91</v>
      </c>
      <c r="F125" s="17" t="s">
        <v>210</v>
      </c>
      <c r="G125" s="17" t="str">
        <f t="shared" si="6"/>
        <v>OP09007</v>
      </c>
    </row>
    <row r="126" spans="1:7" ht="21" customHeight="1" x14ac:dyDescent="0.25">
      <c r="A126" s="121"/>
      <c r="B126" s="130"/>
      <c r="C126" s="125"/>
      <c r="D126" s="121"/>
      <c r="E126" s="37" t="s">
        <v>92</v>
      </c>
      <c r="F126" s="17" t="s">
        <v>211</v>
      </c>
      <c r="G126" s="17" t="str">
        <f t="shared" si="6"/>
        <v>OP09008</v>
      </c>
    </row>
    <row r="127" spans="1:7" ht="21" customHeight="1" x14ac:dyDescent="0.25">
      <c r="A127" s="121"/>
      <c r="B127" s="130"/>
      <c r="C127" s="125"/>
      <c r="D127" s="121"/>
      <c r="E127" s="37" t="s">
        <v>93</v>
      </c>
      <c r="F127" s="17" t="s">
        <v>206</v>
      </c>
      <c r="G127" s="17" t="str">
        <f t="shared" si="6"/>
        <v>OP09009</v>
      </c>
    </row>
    <row r="128" spans="1:7" ht="21" customHeight="1" x14ac:dyDescent="0.25">
      <c r="A128" s="121"/>
      <c r="B128" s="130"/>
      <c r="C128" s="125"/>
      <c r="D128" s="121"/>
      <c r="E128" s="37" t="s">
        <v>94</v>
      </c>
      <c r="F128" s="17" t="s">
        <v>271</v>
      </c>
      <c r="G128" s="17" t="str">
        <f t="shared" si="6"/>
        <v>OP09010</v>
      </c>
    </row>
    <row r="129" spans="1:7" ht="21" customHeight="1" x14ac:dyDescent="0.25">
      <c r="A129" s="121"/>
      <c r="B129" s="130"/>
      <c r="C129" s="122" t="s">
        <v>77</v>
      </c>
      <c r="D129" s="120" t="s">
        <v>88</v>
      </c>
      <c r="E129" s="37" t="s">
        <v>51</v>
      </c>
      <c r="F129" s="17" t="s">
        <v>237</v>
      </c>
      <c r="G129" s="17" t="str">
        <f>$A$65&amp;$C$129&amp;E129</f>
        <v>OP10001</v>
      </c>
    </row>
    <row r="130" spans="1:7" ht="21" customHeight="1" x14ac:dyDescent="0.25">
      <c r="A130" s="121"/>
      <c r="B130" s="130"/>
      <c r="C130" s="125"/>
      <c r="D130" s="121"/>
      <c r="E130" s="37" t="s">
        <v>61</v>
      </c>
      <c r="F130" s="17" t="s">
        <v>238</v>
      </c>
      <c r="G130" s="17" t="str">
        <f>$A$65&amp;$C$129&amp;E130</f>
        <v>OP10002</v>
      </c>
    </row>
    <row r="131" spans="1:7" ht="21" customHeight="1" x14ac:dyDescent="0.25">
      <c r="A131" s="121"/>
      <c r="B131" s="130"/>
      <c r="C131" s="125"/>
      <c r="D131" s="121"/>
      <c r="E131" s="37" t="s">
        <v>62</v>
      </c>
      <c r="F131" s="17" t="s">
        <v>212</v>
      </c>
      <c r="G131" s="17" t="str">
        <f>$A$65&amp;$C$129&amp;E131</f>
        <v>OP10003</v>
      </c>
    </row>
    <row r="132" spans="1:7" ht="21" customHeight="1" x14ac:dyDescent="0.25">
      <c r="A132" s="121"/>
      <c r="B132" s="130"/>
      <c r="C132" s="125"/>
      <c r="D132" s="121"/>
      <c r="E132" s="37" t="s">
        <v>63</v>
      </c>
      <c r="F132" s="17" t="s">
        <v>239</v>
      </c>
      <c r="G132" s="17" t="str">
        <f>$A$65&amp;$C$129&amp;E132</f>
        <v>OP10004</v>
      </c>
    </row>
    <row r="133" spans="1:7" ht="21" customHeight="1" x14ac:dyDescent="0.25">
      <c r="A133" s="121"/>
      <c r="B133" s="130"/>
      <c r="C133" s="123"/>
      <c r="D133" s="124"/>
      <c r="E133" s="37" t="s">
        <v>64</v>
      </c>
      <c r="F133" s="39" t="s">
        <v>261</v>
      </c>
      <c r="G133" s="17" t="str">
        <f>$A$65&amp;$C$129&amp;E133</f>
        <v>OP10005</v>
      </c>
    </row>
    <row r="134" spans="1:7" ht="21" customHeight="1" x14ac:dyDescent="0.25">
      <c r="A134" s="121"/>
      <c r="B134" s="130"/>
      <c r="C134" s="122" t="s">
        <v>78</v>
      </c>
      <c r="D134" s="120" t="s">
        <v>60</v>
      </c>
      <c r="E134" s="37" t="s">
        <v>51</v>
      </c>
      <c r="F134" s="17" t="s">
        <v>213</v>
      </c>
      <c r="G134" s="17" t="str">
        <f t="shared" ref="G134:G138" si="7">$A$65&amp;$C$134&amp;E134</f>
        <v>OP11001</v>
      </c>
    </row>
    <row r="135" spans="1:7" ht="21" customHeight="1" x14ac:dyDescent="0.25">
      <c r="A135" s="121"/>
      <c r="B135" s="130"/>
      <c r="C135" s="125"/>
      <c r="D135" s="121"/>
      <c r="E135" s="37" t="s">
        <v>61</v>
      </c>
      <c r="F135" s="17" t="s">
        <v>214</v>
      </c>
      <c r="G135" s="17" t="str">
        <f t="shared" si="7"/>
        <v>OP11002</v>
      </c>
    </row>
    <row r="136" spans="1:7" ht="21" customHeight="1" x14ac:dyDescent="0.25">
      <c r="A136" s="121"/>
      <c r="B136" s="130"/>
      <c r="C136" s="125"/>
      <c r="D136" s="121"/>
      <c r="E136" s="37" t="s">
        <v>62</v>
      </c>
      <c r="F136" s="17" t="s">
        <v>240</v>
      </c>
      <c r="G136" s="17" t="str">
        <f t="shared" si="7"/>
        <v>OP11003</v>
      </c>
    </row>
    <row r="137" spans="1:7" ht="21" customHeight="1" x14ac:dyDescent="0.25">
      <c r="A137" s="121"/>
      <c r="B137" s="130"/>
      <c r="C137" s="125"/>
      <c r="D137" s="121"/>
      <c r="E137" s="37" t="s">
        <v>63</v>
      </c>
      <c r="F137" s="39" t="s">
        <v>277</v>
      </c>
      <c r="G137" s="17" t="str">
        <f t="shared" si="7"/>
        <v>OP11004</v>
      </c>
    </row>
    <row r="138" spans="1:7" ht="21" customHeight="1" x14ac:dyDescent="0.25">
      <c r="A138" s="121"/>
      <c r="B138" s="130"/>
      <c r="C138" s="125"/>
      <c r="D138" s="121"/>
      <c r="E138" s="37" t="s">
        <v>64</v>
      </c>
      <c r="F138" s="17" t="s">
        <v>353</v>
      </c>
      <c r="G138" s="17" t="str">
        <f t="shared" si="7"/>
        <v>OP11005</v>
      </c>
    </row>
    <row r="139" spans="1:7" ht="21" customHeight="1" x14ac:dyDescent="0.25">
      <c r="A139" s="121"/>
      <c r="B139" s="130"/>
      <c r="C139" s="125"/>
      <c r="D139" s="121"/>
      <c r="E139" s="37" t="s">
        <v>65</v>
      </c>
      <c r="F139" s="17" t="s">
        <v>276</v>
      </c>
      <c r="G139" s="17" t="str">
        <f t="shared" ref="G139" si="8">$A$65&amp;$C$134&amp;E139</f>
        <v>OP11006</v>
      </c>
    </row>
    <row r="140" spans="1:7" ht="21" customHeight="1" x14ac:dyDescent="0.25">
      <c r="A140" s="124"/>
      <c r="B140" s="131"/>
      <c r="C140" s="42" t="s">
        <v>263</v>
      </c>
      <c r="D140" s="17" t="s">
        <v>268</v>
      </c>
      <c r="E140" s="37" t="s">
        <v>262</v>
      </c>
      <c r="F140" s="17" t="s">
        <v>267</v>
      </c>
      <c r="G140" s="17" t="str">
        <f>$A$65&amp;$C$140&amp;E140</f>
        <v>OP12001</v>
      </c>
    </row>
    <row r="141" spans="1:7" ht="21" customHeight="1" x14ac:dyDescent="0.25">
      <c r="A141" s="44"/>
      <c r="B141" s="45" t="s">
        <v>341</v>
      </c>
      <c r="C141" s="42" t="s">
        <v>340</v>
      </c>
      <c r="D141" s="39" t="s">
        <v>341</v>
      </c>
      <c r="E141" s="37" t="s">
        <v>343</v>
      </c>
      <c r="F141" s="39" t="s">
        <v>342</v>
      </c>
      <c r="G141" s="17" t="s">
        <v>344</v>
      </c>
    </row>
    <row r="142" spans="1:7" ht="21" customHeight="1" x14ac:dyDescent="0.25">
      <c r="A142" s="120" t="s">
        <v>72</v>
      </c>
      <c r="B142" s="129" t="s">
        <v>67</v>
      </c>
      <c r="C142" s="37" t="s">
        <v>50</v>
      </c>
      <c r="D142" s="17" t="s">
        <v>241</v>
      </c>
      <c r="E142" s="37" t="s">
        <v>51</v>
      </c>
      <c r="F142" s="17" t="s">
        <v>244</v>
      </c>
      <c r="G142" s="17" t="str">
        <f>$A$142&amp;$C$142&amp;E142</f>
        <v>GE01001</v>
      </c>
    </row>
    <row r="143" spans="1:7" ht="21" customHeight="1" x14ac:dyDescent="0.25">
      <c r="A143" s="121"/>
      <c r="B143" s="130"/>
      <c r="C143" s="37" t="s">
        <v>52</v>
      </c>
      <c r="D143" s="17" t="s">
        <v>242</v>
      </c>
      <c r="E143" s="37" t="s">
        <v>51</v>
      </c>
      <c r="F143" s="17" t="s">
        <v>242</v>
      </c>
      <c r="G143" s="17" t="str">
        <f>$A$142&amp;C143&amp;E143</f>
        <v>GE02001</v>
      </c>
    </row>
    <row r="144" spans="1:7" ht="21" customHeight="1" x14ac:dyDescent="0.25">
      <c r="A144" s="121"/>
      <c r="B144" s="130"/>
      <c r="C144" s="37" t="s">
        <v>53</v>
      </c>
      <c r="D144" s="17" t="s">
        <v>89</v>
      </c>
      <c r="E144" s="37" t="s">
        <v>51</v>
      </c>
      <c r="F144" s="17" t="s">
        <v>89</v>
      </c>
      <c r="G144" s="17" t="str">
        <f t="shared" ref="G144:G148" si="9">$A$142&amp;C144&amp;E144</f>
        <v>GE03001</v>
      </c>
    </row>
    <row r="145" spans="1:7" ht="21" customHeight="1" x14ac:dyDescent="0.25">
      <c r="A145" s="121"/>
      <c r="B145" s="130"/>
      <c r="C145" s="37" t="s">
        <v>54</v>
      </c>
      <c r="D145" s="17" t="s">
        <v>243</v>
      </c>
      <c r="E145" s="37" t="s">
        <v>51</v>
      </c>
      <c r="F145" s="17" t="s">
        <v>243</v>
      </c>
      <c r="G145" s="17" t="str">
        <f t="shared" si="9"/>
        <v>GE04001</v>
      </c>
    </row>
    <row r="146" spans="1:7" ht="21" customHeight="1" x14ac:dyDescent="0.25">
      <c r="A146" s="121"/>
      <c r="B146" s="130"/>
      <c r="C146" s="37" t="s">
        <v>55</v>
      </c>
      <c r="D146" s="17" t="s">
        <v>90</v>
      </c>
      <c r="E146" s="37" t="s">
        <v>51</v>
      </c>
      <c r="F146" s="17" t="s">
        <v>245</v>
      </c>
      <c r="G146" s="17" t="str">
        <f t="shared" si="9"/>
        <v>GE05001</v>
      </c>
    </row>
    <row r="147" spans="1:7" ht="21" customHeight="1" x14ac:dyDescent="0.25">
      <c r="A147" s="121"/>
      <c r="B147" s="130"/>
      <c r="C147" s="37" t="s">
        <v>264</v>
      </c>
      <c r="D147" s="17" t="s">
        <v>265</v>
      </c>
      <c r="E147" s="37" t="s">
        <v>231</v>
      </c>
      <c r="F147" s="17" t="s">
        <v>266</v>
      </c>
      <c r="G147" s="17" t="str">
        <f t="shared" ref="G147" si="10">$A$142&amp;C147&amp;E147</f>
        <v>GE06001</v>
      </c>
    </row>
    <row r="148" spans="1:7" ht="21" customHeight="1" x14ac:dyDescent="0.25">
      <c r="A148" s="121"/>
      <c r="B148" s="130"/>
      <c r="C148" s="41" t="s">
        <v>57</v>
      </c>
      <c r="D148" s="46" t="s">
        <v>274</v>
      </c>
      <c r="E148" s="37" t="s">
        <v>262</v>
      </c>
      <c r="F148" s="39" t="s">
        <v>275</v>
      </c>
      <c r="G148" s="17" t="str">
        <f t="shared" si="9"/>
        <v>GE07001</v>
      </c>
    </row>
    <row r="149" spans="1:7" ht="21" customHeight="1" x14ac:dyDescent="0.25">
      <c r="A149" s="17" t="s">
        <v>73</v>
      </c>
      <c r="B149" s="39" t="s">
        <v>68</v>
      </c>
      <c r="C149" s="37" t="s">
        <v>50</v>
      </c>
      <c r="D149" s="39" t="s">
        <v>68</v>
      </c>
      <c r="E149" s="37" t="s">
        <v>51</v>
      </c>
      <c r="F149" s="39" t="s">
        <v>68</v>
      </c>
      <c r="G149" s="17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sqref="A1:E77"/>
    </sheetView>
  </sheetViews>
  <sheetFormatPr defaultRowHeight="14" x14ac:dyDescent="0.25"/>
  <cols>
    <col min="1" max="1" width="60" bestFit="1" customWidth="1"/>
    <col min="2" max="2" width="33.6328125" bestFit="1" customWidth="1"/>
    <col min="3" max="3" width="9.453125" bestFit="1" customWidth="1"/>
    <col min="4" max="4" width="38.6328125" bestFit="1" customWidth="1"/>
    <col min="5" max="5" width="6.6328125" bestFit="1" customWidth="1"/>
  </cols>
  <sheetData>
    <row r="1" spans="1:5" ht="17.5" x14ac:dyDescent="0.3">
      <c r="A1" s="48" t="s">
        <v>43</v>
      </c>
      <c r="B1" s="49" t="s">
        <v>248</v>
      </c>
      <c r="C1" s="49" t="s">
        <v>346</v>
      </c>
      <c r="D1" s="49" t="s">
        <v>249</v>
      </c>
      <c r="E1" s="49" t="s">
        <v>250</v>
      </c>
    </row>
    <row r="2" spans="1:5" ht="14.5" x14ac:dyDescent="0.25">
      <c r="A2" s="17" t="s">
        <v>287</v>
      </c>
      <c r="B2" s="17" t="s">
        <v>181</v>
      </c>
      <c r="C2" s="39" t="s">
        <v>347</v>
      </c>
      <c r="D2" s="16" t="s">
        <v>244</v>
      </c>
      <c r="E2" s="18" t="s">
        <v>68</v>
      </c>
    </row>
    <row r="3" spans="1:5" ht="14.5" x14ac:dyDescent="0.25">
      <c r="A3" s="17" t="s">
        <v>129</v>
      </c>
      <c r="B3" s="17" t="s">
        <v>215</v>
      </c>
      <c r="C3" s="39" t="s">
        <v>347</v>
      </c>
      <c r="D3" s="16" t="s">
        <v>242</v>
      </c>
      <c r="E3" s="18" t="s">
        <v>68</v>
      </c>
    </row>
    <row r="4" spans="1:5" ht="14.5" x14ac:dyDescent="0.25">
      <c r="A4" s="17" t="s">
        <v>288</v>
      </c>
      <c r="B4" s="17" t="s">
        <v>182</v>
      </c>
      <c r="C4" s="39" t="s">
        <v>347</v>
      </c>
      <c r="D4" s="16" t="s">
        <v>89</v>
      </c>
      <c r="E4" s="18" t="s">
        <v>68</v>
      </c>
    </row>
    <row r="5" spans="1:5" ht="14.5" x14ac:dyDescent="0.25">
      <c r="A5" s="17" t="s">
        <v>289</v>
      </c>
      <c r="B5" s="17" t="s">
        <v>183</v>
      </c>
      <c r="C5" s="39" t="s">
        <v>347</v>
      </c>
      <c r="D5" s="16" t="s">
        <v>243</v>
      </c>
      <c r="E5" s="18" t="s">
        <v>68</v>
      </c>
    </row>
    <row r="6" spans="1:5" ht="14.5" x14ac:dyDescent="0.25">
      <c r="A6" s="17" t="s">
        <v>290</v>
      </c>
      <c r="B6" s="17" t="s">
        <v>216</v>
      </c>
      <c r="C6" s="39" t="s">
        <v>347</v>
      </c>
      <c r="D6" s="16" t="s">
        <v>245</v>
      </c>
      <c r="E6" s="18" t="s">
        <v>68</v>
      </c>
    </row>
    <row r="7" spans="1:5" ht="14.5" x14ac:dyDescent="0.25">
      <c r="A7" s="17" t="s">
        <v>291</v>
      </c>
      <c r="B7" s="17" t="s">
        <v>184</v>
      </c>
      <c r="C7" s="39" t="s">
        <v>347</v>
      </c>
      <c r="D7" s="43" t="s">
        <v>275</v>
      </c>
      <c r="E7" s="18" t="s">
        <v>68</v>
      </c>
    </row>
    <row r="8" spans="1:5" ht="14.5" x14ac:dyDescent="0.25">
      <c r="A8" s="17" t="s">
        <v>292</v>
      </c>
      <c r="B8" s="17" t="s">
        <v>217</v>
      </c>
      <c r="C8" s="39" t="s">
        <v>347</v>
      </c>
      <c r="D8" s="27" t="s">
        <v>251</v>
      </c>
      <c r="E8" s="18" t="s">
        <v>68</v>
      </c>
    </row>
    <row r="9" spans="1:5" ht="14.5" x14ac:dyDescent="0.25">
      <c r="A9" s="17" t="s">
        <v>293</v>
      </c>
      <c r="B9" s="17" t="s">
        <v>185</v>
      </c>
      <c r="C9" s="39" t="s">
        <v>347</v>
      </c>
      <c r="D9" s="27" t="s">
        <v>251</v>
      </c>
      <c r="E9" s="18" t="s">
        <v>68</v>
      </c>
    </row>
    <row r="10" spans="1:5" ht="14.5" x14ac:dyDescent="0.25">
      <c r="A10" s="17" t="s">
        <v>294</v>
      </c>
      <c r="B10" s="17" t="s">
        <v>218</v>
      </c>
      <c r="C10" s="39" t="s">
        <v>347</v>
      </c>
      <c r="D10" s="27" t="s">
        <v>251</v>
      </c>
      <c r="E10" s="18" t="s">
        <v>68</v>
      </c>
    </row>
    <row r="11" spans="1:5" ht="14.5" x14ac:dyDescent="0.25">
      <c r="A11" s="17" t="s">
        <v>295</v>
      </c>
      <c r="B11" s="17" t="s">
        <v>219</v>
      </c>
      <c r="C11" s="39" t="s">
        <v>347</v>
      </c>
      <c r="D11" s="27" t="s">
        <v>251</v>
      </c>
      <c r="E11" s="18" t="s">
        <v>68</v>
      </c>
    </row>
    <row r="12" spans="1:5" ht="14.5" x14ac:dyDescent="0.25">
      <c r="A12" s="17" t="s">
        <v>296</v>
      </c>
      <c r="B12" s="17" t="s">
        <v>220</v>
      </c>
      <c r="C12" s="39" t="s">
        <v>347</v>
      </c>
      <c r="D12" s="27" t="s">
        <v>251</v>
      </c>
      <c r="E12" s="18" t="s">
        <v>68</v>
      </c>
    </row>
    <row r="13" spans="1:5" ht="14.5" x14ac:dyDescent="0.25">
      <c r="A13" s="17" t="s">
        <v>297</v>
      </c>
      <c r="B13" s="17" t="s">
        <v>221</v>
      </c>
      <c r="C13" s="39" t="s">
        <v>347</v>
      </c>
      <c r="D13" s="27" t="s">
        <v>251</v>
      </c>
      <c r="E13" s="18" t="s">
        <v>68</v>
      </c>
    </row>
    <row r="14" spans="1:5" ht="14.5" x14ac:dyDescent="0.25">
      <c r="A14" s="17" t="s">
        <v>298</v>
      </c>
      <c r="B14" s="17" t="s">
        <v>222</v>
      </c>
      <c r="C14" s="39" t="s">
        <v>347</v>
      </c>
      <c r="D14" s="27" t="s">
        <v>251</v>
      </c>
      <c r="E14" s="18" t="s">
        <v>68</v>
      </c>
    </row>
    <row r="15" spans="1:5" ht="14.5" x14ac:dyDescent="0.25">
      <c r="A15" s="17" t="s">
        <v>299</v>
      </c>
      <c r="B15" s="17" t="s">
        <v>223</v>
      </c>
      <c r="C15" s="39" t="s">
        <v>347</v>
      </c>
      <c r="D15" s="27" t="s">
        <v>251</v>
      </c>
      <c r="E15" s="18" t="s">
        <v>68</v>
      </c>
    </row>
    <row r="16" spans="1:5" ht="14.5" x14ac:dyDescent="0.25">
      <c r="A16" s="17" t="s">
        <v>300</v>
      </c>
      <c r="B16" s="17" t="s">
        <v>41</v>
      </c>
      <c r="C16" s="39" t="s">
        <v>347</v>
      </c>
      <c r="D16" s="27" t="s">
        <v>251</v>
      </c>
      <c r="E16" s="18" t="s">
        <v>68</v>
      </c>
    </row>
    <row r="17" spans="1:5" ht="14.5" x14ac:dyDescent="0.25">
      <c r="A17" s="17" t="s">
        <v>301</v>
      </c>
      <c r="B17" s="17" t="s">
        <v>186</v>
      </c>
      <c r="C17" s="39" t="s">
        <v>347</v>
      </c>
      <c r="D17" s="27" t="s">
        <v>251</v>
      </c>
      <c r="E17" s="18" t="s">
        <v>68</v>
      </c>
    </row>
    <row r="18" spans="1:5" ht="14.5" x14ac:dyDescent="0.25">
      <c r="A18" s="17" t="s">
        <v>302</v>
      </c>
      <c r="B18" s="17" t="s">
        <v>187</v>
      </c>
      <c r="C18" s="39" t="s">
        <v>347</v>
      </c>
      <c r="D18" s="27" t="s">
        <v>251</v>
      </c>
      <c r="E18" s="18" t="s">
        <v>68</v>
      </c>
    </row>
    <row r="19" spans="1:5" ht="14.5" x14ac:dyDescent="0.25">
      <c r="A19" s="17" t="s">
        <v>303</v>
      </c>
      <c r="B19" s="17" t="s">
        <v>188</v>
      </c>
      <c r="C19" s="39" t="s">
        <v>347</v>
      </c>
      <c r="D19" s="27" t="s">
        <v>251</v>
      </c>
      <c r="E19" s="18" t="s">
        <v>68</v>
      </c>
    </row>
    <row r="20" spans="1:5" ht="14.5" x14ac:dyDescent="0.25">
      <c r="A20" s="17" t="s">
        <v>304</v>
      </c>
      <c r="B20" s="17" t="s">
        <v>189</v>
      </c>
      <c r="C20" s="39" t="s">
        <v>347</v>
      </c>
      <c r="D20" s="27" t="s">
        <v>251</v>
      </c>
      <c r="E20" s="18" t="s">
        <v>68</v>
      </c>
    </row>
    <row r="21" spans="1:5" ht="14.5" x14ac:dyDescent="0.25">
      <c r="A21" s="17" t="s">
        <v>305</v>
      </c>
      <c r="B21" s="17" t="s">
        <v>190</v>
      </c>
      <c r="C21" s="39" t="s">
        <v>347</v>
      </c>
      <c r="D21" s="27" t="s">
        <v>251</v>
      </c>
      <c r="E21" s="18" t="s">
        <v>68</v>
      </c>
    </row>
    <row r="22" spans="1:5" ht="14.5" x14ac:dyDescent="0.25">
      <c r="A22" s="17" t="s">
        <v>306</v>
      </c>
      <c r="B22" s="17" t="s">
        <v>224</v>
      </c>
      <c r="C22" s="39" t="s">
        <v>347</v>
      </c>
      <c r="D22" s="27" t="s">
        <v>251</v>
      </c>
      <c r="E22" s="18" t="s">
        <v>68</v>
      </c>
    </row>
    <row r="23" spans="1:5" ht="14.5" x14ac:dyDescent="0.25">
      <c r="A23" s="17" t="s">
        <v>307</v>
      </c>
      <c r="B23" s="17" t="s">
        <v>225</v>
      </c>
      <c r="C23" s="39" t="s">
        <v>347</v>
      </c>
      <c r="D23" s="27" t="s">
        <v>251</v>
      </c>
      <c r="E23" s="18" t="s">
        <v>68</v>
      </c>
    </row>
    <row r="24" spans="1:5" ht="14.5" x14ac:dyDescent="0.25">
      <c r="A24" s="17" t="s">
        <v>308</v>
      </c>
      <c r="B24" s="17" t="s">
        <v>191</v>
      </c>
      <c r="C24" s="39" t="s">
        <v>347</v>
      </c>
      <c r="D24" s="27" t="s">
        <v>251</v>
      </c>
      <c r="E24" s="18" t="s">
        <v>68</v>
      </c>
    </row>
    <row r="25" spans="1:5" ht="14.5" x14ac:dyDescent="0.25">
      <c r="A25" s="17" t="s">
        <v>286</v>
      </c>
      <c r="B25" s="17" t="s">
        <v>226</v>
      </c>
      <c r="C25" s="39" t="s">
        <v>347</v>
      </c>
      <c r="D25" s="27" t="s">
        <v>251</v>
      </c>
      <c r="E25" s="18" t="s">
        <v>68</v>
      </c>
    </row>
    <row r="26" spans="1:5" ht="14.5" x14ac:dyDescent="0.25">
      <c r="A26" s="17" t="s">
        <v>130</v>
      </c>
      <c r="B26" s="17" t="s">
        <v>192</v>
      </c>
      <c r="C26" s="39" t="s">
        <v>347</v>
      </c>
      <c r="D26" s="27" t="s">
        <v>251</v>
      </c>
      <c r="E26" s="18" t="s">
        <v>68</v>
      </c>
    </row>
    <row r="27" spans="1:5" ht="14.5" x14ac:dyDescent="0.25">
      <c r="A27" s="17" t="s">
        <v>309</v>
      </c>
      <c r="B27" s="17" t="s">
        <v>227</v>
      </c>
      <c r="C27" s="39" t="s">
        <v>347</v>
      </c>
      <c r="D27" s="27" t="s">
        <v>251</v>
      </c>
      <c r="E27" s="18" t="s">
        <v>68</v>
      </c>
    </row>
    <row r="28" spans="1:5" ht="14.5" x14ac:dyDescent="0.25">
      <c r="A28" s="17" t="s">
        <v>310</v>
      </c>
      <c r="B28" s="17" t="s">
        <v>228</v>
      </c>
      <c r="C28" s="39" t="s">
        <v>347</v>
      </c>
      <c r="D28" s="27" t="s">
        <v>251</v>
      </c>
      <c r="E28" s="18" t="s">
        <v>68</v>
      </c>
    </row>
    <row r="29" spans="1:5" ht="14.5" x14ac:dyDescent="0.25">
      <c r="A29" s="17" t="s">
        <v>311</v>
      </c>
      <c r="B29" s="17" t="s">
        <v>229</v>
      </c>
      <c r="C29" s="39" t="s">
        <v>347</v>
      </c>
      <c r="D29" s="27" t="s">
        <v>251</v>
      </c>
      <c r="E29" s="18" t="s">
        <v>68</v>
      </c>
    </row>
    <row r="30" spans="1:5" ht="14.5" x14ac:dyDescent="0.25">
      <c r="A30" s="17" t="s">
        <v>312</v>
      </c>
      <c r="B30" s="17" t="s">
        <v>193</v>
      </c>
      <c r="C30" s="39" t="s">
        <v>347</v>
      </c>
      <c r="D30" s="27" t="s">
        <v>251</v>
      </c>
      <c r="E30" s="18" t="s">
        <v>68</v>
      </c>
    </row>
    <row r="31" spans="1:5" ht="14.5" x14ac:dyDescent="0.25">
      <c r="A31" s="17" t="s">
        <v>313</v>
      </c>
      <c r="B31" s="17" t="s">
        <v>194</v>
      </c>
      <c r="C31" s="39" t="s">
        <v>347</v>
      </c>
      <c r="D31" s="27" t="s">
        <v>251</v>
      </c>
      <c r="E31" s="18" t="s">
        <v>68</v>
      </c>
    </row>
    <row r="32" spans="1:5" ht="14.5" x14ac:dyDescent="0.25">
      <c r="A32" s="17" t="s">
        <v>314</v>
      </c>
      <c r="B32" s="17" t="s">
        <v>195</v>
      </c>
      <c r="C32" s="39" t="s">
        <v>347</v>
      </c>
      <c r="D32" s="27" t="s">
        <v>251</v>
      </c>
      <c r="E32" s="18" t="s">
        <v>68</v>
      </c>
    </row>
    <row r="33" spans="1:5" ht="14.5" x14ac:dyDescent="0.25">
      <c r="A33" s="17" t="s">
        <v>315</v>
      </c>
      <c r="B33" s="17" t="s">
        <v>230</v>
      </c>
      <c r="C33" s="39" t="s">
        <v>347</v>
      </c>
      <c r="D33" s="27" t="s">
        <v>251</v>
      </c>
      <c r="E33" s="18" t="s">
        <v>68</v>
      </c>
    </row>
    <row r="34" spans="1:5" ht="14.5" x14ac:dyDescent="0.25">
      <c r="A34" s="17" t="s">
        <v>316</v>
      </c>
      <c r="B34" s="17" t="s">
        <v>196</v>
      </c>
      <c r="C34" s="39" t="s">
        <v>347</v>
      </c>
      <c r="D34" s="27" t="s">
        <v>251</v>
      </c>
      <c r="E34" s="18" t="s">
        <v>68</v>
      </c>
    </row>
    <row r="35" spans="1:5" ht="14.5" x14ac:dyDescent="0.25">
      <c r="A35" s="17" t="s">
        <v>317</v>
      </c>
      <c r="B35" s="17" t="s">
        <v>197</v>
      </c>
      <c r="C35" s="39" t="s">
        <v>347</v>
      </c>
      <c r="D35" s="27" t="s">
        <v>251</v>
      </c>
      <c r="E35" s="18" t="s">
        <v>68</v>
      </c>
    </row>
    <row r="36" spans="1:5" ht="14.5" x14ac:dyDescent="0.25">
      <c r="A36" s="17" t="s">
        <v>318</v>
      </c>
      <c r="B36" s="17" t="s">
        <v>198</v>
      </c>
      <c r="C36" s="39" t="s">
        <v>347</v>
      </c>
      <c r="D36" s="27" t="s">
        <v>251</v>
      </c>
      <c r="E36" s="18" t="s">
        <v>68</v>
      </c>
    </row>
    <row r="37" spans="1:5" ht="14.5" x14ac:dyDescent="0.25">
      <c r="A37" s="17" t="s">
        <v>319</v>
      </c>
      <c r="B37" s="17" t="s">
        <v>199</v>
      </c>
      <c r="C37" s="39" t="s">
        <v>347</v>
      </c>
      <c r="D37" s="27" t="s">
        <v>251</v>
      </c>
      <c r="E37" s="18" t="s">
        <v>68</v>
      </c>
    </row>
    <row r="38" spans="1:5" ht="14.5" x14ac:dyDescent="0.25">
      <c r="A38" s="17" t="s">
        <v>320</v>
      </c>
      <c r="B38" s="17" t="s">
        <v>200</v>
      </c>
      <c r="C38" s="39" t="s">
        <v>347</v>
      </c>
      <c r="D38" s="27" t="s">
        <v>251</v>
      </c>
      <c r="E38" s="18" t="s">
        <v>68</v>
      </c>
    </row>
    <row r="39" spans="1:5" ht="14.5" x14ac:dyDescent="0.25">
      <c r="A39" s="17" t="s">
        <v>321</v>
      </c>
      <c r="B39" s="17" t="s">
        <v>232</v>
      </c>
      <c r="C39" s="39" t="s">
        <v>347</v>
      </c>
      <c r="D39" s="27" t="s">
        <v>251</v>
      </c>
      <c r="E39" s="18" t="s">
        <v>68</v>
      </c>
    </row>
    <row r="40" spans="1:5" ht="14.5" x14ac:dyDescent="0.25">
      <c r="A40" s="17" t="s">
        <v>322</v>
      </c>
      <c r="B40" s="17" t="s">
        <v>201</v>
      </c>
      <c r="C40" s="39" t="s">
        <v>347</v>
      </c>
      <c r="D40" s="27" t="s">
        <v>251</v>
      </c>
      <c r="E40" s="18" t="s">
        <v>68</v>
      </c>
    </row>
    <row r="41" spans="1:5" ht="14.5" x14ac:dyDescent="0.25">
      <c r="A41" s="17" t="s">
        <v>323</v>
      </c>
      <c r="B41" s="17" t="s">
        <v>269</v>
      </c>
      <c r="C41" s="39" t="s">
        <v>347</v>
      </c>
      <c r="D41" s="27" t="s">
        <v>251</v>
      </c>
      <c r="E41" s="18" t="s">
        <v>68</v>
      </c>
    </row>
    <row r="42" spans="1:5" ht="14.5" x14ac:dyDescent="0.25">
      <c r="A42" s="17" t="s">
        <v>324</v>
      </c>
      <c r="B42" s="17" t="s">
        <v>202</v>
      </c>
      <c r="C42" s="39" t="s">
        <v>347</v>
      </c>
      <c r="D42" s="27" t="s">
        <v>251</v>
      </c>
      <c r="E42" s="18" t="s">
        <v>68</v>
      </c>
    </row>
    <row r="43" spans="1:5" ht="14.5" x14ac:dyDescent="0.25">
      <c r="A43" s="17" t="s">
        <v>325</v>
      </c>
      <c r="B43" s="17" t="s">
        <v>40</v>
      </c>
      <c r="C43" s="39" t="s">
        <v>347</v>
      </c>
      <c r="D43" s="27" t="s">
        <v>251</v>
      </c>
      <c r="E43" s="18" t="s">
        <v>68</v>
      </c>
    </row>
    <row r="44" spans="1:5" ht="14.5" x14ac:dyDescent="0.25">
      <c r="A44" s="17" t="s">
        <v>326</v>
      </c>
      <c r="B44" s="17" t="s">
        <v>233</v>
      </c>
      <c r="C44" s="39" t="s">
        <v>347</v>
      </c>
      <c r="D44" s="27" t="s">
        <v>251</v>
      </c>
      <c r="E44" s="18" t="s">
        <v>68</v>
      </c>
    </row>
    <row r="45" spans="1:5" ht="14.5" x14ac:dyDescent="0.25">
      <c r="A45" s="17" t="s">
        <v>327</v>
      </c>
      <c r="B45" s="17" t="s">
        <v>259</v>
      </c>
      <c r="C45" s="39" t="s">
        <v>347</v>
      </c>
      <c r="D45" s="27" t="s">
        <v>251</v>
      </c>
      <c r="E45" s="18" t="s">
        <v>68</v>
      </c>
    </row>
    <row r="46" spans="1:5" ht="14.5" x14ac:dyDescent="0.25">
      <c r="A46" s="17" t="s">
        <v>328</v>
      </c>
      <c r="B46" s="17" t="s">
        <v>234</v>
      </c>
      <c r="C46" s="39" t="s">
        <v>347</v>
      </c>
      <c r="D46" s="27" t="s">
        <v>251</v>
      </c>
      <c r="E46" s="18" t="s">
        <v>68</v>
      </c>
    </row>
    <row r="47" spans="1:5" ht="14.5" x14ac:dyDescent="0.25">
      <c r="A47" s="17" t="s">
        <v>329</v>
      </c>
      <c r="B47" s="17" t="s">
        <v>203</v>
      </c>
      <c r="C47" s="39" t="s">
        <v>347</v>
      </c>
      <c r="D47" s="27" t="s">
        <v>251</v>
      </c>
      <c r="E47" s="18" t="s">
        <v>68</v>
      </c>
    </row>
    <row r="48" spans="1:5" ht="14.5" x14ac:dyDescent="0.25">
      <c r="A48" s="17" t="s">
        <v>330</v>
      </c>
      <c r="B48" s="17" t="s">
        <v>235</v>
      </c>
      <c r="C48" s="39" t="s">
        <v>347</v>
      </c>
      <c r="D48" s="27" t="s">
        <v>251</v>
      </c>
      <c r="E48" s="18" t="s">
        <v>68</v>
      </c>
    </row>
    <row r="49" spans="1:5" ht="14.5" x14ac:dyDescent="0.25">
      <c r="A49" s="17" t="s">
        <v>331</v>
      </c>
      <c r="B49" s="17" t="s">
        <v>204</v>
      </c>
      <c r="C49" s="39" t="s">
        <v>347</v>
      </c>
      <c r="D49" s="27" t="s">
        <v>251</v>
      </c>
      <c r="E49" s="18" t="s">
        <v>68</v>
      </c>
    </row>
    <row r="50" spans="1:5" ht="14.5" x14ac:dyDescent="0.25">
      <c r="A50" s="17" t="s">
        <v>332</v>
      </c>
      <c r="B50" s="17" t="s">
        <v>205</v>
      </c>
      <c r="C50" s="39" t="s">
        <v>347</v>
      </c>
      <c r="D50" s="27" t="s">
        <v>251</v>
      </c>
      <c r="E50" s="18" t="s">
        <v>68</v>
      </c>
    </row>
    <row r="51" spans="1:5" ht="14.5" x14ac:dyDescent="0.25">
      <c r="A51" s="17" t="s">
        <v>333</v>
      </c>
      <c r="B51" s="17" t="s">
        <v>236</v>
      </c>
      <c r="C51" s="39" t="s">
        <v>347</v>
      </c>
      <c r="D51" s="27" t="s">
        <v>251</v>
      </c>
      <c r="E51" s="18" t="s">
        <v>68</v>
      </c>
    </row>
    <row r="52" spans="1:5" ht="14.5" x14ac:dyDescent="0.25">
      <c r="A52" s="17" t="s">
        <v>334</v>
      </c>
      <c r="B52" s="17" t="s">
        <v>270</v>
      </c>
      <c r="C52" s="39" t="s">
        <v>347</v>
      </c>
      <c r="D52" s="27" t="s">
        <v>251</v>
      </c>
      <c r="E52" s="18" t="s">
        <v>68</v>
      </c>
    </row>
    <row r="53" spans="1:5" ht="14.5" x14ac:dyDescent="0.25">
      <c r="A53" s="17" t="s">
        <v>335</v>
      </c>
      <c r="B53" s="17" t="s">
        <v>255</v>
      </c>
      <c r="C53" s="39" t="s">
        <v>347</v>
      </c>
      <c r="D53" s="27" t="s">
        <v>251</v>
      </c>
      <c r="E53" s="18" t="s">
        <v>68</v>
      </c>
    </row>
    <row r="54" spans="1:5" ht="14.5" x14ac:dyDescent="0.25">
      <c r="A54" s="17" t="s">
        <v>336</v>
      </c>
      <c r="B54" s="17" t="s">
        <v>256</v>
      </c>
      <c r="C54" s="39" t="s">
        <v>347</v>
      </c>
      <c r="D54" s="27" t="s">
        <v>251</v>
      </c>
      <c r="E54" s="18" t="s">
        <v>68</v>
      </c>
    </row>
    <row r="55" spans="1:5" ht="14.5" x14ac:dyDescent="0.25">
      <c r="A55" s="17" t="s">
        <v>337</v>
      </c>
      <c r="B55" s="17" t="s">
        <v>257</v>
      </c>
      <c r="C55" s="39" t="s">
        <v>347</v>
      </c>
      <c r="D55" s="27" t="s">
        <v>251</v>
      </c>
      <c r="E55" s="18" t="s">
        <v>68</v>
      </c>
    </row>
    <row r="56" spans="1:5" ht="16.5" x14ac:dyDescent="0.25">
      <c r="A56" s="38" t="s">
        <v>338</v>
      </c>
      <c r="B56" s="17" t="s">
        <v>207</v>
      </c>
      <c r="C56" s="39" t="s">
        <v>347</v>
      </c>
      <c r="D56" s="27" t="s">
        <v>251</v>
      </c>
      <c r="E56" s="18" t="s">
        <v>68</v>
      </c>
    </row>
    <row r="57" spans="1:5" ht="16.5" x14ac:dyDescent="0.25">
      <c r="A57" s="38" t="s">
        <v>283</v>
      </c>
      <c r="B57" s="17" t="s">
        <v>348</v>
      </c>
      <c r="C57" s="39" t="s">
        <v>342</v>
      </c>
      <c r="D57" s="27" t="s">
        <v>251</v>
      </c>
      <c r="E57" s="18" t="s">
        <v>68</v>
      </c>
    </row>
    <row r="58" spans="1:5" ht="14.5" x14ac:dyDescent="0.25">
      <c r="A58" s="17" t="s">
        <v>351</v>
      </c>
      <c r="B58" s="17" t="s">
        <v>352</v>
      </c>
      <c r="C58" s="39" t="s">
        <v>342</v>
      </c>
      <c r="D58" s="27" t="s">
        <v>251</v>
      </c>
      <c r="E58" s="18" t="s">
        <v>68</v>
      </c>
    </row>
    <row r="59" spans="1:5" ht="16.5" x14ac:dyDescent="0.25">
      <c r="A59" s="38" t="s">
        <v>284</v>
      </c>
      <c r="B59" s="17" t="s">
        <v>208</v>
      </c>
      <c r="C59" s="39" t="s">
        <v>347</v>
      </c>
      <c r="D59" s="27" t="s">
        <v>251</v>
      </c>
      <c r="E59" s="18" t="s">
        <v>68</v>
      </c>
    </row>
    <row r="60" spans="1:5" ht="14.5" x14ac:dyDescent="0.25">
      <c r="A60" s="27" t="s">
        <v>251</v>
      </c>
      <c r="B60" s="17" t="s">
        <v>209</v>
      </c>
      <c r="C60" s="39" t="s">
        <v>347</v>
      </c>
      <c r="D60" s="27" t="s">
        <v>251</v>
      </c>
      <c r="E60" s="18" t="s">
        <v>68</v>
      </c>
    </row>
    <row r="61" spans="1:5" ht="14.5" x14ac:dyDescent="0.25">
      <c r="A61" s="27" t="s">
        <v>251</v>
      </c>
      <c r="B61" s="17" t="s">
        <v>210</v>
      </c>
      <c r="C61" s="39" t="s">
        <v>347</v>
      </c>
      <c r="D61" s="27" t="s">
        <v>251</v>
      </c>
      <c r="E61" s="18" t="s">
        <v>68</v>
      </c>
    </row>
    <row r="62" spans="1:5" ht="14.5" x14ac:dyDescent="0.25">
      <c r="A62" s="27" t="s">
        <v>251</v>
      </c>
      <c r="B62" s="17" t="s">
        <v>211</v>
      </c>
      <c r="C62" s="39" t="s">
        <v>347</v>
      </c>
      <c r="D62" s="27" t="s">
        <v>251</v>
      </c>
      <c r="E62" s="18" t="s">
        <v>68</v>
      </c>
    </row>
    <row r="63" spans="1:5" ht="14.5" x14ac:dyDescent="0.25">
      <c r="A63" s="27" t="s">
        <v>251</v>
      </c>
      <c r="B63" s="17" t="s">
        <v>206</v>
      </c>
      <c r="C63" s="39" t="s">
        <v>347</v>
      </c>
      <c r="D63" s="27" t="s">
        <v>251</v>
      </c>
      <c r="E63" s="18" t="s">
        <v>68</v>
      </c>
    </row>
    <row r="64" spans="1:5" ht="14.5" x14ac:dyDescent="0.25">
      <c r="A64" s="27" t="s">
        <v>251</v>
      </c>
      <c r="B64" s="17" t="s">
        <v>237</v>
      </c>
      <c r="C64" s="39" t="s">
        <v>347</v>
      </c>
      <c r="D64" s="27" t="s">
        <v>251</v>
      </c>
      <c r="E64" s="18" t="s">
        <v>68</v>
      </c>
    </row>
    <row r="65" spans="1:5" ht="14.5" x14ac:dyDescent="0.25">
      <c r="A65" s="27" t="s">
        <v>251</v>
      </c>
      <c r="B65" s="17" t="s">
        <v>238</v>
      </c>
      <c r="C65" s="39" t="s">
        <v>347</v>
      </c>
      <c r="D65" s="27" t="s">
        <v>251</v>
      </c>
      <c r="E65" s="18" t="s">
        <v>68</v>
      </c>
    </row>
    <row r="66" spans="1:5" ht="14.5" x14ac:dyDescent="0.25">
      <c r="A66" s="27" t="s">
        <v>251</v>
      </c>
      <c r="B66" s="17" t="s">
        <v>212</v>
      </c>
      <c r="C66" s="39" t="s">
        <v>347</v>
      </c>
      <c r="D66" s="27" t="s">
        <v>251</v>
      </c>
      <c r="E66" s="18" t="s">
        <v>68</v>
      </c>
    </row>
    <row r="67" spans="1:5" ht="14.5" x14ac:dyDescent="0.25">
      <c r="A67" s="27" t="s">
        <v>251</v>
      </c>
      <c r="B67" s="17" t="s">
        <v>239</v>
      </c>
      <c r="C67" s="39" t="s">
        <v>347</v>
      </c>
      <c r="D67" s="27" t="s">
        <v>251</v>
      </c>
      <c r="E67" s="18" t="s">
        <v>68</v>
      </c>
    </row>
    <row r="68" spans="1:5" ht="14.5" x14ac:dyDescent="0.25">
      <c r="A68" s="27" t="s">
        <v>251</v>
      </c>
      <c r="B68" s="17" t="s">
        <v>271</v>
      </c>
      <c r="C68" s="39" t="s">
        <v>347</v>
      </c>
      <c r="D68" s="27" t="s">
        <v>251</v>
      </c>
      <c r="E68" s="18" t="s">
        <v>68</v>
      </c>
    </row>
    <row r="69" spans="1:5" ht="14.5" x14ac:dyDescent="0.25">
      <c r="A69" s="27" t="s">
        <v>251</v>
      </c>
      <c r="B69" s="39" t="s">
        <v>261</v>
      </c>
      <c r="C69" s="39" t="s">
        <v>347</v>
      </c>
      <c r="D69" s="27" t="s">
        <v>251</v>
      </c>
      <c r="E69" s="18" t="s">
        <v>68</v>
      </c>
    </row>
    <row r="70" spans="1:5" ht="14.5" x14ac:dyDescent="0.25">
      <c r="A70" s="27" t="s">
        <v>251</v>
      </c>
      <c r="B70" s="17" t="s">
        <v>213</v>
      </c>
      <c r="C70" s="39" t="s">
        <v>347</v>
      </c>
      <c r="D70" s="27" t="s">
        <v>251</v>
      </c>
      <c r="E70" s="18" t="s">
        <v>68</v>
      </c>
    </row>
    <row r="71" spans="1:5" ht="14.5" x14ac:dyDescent="0.25">
      <c r="A71" s="27" t="s">
        <v>251</v>
      </c>
      <c r="B71" s="17" t="s">
        <v>214</v>
      </c>
      <c r="C71" s="39" t="s">
        <v>347</v>
      </c>
      <c r="D71" s="27" t="s">
        <v>251</v>
      </c>
      <c r="E71" s="18" t="s">
        <v>68</v>
      </c>
    </row>
    <row r="72" spans="1:5" ht="14.5" x14ac:dyDescent="0.25">
      <c r="A72" s="27" t="s">
        <v>251</v>
      </c>
      <c r="B72" s="17" t="s">
        <v>240</v>
      </c>
      <c r="C72" s="39" t="s">
        <v>347</v>
      </c>
      <c r="D72" s="27" t="s">
        <v>251</v>
      </c>
      <c r="E72" s="18" t="s">
        <v>68</v>
      </c>
    </row>
    <row r="73" spans="1:5" ht="14.5" x14ac:dyDescent="0.25">
      <c r="A73" s="27" t="s">
        <v>251</v>
      </c>
      <c r="B73" s="39" t="s">
        <v>277</v>
      </c>
      <c r="C73" s="39" t="s">
        <v>347</v>
      </c>
      <c r="D73" s="27" t="s">
        <v>251</v>
      </c>
      <c r="E73" s="18" t="s">
        <v>68</v>
      </c>
    </row>
    <row r="74" spans="1:5" ht="14.5" x14ac:dyDescent="0.25">
      <c r="A74" s="27" t="s">
        <v>251</v>
      </c>
      <c r="B74" s="17" t="s">
        <v>276</v>
      </c>
      <c r="C74" s="39" t="s">
        <v>347</v>
      </c>
      <c r="D74" s="27" t="s">
        <v>251</v>
      </c>
      <c r="E74" s="18" t="s">
        <v>68</v>
      </c>
    </row>
    <row r="75" spans="1:5" ht="14.5" x14ac:dyDescent="0.25">
      <c r="A75" s="27" t="s">
        <v>251</v>
      </c>
      <c r="B75" s="17" t="s">
        <v>280</v>
      </c>
      <c r="C75" s="39" t="s">
        <v>347</v>
      </c>
      <c r="D75" s="27" t="s">
        <v>251</v>
      </c>
      <c r="E75" s="18" t="s">
        <v>68</v>
      </c>
    </row>
    <row r="76" spans="1:5" ht="14.5" x14ac:dyDescent="0.25">
      <c r="A76" s="27" t="s">
        <v>251</v>
      </c>
      <c r="B76" s="17" t="s">
        <v>353</v>
      </c>
      <c r="C76" s="39" t="s">
        <v>347</v>
      </c>
      <c r="D76" s="27" t="s">
        <v>251</v>
      </c>
      <c r="E76" s="18" t="s">
        <v>68</v>
      </c>
    </row>
    <row r="77" spans="1:5" ht="14.5" x14ac:dyDescent="0.25">
      <c r="A77" s="27" t="s">
        <v>251</v>
      </c>
      <c r="B77" s="17" t="s">
        <v>267</v>
      </c>
      <c r="C77" s="39" t="s">
        <v>347</v>
      </c>
      <c r="D77" s="27" t="s">
        <v>251</v>
      </c>
      <c r="E77" s="18" t="s">
        <v>68</v>
      </c>
    </row>
  </sheetData>
  <phoneticPr fontId="9" type="noConversion"/>
  <dataValidations count="2">
    <dataValidation type="list" allowBlank="1" showInputMessage="1" showErrorMessage="1" sqref="H12:H17">
      <formula1>$A$1:$E$1</formula1>
    </dataValidation>
    <dataValidation type="list" allowBlank="1" showInputMessage="1" showErrorMessage="1" sqref="I12">
      <formula1>INDIRECT(I2)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Charts><![CDATA[{}]]></ECharts>
</file>

<file path=customXml/item2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Props1.xml><?xml version="1.0" encoding="utf-8"?>
<ds:datastoreItem xmlns:ds="http://schemas.openxmlformats.org/officeDocument/2006/customXml" ds:itemID="{A50CFA11-E6F9-45CD-9593-1C8CD6A0FEBB}">
  <ds:schemaRefs/>
</ds:datastoreItem>
</file>

<file path=customXml/itemProps2.xml><?xml version="1.0" encoding="utf-8"?>
<ds:datastoreItem xmlns:ds="http://schemas.openxmlformats.org/officeDocument/2006/customXml" ds:itemID="{E3EB7FB5-7063-4E0C-A09D-E26BA70BB8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13</vt:i4>
      </vt:variant>
    </vt:vector>
  </HeadingPairs>
  <TitlesOfParts>
    <vt:vector size="21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第5周工作计划!sdate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 Xinhui 何新辉</cp:lastModifiedBy>
  <dcterms:created xsi:type="dcterms:W3CDTF">2006-09-16T00:00:00Z</dcterms:created>
  <dcterms:modified xsi:type="dcterms:W3CDTF">2023-02-01T10:04:35Z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