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产品中心周报取数\input\23M1\"/>
    </mc:Choice>
  </mc:AlternateContent>
  <xr:revisionPtr revIDLastSave="0" documentId="8_{5046A547-9423-4634-8318-E55CC36F0A9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第5周工作计划" sheetId="7" r:id="rId6"/>
    <sheet name="第6周工作计划" sheetId="8" r:id="rId7"/>
    <sheet name="附表-1" sheetId="9" r:id="rId8"/>
    <sheet name="附表-2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9" i="9" l="1"/>
  <c r="G148" i="9"/>
  <c r="G147" i="9"/>
  <c r="G146" i="9"/>
  <c r="G145" i="9"/>
  <c r="G144" i="9"/>
  <c r="G143" i="9"/>
  <c r="G142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Q9" i="8"/>
  <c r="P9" i="8"/>
  <c r="O9" i="8"/>
  <c r="N9" i="8"/>
  <c r="M9" i="8"/>
  <c r="L9" i="8"/>
  <c r="K9" i="8"/>
  <c r="R8" i="8"/>
  <c r="R7" i="8"/>
  <c r="R6" i="8"/>
  <c r="R9" i="8" s="1"/>
  <c r="R5" i="8"/>
  <c r="R4" i="8"/>
  <c r="Q9" i="7"/>
  <c r="P9" i="7"/>
  <c r="O9" i="7"/>
  <c r="N9" i="7"/>
  <c r="M9" i="7"/>
  <c r="L9" i="7"/>
  <c r="K9" i="7"/>
  <c r="R8" i="7"/>
  <c r="R7" i="7"/>
  <c r="R6" i="7"/>
  <c r="R5" i="7"/>
  <c r="R9" i="7" s="1"/>
  <c r="R4" i="7"/>
  <c r="Q9" i="6"/>
  <c r="P9" i="6"/>
  <c r="O9" i="6"/>
  <c r="N9" i="6"/>
  <c r="M9" i="6"/>
  <c r="L9" i="6"/>
  <c r="K9" i="6"/>
  <c r="R8" i="6"/>
  <c r="R7" i="6"/>
  <c r="R6" i="6"/>
  <c r="R5" i="6"/>
  <c r="R4" i="6"/>
  <c r="R9" i="6" s="1"/>
  <c r="Q9" i="5"/>
  <c r="P9" i="5"/>
  <c r="O9" i="5"/>
  <c r="N9" i="5"/>
  <c r="M9" i="5"/>
  <c r="L9" i="5"/>
  <c r="K9" i="5"/>
  <c r="R8" i="5"/>
  <c r="R7" i="5"/>
  <c r="R6" i="5"/>
  <c r="R5" i="5"/>
  <c r="R4" i="5"/>
  <c r="R9" i="5" s="1"/>
  <c r="A2" i="5"/>
  <c r="D1" i="5"/>
  <c r="D1" i="6" s="1"/>
  <c r="Q9" i="4"/>
  <c r="P9" i="4"/>
  <c r="O9" i="4"/>
  <c r="N9" i="4"/>
  <c r="M9" i="4"/>
  <c r="L9" i="4"/>
  <c r="K9" i="4"/>
  <c r="R8" i="4"/>
  <c r="R7" i="4"/>
  <c r="R6" i="4"/>
  <c r="R5" i="4"/>
  <c r="R4" i="4"/>
  <c r="R9" i="4" s="1"/>
  <c r="A2" i="4"/>
  <c r="R9" i="3"/>
  <c r="Q9" i="3"/>
  <c r="P9" i="3"/>
  <c r="O9" i="3"/>
  <c r="N9" i="3"/>
  <c r="M9" i="3"/>
  <c r="L9" i="3"/>
  <c r="K9" i="3"/>
  <c r="R8" i="3"/>
  <c r="R7" i="3"/>
  <c r="R6" i="3"/>
  <c r="R5" i="3"/>
  <c r="R4" i="3"/>
  <c r="A2" i="3"/>
  <c r="A2" i="6" l="1"/>
  <c r="D1" i="7"/>
  <c r="A2" i="7" l="1"/>
  <c r="D1" i="8"/>
  <c r="A2" i="8" s="1"/>
</calcChain>
</file>

<file path=xl/sharedStrings.xml><?xml version="1.0" encoding="utf-8"?>
<sst xmlns="http://schemas.openxmlformats.org/spreadsheetml/2006/main" count="1149" uniqueCount="306">
  <si>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</si>
  <si>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r>
      <t>PMO</t>
    </r>
    <r>
      <rPr>
        <sz val="11"/>
        <color rgb="FF000000"/>
        <rFont val="Calibri"/>
        <family val="2"/>
      </rPr>
      <t>（工作周报、管理月报）</t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</si>
  <si>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</si>
  <si>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</si>
  <si>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r>
      <t>PMO</t>
    </r>
    <r>
      <rPr>
        <sz val="11"/>
        <color rgb="FF000000"/>
        <rFont val="Calibri"/>
        <family val="2"/>
      </rPr>
      <t>运维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</si>
  <si>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</si>
  <si>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>月度计划性工作&lt;2023年1月1日-2023年1月31日&gt;</t>
  </si>
  <si>
    <t>备注</t>
  </si>
  <si>
    <t>任务编号</t>
  </si>
  <si>
    <t>任务属性</t>
  </si>
  <si>
    <t>项目名称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</si>
  <si>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</si>
  <si>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</si>
  <si>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</si>
  <si>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</si>
  <si>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</si>
  <si>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</si>
  <si>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</si>
  <si>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</si>
  <si>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</si>
  <si>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</si>
  <si>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第5周</t>
  </si>
  <si>
    <t>第6周</t>
  </si>
  <si>
    <t>填报日期-周日</t>
  </si>
  <si>
    <t>项目用时统计
（小时）</t>
  </si>
  <si>
    <t>code</t>
  </si>
  <si>
    <t>任务分类</t>
  </si>
  <si>
    <t>协助人</t>
  </si>
  <si>
    <t>任务/交付件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</si>
  <si>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</si>
  <si>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</si>
  <si>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</si>
  <si>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</si>
  <si>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</si>
  <si>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</si>
  <si>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</si>
  <si>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</si>
  <si>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运维</t>
  </si>
  <si>
    <t>ERP系统</t>
  </si>
  <si>
    <t>企业云服务总线（ECSB）</t>
  </si>
  <si>
    <t>建设</t>
  </si>
  <si>
    <t>装配式生产管理系统推广及系统集成项目</t>
  </si>
  <si>
    <t>通用</t>
  </si>
  <si>
    <t>临时会议（非项目建设、运维）</t>
  </si>
  <si>
    <t>小计</t>
  </si>
  <si>
    <t>任务完成情况</t>
  </si>
  <si>
    <t>上午</t>
  </si>
  <si>
    <t>09:00 ~ 10:00</t>
  </si>
  <si>
    <t>任务1：ERP年结支持</t>
  </si>
  <si>
    <t>10:00 ~ 11:00</t>
  </si>
  <si>
    <t>11:00 ~ 12:00</t>
  </si>
  <si>
    <t>下午</t>
  </si>
  <si>
    <t>13:30 ~ 14:30</t>
  </si>
  <si>
    <t>14:30 ~ 15:30</t>
  </si>
  <si>
    <t>15:30 ~ 16:30</t>
  </si>
  <si>
    <t>16:30 ~ 17:30</t>
  </si>
  <si>
    <t>加班</t>
  </si>
  <si>
    <t>17:30 ~ 18:30</t>
  </si>
  <si>
    <t>18:30 ~ 19:30</t>
  </si>
  <si>
    <t>19:30 ~ 20:30</t>
  </si>
  <si>
    <t>任务1：数字化分析项目ERP端支持</t>
  </si>
  <si>
    <t>任务1：ERP运维-内部交易及汽运项目</t>
  </si>
  <si>
    <t>任务1：ERP运维-内部交易</t>
  </si>
  <si>
    <t>任务3：装配式需求开发及进度沟通会议</t>
  </si>
  <si>
    <t>任务1：ERP运维-日记帐</t>
  </si>
  <si>
    <t>任务4：产品中心会议</t>
  </si>
  <si>
    <t>任务1：电商发版ERP影响评审&amp;ERP运维</t>
  </si>
  <si>
    <t>OP01001</t>
  </si>
  <si>
    <t>OP10003</t>
  </si>
  <si>
    <t>BU01041</t>
  </si>
  <si>
    <t>GE01001</t>
  </si>
  <si>
    <t>#N/A</t>
  </si>
  <si>
    <t>任务3：装配式项目工费分摊开发</t>
  </si>
  <si>
    <t>任务1：ERP内部交易运维</t>
  </si>
  <si>
    <t>任务4：产品中心月会</t>
  </si>
  <si>
    <t>任务1：ERP内部交易运维及发版评审</t>
  </si>
  <si>
    <t>VA01001</t>
  </si>
  <si>
    <t>请假</t>
  </si>
  <si>
    <t>任务5：休假</t>
  </si>
  <si>
    <t>春节</t>
  </si>
  <si>
    <t>任务4：BI大屏</t>
  </si>
  <si>
    <t>任务1：ERP运维</t>
  </si>
  <si>
    <t>任务3：装配式项目会议及问题技术支持</t>
  </si>
  <si>
    <t>任务3：装配式项目问题技术支持</t>
  </si>
  <si>
    <t>任务1：月结支持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</si>
  <si>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</si>
  <si>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</si>
  <si>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</si>
  <si>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</si>
  <si>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</si>
  <si>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</si>
  <si>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</si>
  <si>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</si>
  <si>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</si>
  <si>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</si>
  <si>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</si>
  <si>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</si>
  <si>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销项发票管理系统优化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</si>
  <si>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</si>
  <si>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</si>
  <si>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</si>
  <si>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</si>
  <si>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</si>
  <si>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</si>
  <si>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</si>
  <si>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</si>
  <si>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</si>
  <si>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</si>
  <si>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</si>
  <si>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</si>
  <si>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</si>
  <si>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</si>
  <si>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</si>
  <si>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</si>
  <si>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</si>
  <si>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</si>
  <si>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</si>
  <si>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数字化报表自助分析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</si>
  <si>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</si>
  <si>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</si>
  <si>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</si>
  <si>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</si>
  <si>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</si>
  <si>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</si>
  <si>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</si>
  <si>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</si>
  <si>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</si>
  <si>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</si>
  <si>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</si>
  <si>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</si>
  <si>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</si>
  <si>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</si>
  <si>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</si>
  <si>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</si>
  <si>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</si>
  <si>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</si>
  <si>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</si>
  <si>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</si>
  <si>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</si>
  <si>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</si>
  <si>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</si>
  <si>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</si>
  <si>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</si>
  <si>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</si>
  <si>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</si>
  <si>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</si>
  <si>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</si>
  <si>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</si>
  <si>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</si>
  <si>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</si>
  <si>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</si>
  <si>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</si>
  <si>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</si>
  <si>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</si>
  <si>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</si>
  <si>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</si>
  <si>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</si>
  <si>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</si>
  <si>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</si>
  <si>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</si>
  <si>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</si>
  <si>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</si>
  <si>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</si>
  <si>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</si>
  <si>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</si>
  <si>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</si>
  <si>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</si>
  <si>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</si>
  <si>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</si>
  <si>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</si>
  <si>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</si>
  <si>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</si>
  <si>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</si>
  <si>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</si>
  <si>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</si>
  <si>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042</t>
  </si>
  <si>
    <t>新业态基础信息化系统推广项目</t>
  </si>
  <si>
    <t>043</t>
  </si>
  <si>
    <t>新业态基础信息化系统改造</t>
  </si>
  <si>
    <t>044</t>
  </si>
  <si>
    <t>石材ERP一期建设项目（石材工厂ERP和石材销售一体化）</t>
  </si>
  <si>
    <t>045</t>
  </si>
  <si>
    <t>华润电力粉煤灰挂牌销售管理系统项目</t>
  </si>
  <si>
    <t>046</t>
  </si>
  <si>
    <t>巡察整改系统项目</t>
  </si>
  <si>
    <t>047</t>
  </si>
  <si>
    <t>怡宝主数据治理项目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</si>
  <si>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</si>
  <si>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</si>
  <si>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</si>
  <si>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</si>
  <si>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</si>
  <si>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</si>
  <si>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</si>
  <si>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</si>
  <si>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</si>
  <si>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</si>
  <si>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t>03</t>
  </si>
  <si>
    <t>智能制造</t>
  </si>
  <si>
    <t>04</t>
  </si>
  <si>
    <t>华润集团临时</t>
  </si>
  <si>
    <t>集团临时项目建设任务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</si>
  <si>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</si>
  <si>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</si>
  <si>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</si>
  <si>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</si>
  <si>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</si>
  <si>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</si>
  <si>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</si>
  <si>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</si>
  <si>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</si>
  <si>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</si>
  <si>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</si>
  <si>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</si>
  <si>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</si>
  <si>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</si>
  <si>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</si>
  <si>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</si>
  <si>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公务车辆管理系统</t>
  </si>
  <si>
    <t>华润水泥投资管理系统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</si>
  <si>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</si>
  <si>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</si>
  <si>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</si>
  <si>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</si>
  <si>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</si>
  <si>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</si>
  <si>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</si>
  <si>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</si>
  <si>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</si>
  <si>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</si>
  <si>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</si>
  <si>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</si>
  <si>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</si>
  <si>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</si>
  <si>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</si>
  <si>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</si>
  <si>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</si>
  <si>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</si>
  <si>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</si>
  <si>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</si>
  <si>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</si>
  <si>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</si>
  <si>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</si>
  <si>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</si>
  <si>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</si>
  <si>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</si>
  <si>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</si>
  <si>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</si>
  <si>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</si>
  <si>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</si>
  <si>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</si>
  <si>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</si>
  <si>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</si>
  <si>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</si>
  <si>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</si>
  <si>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</si>
  <si>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</si>
  <si>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</si>
  <si>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</si>
  <si>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</si>
  <si>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</si>
  <si>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</si>
  <si>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</si>
  <si>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</si>
  <si>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</si>
  <si>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</si>
  <si>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</si>
  <si>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</si>
  <si>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</si>
  <si>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</si>
  <si>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</si>
  <si>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</si>
  <si>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</si>
  <si>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</si>
  <si>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</si>
  <si>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信息安全相关运维</t>
  </si>
  <si>
    <t>10</t>
  </si>
  <si>
    <t>通用技术平台</t>
  </si>
  <si>
    <t>数字化中台</t>
  </si>
  <si>
    <t>容器云</t>
  </si>
  <si>
    <t>企业服务总线（ESB）</t>
  </si>
  <si>
    <t>数据库运维服务</t>
  </si>
  <si>
    <t>11</t>
  </si>
  <si>
    <t>其他</t>
  </si>
  <si>
    <t>创新平台小程序</t>
  </si>
  <si>
    <t>现场数字化管理平台</t>
  </si>
  <si>
    <t>IT服务管理系统（ITSM）</t>
  </si>
  <si>
    <t>运维服务（热线咨询，用户回访）</t>
  </si>
  <si>
    <t>华润电力污泥运输管理平台</t>
  </si>
  <si>
    <t>12</t>
  </si>
  <si>
    <t>电商</t>
  </si>
  <si>
    <t>营销</t>
  </si>
  <si>
    <t>营销支持</t>
  </si>
  <si>
    <t>MT01001</t>
  </si>
  <si>
    <t>GE</t>
  </si>
  <si>
    <t>临时会议</t>
  </si>
  <si>
    <t>党建</t>
  </si>
  <si>
    <t>行政工作</t>
  </si>
  <si>
    <t>智数材料编制</t>
  </si>
  <si>
    <t>其他工作</t>
  </si>
  <si>
    <t>PMO</t>
  </si>
  <si>
    <t>集团工作</t>
  </si>
  <si>
    <t>华润集团临时工作</t>
  </si>
  <si>
    <t>VA</t>
  </si>
  <si>
    <t>----</t>
  </si>
  <si>
    <t>IOT对接-超融合试点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</si>
</sst>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[$-F800]dddd\,\ mmmm\ dd\,\ yyyy"/>
  </numFmts>
  <fonts count="90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b/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b/>
      <sz val="9"/>
      <color rgb="FF000000"/>
      <name val="Calibri"/>
      <family val="2"/>
    </font>
    <font>
      <sz val="10.45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  <font>
      <sz val="9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C0C0C"/>
      </patternFill>
    </fill>
    <fill>
      <patternFill patternType="solid">
        <fgColor rgb="FF7F7F7F"/>
      </patternFill>
    </fill>
    <fill>
      <patternFill patternType="solid">
        <fgColor rgb="FFF2DBDB"/>
      </patternFill>
    </fill>
    <fill>
      <patternFill patternType="solid">
        <fgColor rgb="FF0C0C0C"/>
      </patternFill>
    </fill>
    <fill>
      <patternFill patternType="solid">
        <fgColor rgb="FF0C0C0C"/>
      </patternFill>
    </fill>
    <fill>
      <patternFill patternType="solid">
        <fgColor rgb="FFA5A5A5"/>
      </patternFill>
    </fill>
    <fill>
      <patternFill patternType="solid">
        <fgColor rgb="FFA5A5A5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A5A5A5"/>
      </patternFill>
    </fill>
    <fill>
      <patternFill patternType="solid">
        <fgColor rgb="FFA5A5A5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rgb="FFFFC000"/>
      </patternFill>
    </fill>
    <fill>
      <patternFill patternType="solid">
        <fgColor rgb="FF5B9BD5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4F81BD"/>
      </patternFill>
    </fill>
  </fills>
  <borders count="8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177" fontId="7" fillId="4" borderId="7" xfId="0" applyNumberFormat="1" applyFont="1" applyFill="1" applyBorder="1" applyAlignment="1">
      <alignment horizontal="center" vertical="center"/>
    </xf>
    <xf numFmtId="177" fontId="9" fillId="6" borderId="9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77" fontId="12" fillId="8" borderId="12" xfId="0" applyNumberFormat="1" applyFont="1" applyFill="1" applyBorder="1" applyAlignment="1">
      <alignment horizontal="center" vertical="center" wrapText="1"/>
    </xf>
    <xf numFmtId="177" fontId="13" fillId="9" borderId="13" xfId="0" applyNumberFormat="1" applyFont="1" applyFill="1" applyBorder="1" applyAlignment="1">
      <alignment horizontal="center" vertical="center"/>
    </xf>
    <xf numFmtId="177" fontId="14" fillId="10" borderId="14" xfId="0" applyNumberFormat="1" applyFont="1" applyFill="1" applyBorder="1" applyAlignment="1">
      <alignment vertical="center" wrapText="1"/>
    </xf>
    <xf numFmtId="176" fontId="15" fillId="11" borderId="15" xfId="0" applyNumberFormat="1" applyFont="1" applyFill="1" applyBorder="1" applyAlignment="1">
      <alignment horizontal="center" vertical="center"/>
    </xf>
    <xf numFmtId="176" fontId="16" fillId="12" borderId="16" xfId="0" applyNumberFormat="1" applyFont="1" applyFill="1" applyBorder="1" applyAlignment="1">
      <alignment horizontal="center" vertical="center"/>
    </xf>
    <xf numFmtId="176" fontId="17" fillId="13" borderId="17" xfId="0" applyNumberFormat="1" applyFont="1" applyFill="1" applyBorder="1" applyAlignment="1">
      <alignment horizontal="center" vertical="center"/>
    </xf>
    <xf numFmtId="9" fontId="18" fillId="0" borderId="18" xfId="0" applyNumberFormat="1" applyFont="1" applyBorder="1" applyAlignment="1">
      <alignment horizontal="center" vertical="center"/>
    </xf>
    <xf numFmtId="177" fontId="20" fillId="14" borderId="20" xfId="0" applyNumberFormat="1" applyFont="1" applyFill="1" applyBorder="1" applyAlignment="1">
      <alignment vertical="center" wrapText="1"/>
    </xf>
    <xf numFmtId="177" fontId="21" fillId="15" borderId="21" xfId="0" applyNumberFormat="1" applyFont="1" applyFill="1" applyBorder="1" applyAlignment="1">
      <alignment horizontal="center" vertical="center" wrapText="1"/>
    </xf>
    <xf numFmtId="177" fontId="30" fillId="18" borderId="30" xfId="0" applyNumberFormat="1" applyFont="1" applyFill="1" applyBorder="1" applyAlignment="1">
      <alignment horizontal="center" vertical="center" wrapText="1"/>
    </xf>
    <xf numFmtId="177" fontId="31" fillId="0" borderId="31" xfId="0" applyNumberFormat="1" applyFont="1" applyBorder="1" applyAlignment="1">
      <alignment horizontal="center" vertical="center"/>
    </xf>
    <xf numFmtId="30" fontId="32" fillId="0" borderId="32" xfId="0" applyNumberFormat="1" applyFont="1" applyBorder="1" applyAlignment="1">
      <alignment horizontal="center" vertical="center"/>
    </xf>
    <xf numFmtId="176" fontId="36" fillId="0" borderId="36" xfId="0" applyNumberFormat="1" applyFont="1" applyBorder="1" applyAlignment="1">
      <alignment horizontal="center" vertical="center"/>
    </xf>
    <xf numFmtId="176" fontId="37" fillId="22" borderId="37" xfId="0" applyNumberFormat="1" applyFont="1" applyFill="1" applyBorder="1" applyAlignment="1">
      <alignment horizontal="center" vertical="center"/>
    </xf>
    <xf numFmtId="177" fontId="41" fillId="0" borderId="41" xfId="0" applyNumberFormat="1" applyFont="1" applyBorder="1" applyAlignment="1">
      <alignment vertical="center" wrapText="1"/>
    </xf>
    <xf numFmtId="0" fontId="42" fillId="0" borderId="42" xfId="0" applyFont="1" applyBorder="1" applyAlignment="1">
      <alignment horizontal="center" vertical="center"/>
    </xf>
    <xf numFmtId="0" fontId="43" fillId="0" borderId="43" xfId="0" applyFont="1" applyBorder="1" applyAlignment="1">
      <alignment horizontal="center" vertical="center" wrapText="1"/>
    </xf>
    <xf numFmtId="176" fontId="44" fillId="0" borderId="44" xfId="0" applyNumberFormat="1" applyFont="1" applyBorder="1" applyAlignment="1">
      <alignment horizontal="center" vertical="center"/>
    </xf>
    <xf numFmtId="177" fontId="45" fillId="0" borderId="45" xfId="0" applyNumberFormat="1" applyFont="1" applyBorder="1" applyAlignment="1">
      <alignment horizontal="center" vertical="center" wrapText="1"/>
    </xf>
    <xf numFmtId="9" fontId="46" fillId="0" borderId="46" xfId="0" applyNumberFormat="1" applyFont="1" applyBorder="1" applyAlignment="1">
      <alignment horizontal="center" vertical="center"/>
    </xf>
    <xf numFmtId="0" fontId="47" fillId="0" borderId="47" xfId="0" applyFont="1" applyBorder="1" applyAlignment="1">
      <alignment horizontal="center" vertical="center"/>
    </xf>
    <xf numFmtId="177" fontId="54" fillId="25" borderId="54" xfId="0" applyNumberFormat="1" applyFont="1" applyFill="1" applyBorder="1" applyAlignment="1">
      <alignment horizontal="center" vertical="center" wrapText="1"/>
    </xf>
    <xf numFmtId="177" fontId="55" fillId="26" borderId="55" xfId="0" applyNumberFormat="1" applyFont="1" applyFill="1" applyBorder="1" applyAlignment="1">
      <alignment vertical="center" wrapText="1"/>
    </xf>
    <xf numFmtId="0" fontId="57" fillId="0" borderId="57" xfId="0" applyFont="1" applyBorder="1" applyAlignment="1">
      <alignment horizontal="center" vertical="center"/>
    </xf>
    <xf numFmtId="0" fontId="58" fillId="0" borderId="58" xfId="0" applyFont="1" applyBorder="1" applyAlignment="1">
      <alignment horizontal="center" vertical="center" wrapText="1"/>
    </xf>
    <xf numFmtId="9" fontId="59" fillId="0" borderId="59" xfId="0" applyNumberFormat="1" applyFont="1" applyBorder="1" applyAlignment="1">
      <alignment horizontal="center" vertical="center"/>
    </xf>
    <xf numFmtId="176" fontId="60" fillId="0" borderId="60" xfId="0" applyNumberFormat="1" applyFont="1" applyBorder="1" applyAlignment="1">
      <alignment horizontal="center" vertical="center"/>
    </xf>
    <xf numFmtId="0" fontId="61" fillId="0" borderId="61" xfId="0" applyFont="1" applyBorder="1" applyAlignment="1">
      <alignment horizontal="center" vertical="center"/>
    </xf>
    <xf numFmtId="9" fontId="62" fillId="0" borderId="62" xfId="0" applyNumberFormat="1" applyFont="1" applyBorder="1" applyAlignment="1">
      <alignment horizontal="center" vertical="center" wrapText="1"/>
    </xf>
    <xf numFmtId="177" fontId="66" fillId="0" borderId="66" xfId="0" applyNumberFormat="1" applyFont="1" applyBorder="1" applyAlignment="1">
      <alignment vertical="center" wrapText="1"/>
    </xf>
    <xf numFmtId="177" fontId="68" fillId="29" borderId="68" xfId="0" applyNumberFormat="1" applyFont="1" applyFill="1" applyBorder="1" applyAlignment="1">
      <alignment horizontal="center" vertical="center" wrapText="1"/>
    </xf>
    <xf numFmtId="177" fontId="69" fillId="30" borderId="69" xfId="0" applyNumberFormat="1" applyFont="1" applyFill="1" applyBorder="1" applyAlignment="1">
      <alignment horizontal="center" vertical="center" wrapText="1"/>
    </xf>
    <xf numFmtId="177" fontId="70" fillId="0" borderId="70" xfId="0" applyNumberFormat="1" applyFont="1" applyBorder="1" applyAlignment="1">
      <alignment horizontal="center" vertical="center"/>
    </xf>
    <xf numFmtId="176" fontId="71" fillId="0" borderId="71" xfId="0" applyNumberFormat="1" applyFont="1" applyBorder="1" applyAlignment="1">
      <alignment horizontal="center" vertical="center"/>
    </xf>
    <xf numFmtId="177" fontId="72" fillId="0" borderId="72" xfId="0" applyNumberFormat="1" applyFont="1" applyBorder="1" applyAlignment="1">
      <alignment vertical="center" wrapText="1"/>
    </xf>
    <xf numFmtId="177" fontId="73" fillId="31" borderId="73" xfId="0" applyNumberFormat="1" applyFont="1" applyFill="1" applyBorder="1" applyAlignment="1">
      <alignment horizontal="center" vertical="center" wrapText="1"/>
    </xf>
    <xf numFmtId="176" fontId="74" fillId="32" borderId="74" xfId="0" applyNumberFormat="1" applyFont="1" applyFill="1" applyBorder="1" applyAlignment="1">
      <alignment horizontal="center" vertical="center"/>
    </xf>
    <xf numFmtId="177" fontId="75" fillId="0" borderId="75" xfId="0" applyNumberFormat="1" applyFont="1" applyBorder="1" applyAlignment="1">
      <alignment horizontal="center" vertical="center"/>
    </xf>
    <xf numFmtId="177" fontId="76" fillId="0" borderId="76" xfId="0" applyNumberFormat="1" applyFont="1" applyBorder="1" applyAlignment="1">
      <alignment horizontal="center" vertical="center"/>
    </xf>
    <xf numFmtId="49" fontId="78" fillId="0" borderId="78" xfId="0" applyNumberFormat="1" applyFont="1" applyBorder="1" applyAlignment="1">
      <alignment horizontal="center" vertical="center"/>
    </xf>
    <xf numFmtId="49" fontId="79" fillId="0" borderId="79" xfId="0" applyNumberFormat="1" applyFont="1" applyBorder="1" applyAlignment="1">
      <alignment horizontal="center" vertical="center"/>
    </xf>
    <xf numFmtId="177" fontId="81" fillId="0" borderId="81" xfId="0" applyNumberFormat="1" applyFont="1" applyBorder="1" applyAlignment="1">
      <alignment horizontal="center" vertical="center"/>
    </xf>
    <xf numFmtId="49" fontId="82" fillId="0" borderId="82" xfId="0" applyNumberFormat="1" applyFont="1" applyBorder="1" applyAlignment="1">
      <alignment horizontal="center" vertical="center"/>
    </xf>
    <xf numFmtId="177" fontId="84" fillId="34" borderId="84" xfId="0" applyNumberFormat="1" applyFont="1" applyFill="1" applyBorder="1" applyAlignment="1">
      <alignment horizontal="center" vertical="center"/>
    </xf>
    <xf numFmtId="177" fontId="87" fillId="0" borderId="87" xfId="0" applyNumberFormat="1" applyFont="1" applyBorder="1" applyAlignment="1">
      <alignment vertical="center"/>
    </xf>
    <xf numFmtId="177" fontId="88" fillId="37" borderId="88" xfId="0" applyNumberFormat="1" applyFont="1" applyFill="1" applyBorder="1" applyAlignment="1">
      <alignment horizontal="center" vertical="center"/>
    </xf>
    <xf numFmtId="177" fontId="7" fillId="4" borderId="7" xfId="0" applyNumberFormat="1" applyFont="1" applyFill="1" applyBorder="1" applyAlignment="1">
      <alignment horizontal="center" vertical="center"/>
    </xf>
    <xf numFmtId="177" fontId="8" fillId="5" borderId="8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6" fillId="3" borderId="6" xfId="0" applyNumberFormat="1" applyFont="1" applyFill="1" applyBorder="1" applyAlignment="1">
      <alignment horizontal="center" vertical="center"/>
    </xf>
    <xf numFmtId="177" fontId="11" fillId="7" borderId="11" xfId="0" applyNumberFormat="1" applyFont="1" applyFill="1" applyBorder="1" applyAlignment="1">
      <alignment horizontal="center" vertical="center"/>
    </xf>
    <xf numFmtId="177" fontId="33" fillId="19" borderId="33" xfId="0" applyNumberFormat="1" applyFont="1" applyFill="1" applyBorder="1" applyAlignment="1">
      <alignment horizontal="center" vertical="center"/>
    </xf>
    <xf numFmtId="177" fontId="9" fillId="6" borderId="9" xfId="0" applyNumberFormat="1" applyFont="1" applyFill="1" applyBorder="1" applyAlignment="1">
      <alignment horizontal="center" vertical="center" wrapText="1"/>
    </xf>
    <xf numFmtId="0" fontId="34" fillId="20" borderId="34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77" fontId="25" fillId="0" borderId="25" xfId="0" applyNumberFormat="1" applyFont="1" applyBorder="1" applyAlignment="1">
      <alignment horizontal="center" vertical="center"/>
    </xf>
    <xf numFmtId="177" fontId="19" fillId="0" borderId="19" xfId="0" applyNumberFormat="1" applyFont="1" applyBorder="1" applyAlignment="1">
      <alignment horizontal="center" vertical="center"/>
    </xf>
    <xf numFmtId="177" fontId="23" fillId="0" borderId="23" xfId="0" applyNumberFormat="1" applyFont="1" applyBorder="1" applyAlignment="1">
      <alignment horizontal="center" vertical="center"/>
    </xf>
    <xf numFmtId="177" fontId="27" fillId="0" borderId="27" xfId="0" applyNumberFormat="1" applyFont="1" applyBorder="1" applyAlignment="1">
      <alignment horizontal="center" vertical="center"/>
    </xf>
    <xf numFmtId="177" fontId="28" fillId="0" borderId="28" xfId="0" applyNumberFormat="1" applyFont="1" applyBorder="1" applyAlignment="1">
      <alignment horizontal="center" vertical="center"/>
    </xf>
    <xf numFmtId="177" fontId="29" fillId="0" borderId="29" xfId="0" applyNumberFormat="1" applyFont="1" applyBorder="1" applyAlignment="1">
      <alignment horizontal="center" vertical="center"/>
    </xf>
    <xf numFmtId="177" fontId="24" fillId="0" borderId="24" xfId="0" applyNumberFormat="1" applyFont="1" applyBorder="1" applyAlignment="1">
      <alignment horizontal="center" vertical="center"/>
    </xf>
    <xf numFmtId="177" fontId="22" fillId="16" borderId="22" xfId="0" applyNumberFormat="1" applyFont="1" applyFill="1" applyBorder="1" applyAlignment="1">
      <alignment horizontal="center" vertical="center" wrapText="1"/>
    </xf>
    <xf numFmtId="177" fontId="26" fillId="17" borderId="26" xfId="0" applyNumberFormat="1" applyFont="1" applyFill="1" applyBorder="1" applyAlignment="1">
      <alignment horizontal="center" vertical="center" wrapText="1"/>
    </xf>
    <xf numFmtId="177" fontId="35" fillId="21" borderId="35" xfId="0" applyNumberFormat="1" applyFont="1" applyFill="1" applyBorder="1" applyAlignment="1">
      <alignment horizontal="center" vertical="center" wrapText="1"/>
    </xf>
    <xf numFmtId="177" fontId="13" fillId="9" borderId="13" xfId="0" applyNumberFormat="1" applyFont="1" applyFill="1" applyBorder="1" applyAlignment="1">
      <alignment horizontal="center" vertical="center"/>
    </xf>
    <xf numFmtId="177" fontId="40" fillId="0" borderId="40" xfId="0" applyNumberFormat="1" applyFont="1" applyBorder="1" applyAlignment="1">
      <alignment horizontal="center" vertical="center" wrapText="1"/>
    </xf>
    <xf numFmtId="177" fontId="39" fillId="0" borderId="39" xfId="0" applyNumberFormat="1" applyFont="1" applyBorder="1" applyAlignment="1">
      <alignment horizontal="center" vertical="center" wrapText="1"/>
    </xf>
    <xf numFmtId="177" fontId="38" fillId="0" borderId="38" xfId="0" applyNumberFormat="1" applyFont="1" applyBorder="1" applyAlignment="1">
      <alignment horizontal="center" vertical="center" wrapText="1"/>
    </xf>
    <xf numFmtId="177" fontId="56" fillId="27" borderId="56" xfId="0" applyNumberFormat="1" applyFont="1" applyFill="1" applyBorder="1" applyAlignment="1">
      <alignment horizontal="center" vertical="center" wrapText="1"/>
    </xf>
    <xf numFmtId="177" fontId="67" fillId="28" borderId="67" xfId="0" applyNumberFormat="1" applyFont="1" applyFill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177" fontId="51" fillId="0" borderId="51" xfId="0" applyNumberFormat="1" applyFont="1" applyBorder="1" applyAlignment="1">
      <alignment horizontal="center" vertical="center"/>
    </xf>
    <xf numFmtId="177" fontId="48" fillId="0" borderId="48" xfId="0" applyNumberFormat="1" applyFont="1" applyBorder="1" applyAlignment="1">
      <alignment horizontal="center" vertical="center"/>
    </xf>
    <xf numFmtId="177" fontId="49" fillId="0" borderId="49" xfId="0" applyNumberFormat="1" applyFont="1" applyBorder="1" applyAlignment="1">
      <alignment horizontal="center" vertical="center" wrapText="1"/>
    </xf>
    <xf numFmtId="177" fontId="65" fillId="0" borderId="65" xfId="0" applyNumberFormat="1" applyFont="1" applyBorder="1" applyAlignment="1">
      <alignment horizontal="center" vertical="center"/>
    </xf>
    <xf numFmtId="0" fontId="63" fillId="0" borderId="63" xfId="0" applyFont="1" applyBorder="1" applyAlignment="1">
      <alignment horizontal="center" vertical="center" wrapText="1"/>
    </xf>
    <xf numFmtId="177" fontId="64" fillId="0" borderId="64" xfId="0" applyNumberFormat="1" applyFont="1" applyBorder="1" applyAlignment="1">
      <alignment horizontal="center" vertical="center" wrapText="1"/>
    </xf>
    <xf numFmtId="177" fontId="52" fillId="23" borderId="52" xfId="0" applyNumberFormat="1" applyFont="1" applyFill="1" applyBorder="1" applyAlignment="1">
      <alignment horizontal="center" vertical="center"/>
    </xf>
    <xf numFmtId="177" fontId="53" fillId="24" borderId="53" xfId="0" applyNumberFormat="1" applyFont="1" applyFill="1" applyBorder="1" applyAlignment="1">
      <alignment horizontal="center" vertical="center"/>
    </xf>
    <xf numFmtId="177" fontId="81" fillId="0" borderId="81" xfId="0" applyNumberFormat="1" applyFont="1" applyBorder="1" applyAlignment="1">
      <alignment horizontal="center" vertical="center"/>
    </xf>
    <xf numFmtId="177" fontId="76" fillId="0" borderId="76" xfId="0" applyNumberFormat="1" applyFont="1" applyBorder="1" applyAlignment="1">
      <alignment horizontal="center" vertical="center"/>
    </xf>
    <xf numFmtId="49" fontId="82" fillId="0" borderId="82" xfId="0" applyNumberFormat="1" applyFont="1" applyBorder="1" applyAlignment="1">
      <alignment horizontal="center" vertical="center"/>
    </xf>
    <xf numFmtId="49" fontId="79" fillId="0" borderId="79" xfId="0" applyNumberFormat="1" applyFont="1" applyBorder="1" applyAlignment="1">
      <alignment horizontal="center" vertical="center"/>
    </xf>
    <xf numFmtId="177" fontId="80" fillId="0" borderId="80" xfId="0" applyNumberFormat="1" applyFont="1" applyBorder="1" applyAlignment="1">
      <alignment horizontal="center" vertical="center"/>
    </xf>
    <xf numFmtId="49" fontId="77" fillId="0" borderId="77" xfId="0" applyNumberFormat="1" applyFont="1" applyBorder="1" applyAlignment="1">
      <alignment horizontal="center" vertical="center"/>
    </xf>
    <xf numFmtId="177" fontId="85" fillId="35" borderId="85" xfId="0" applyNumberFormat="1" applyFont="1" applyFill="1" applyBorder="1" applyAlignment="1">
      <alignment horizontal="left" vertical="center" wrapText="1"/>
    </xf>
    <xf numFmtId="177" fontId="86" fillId="36" borderId="86" xfId="0" applyNumberFormat="1" applyFont="1" applyFill="1" applyBorder="1" applyAlignment="1">
      <alignment horizontal="left" vertical="center"/>
    </xf>
    <xf numFmtId="177" fontId="83" fillId="33" borderId="8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B3C9-FF8E-4534-B351-D9D705F85D42}">
  <dimension ref="A1:P20"/>
  <sheetViews>
    <sheetView tabSelected="1" workbookViewId="0">
      <pane xSplit="7" ySplit="2" topLeftCell="H3" activePane="bottomRight" state="frozen"/>
      <selection pane="topRight"/>
      <selection pane="bottomLeft"/>
      <selection pane="bottomRight" activeCell="M12" sqref="M12"/>
    </sheetView>
  </sheetViews>
  <sheetFormatPr defaultColWidth="14" defaultRowHeight="13" x14ac:dyDescent="0.3"/>
  <cols>
    <col min="1" max="2" width="9" customWidth="1"/>
    <col min="3" max="3" width="20" customWidth="1"/>
    <col min="4" max="4" width="9" customWidth="1"/>
    <col min="5" max="8" width="6" customWidth="1"/>
    <col min="9" max="9" width="9" customWidth="1"/>
    <col min="10" max="10" width="19" customWidth="1"/>
    <col min="11" max="15" width="22" customWidth="1"/>
    <col min="16" max="16" width="12" customWidth="1"/>
    <col min="17" max="20" width="10" customWidth="1"/>
  </cols>
  <sheetData>
    <row r="1" spans="1:16" ht="18" customHeight="1" x14ac:dyDescent="0.3">
      <c r="A1" s="55" t="s">
        <v>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54" t="s">
        <v>7</v>
      </c>
    </row>
    <row r="2" spans="1:16" ht="31" customHeight="1" x14ac:dyDescent="0.3">
      <c r="A2" s="5" t="s">
        <v>8</v>
      </c>
      <c r="B2" s="5" t="s">
        <v>9</v>
      </c>
      <c r="C2" s="6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4"/>
    </row>
    <row r="3" spans="1:16" ht="16" customHeight="1" x14ac:dyDescent="0.3">
      <c r="A3" s="1">
        <v>1</v>
      </c>
      <c r="B3" s="1"/>
      <c r="C3" s="7"/>
      <c r="D3" s="7"/>
      <c r="E3" s="3"/>
      <c r="F3" s="1"/>
      <c r="G3" s="7"/>
      <c r="H3" s="4"/>
      <c r="I3" s="4"/>
      <c r="J3" s="4"/>
      <c r="K3" s="3"/>
      <c r="L3" s="3"/>
      <c r="M3" s="3"/>
      <c r="N3" s="3"/>
      <c r="O3" s="3"/>
      <c r="P3" s="3"/>
    </row>
    <row r="4" spans="1:16" ht="16" customHeight="1" x14ac:dyDescent="0.3">
      <c r="A4" s="1">
        <v>2</v>
      </c>
      <c r="B4" s="1"/>
      <c r="C4" s="7"/>
      <c r="D4" s="7"/>
      <c r="E4" s="3"/>
      <c r="F4" s="1"/>
      <c r="G4" s="1"/>
      <c r="H4" s="4"/>
      <c r="I4" s="4"/>
      <c r="J4" s="4"/>
      <c r="K4" s="3"/>
      <c r="L4" s="3"/>
      <c r="M4" s="3"/>
      <c r="N4" s="3"/>
      <c r="O4" s="3"/>
      <c r="P4" s="3"/>
    </row>
    <row r="5" spans="1:16" ht="16" customHeight="1" x14ac:dyDescent="0.3">
      <c r="A5" s="1">
        <v>3</v>
      </c>
      <c r="B5" s="1"/>
      <c r="C5" s="7"/>
      <c r="D5" s="7"/>
      <c r="E5" s="3"/>
      <c r="F5" s="1"/>
      <c r="G5" s="1"/>
      <c r="H5" s="4"/>
      <c r="I5" s="4"/>
      <c r="J5" s="4"/>
      <c r="K5" s="3"/>
      <c r="L5" s="3"/>
      <c r="M5" s="3"/>
      <c r="N5" s="3"/>
      <c r="O5" s="3"/>
      <c r="P5" s="3"/>
    </row>
    <row r="6" spans="1:16" ht="16" customHeight="1" x14ac:dyDescent="0.3">
      <c r="A6" s="1">
        <v>4</v>
      </c>
      <c r="B6" s="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</row>
    <row r="7" spans="1:16" ht="16" customHeight="1" x14ac:dyDescent="0.3">
      <c r="A7" s="1">
        <v>5</v>
      </c>
      <c r="B7" s="1"/>
      <c r="C7" s="3"/>
      <c r="D7" s="3"/>
      <c r="E7" s="3"/>
      <c r="F7" s="1"/>
      <c r="G7" s="1"/>
      <c r="H7" s="4"/>
      <c r="I7" s="4"/>
      <c r="J7" s="4"/>
      <c r="K7" s="2"/>
      <c r="L7" s="2"/>
      <c r="M7" s="2"/>
      <c r="N7" s="2"/>
      <c r="O7" s="2"/>
      <c r="P7" s="3"/>
    </row>
    <row r="8" spans="1:16" ht="16" customHeight="1" x14ac:dyDescent="0.3">
      <c r="A8" s="1">
        <v>6</v>
      </c>
      <c r="B8" s="1"/>
      <c r="C8" s="3"/>
      <c r="D8" s="3"/>
      <c r="E8" s="3"/>
      <c r="F8" s="1"/>
      <c r="G8" s="1"/>
      <c r="H8" s="4"/>
      <c r="I8" s="4"/>
      <c r="J8" s="4"/>
      <c r="K8" s="2"/>
      <c r="L8" s="2"/>
      <c r="M8" s="2"/>
      <c r="N8" s="2"/>
      <c r="O8" s="2"/>
      <c r="P8" s="3"/>
    </row>
    <row r="9" spans="1:16" ht="15" customHeight="1" x14ac:dyDescent="0.3"/>
    <row r="10" spans="1:16" ht="15" customHeight="1" x14ac:dyDescent="0.3"/>
    <row r="11" spans="1:16" ht="15" customHeight="1" x14ac:dyDescent="0.3"/>
    <row r="12" spans="1:16" ht="15" customHeight="1" x14ac:dyDescent="0.3"/>
    <row r="13" spans="1:16" ht="15" customHeight="1" x14ac:dyDescent="0.3"/>
    <row r="14" spans="1:16" ht="15" customHeight="1" x14ac:dyDescent="0.3"/>
    <row r="15" spans="1:16" ht="15" customHeight="1" x14ac:dyDescent="0.3"/>
    <row r="16" spans="1:1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</sheetData>
  <mergeCells count="2">
    <mergeCell ref="P1:P2"/>
    <mergeCell ref="A1:O1"/>
  </mergeCells>
  <phoneticPr fontId="89" type="noConversion"/>
  <dataValidations count="2">
    <dataValidation type="list" allowBlank="1" showErrorMessage="1" sqref="B3:B8" xr:uid="{00000000-0002-0000-0000-000000000000}">
      <formula1>"建设,运维,通用,请假"</formula1>
    </dataValidation>
    <dataValidation type="list" allowBlank="1" showErrorMessage="1" sqref="B2" xr:uid="{00000000-0002-0000-0000-000001000000}">
      <formula1>"建设,运维,通用"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A391-7647-4F51-9596-96C05D738290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v>44562</v>
      </c>
    </row>
    <row r="2" spans="1:19" ht="19" customHeight="1" x14ac:dyDescent="0.3">
      <c r="A2" s="59" t="str">
        <f>CONCATENATE("周总结&lt;",TEXT($D$1-6,"yyyy年mm月dd日"),"-",TEXT($D$1,"yyyy年mm月dd日"),"&gt;")</f>
        <v>周总结&lt;2021年12月26日-2022年01月01日&gt;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4"/>
      <c r="S3" s="54"/>
    </row>
    <row r="4" spans="1:19" ht="32" customHeight="1" x14ac:dyDescent="0.3">
      <c r="A4" s="1">
        <v>1</v>
      </c>
      <c r="B4" s="1"/>
      <c r="C4" s="7" t="s">
        <v>37</v>
      </c>
      <c r="D4" s="7" t="s">
        <v>38</v>
      </c>
      <c r="E4" s="4"/>
      <c r="F4" s="1"/>
      <c r="G4" s="1"/>
      <c r="H4" s="7"/>
      <c r="I4" s="14"/>
      <c r="J4" s="14"/>
      <c r="K4" s="11"/>
      <c r="L4" s="11"/>
      <c r="M4" s="11"/>
      <c r="N4" s="11"/>
      <c r="O4" s="11"/>
      <c r="P4" s="11"/>
      <c r="Q4" s="12">
        <v>8</v>
      </c>
      <c r="R4" s="13">
        <f>SUM(K4:Q4)</f>
        <v>8</v>
      </c>
      <c r="S4" s="3"/>
    </row>
    <row r="5" spans="1:19" ht="32" customHeight="1" x14ac:dyDescent="0.3">
      <c r="A5" s="1">
        <v>2</v>
      </c>
      <c r="B5" s="1"/>
      <c r="C5" s="1" t="s">
        <v>37</v>
      </c>
      <c r="D5" s="7" t="s">
        <v>39</v>
      </c>
      <c r="E5" s="7"/>
      <c r="F5" s="1"/>
      <c r="G5" s="3"/>
      <c r="H5" s="3"/>
      <c r="I5" s="14"/>
      <c r="J5" s="14"/>
      <c r="K5" s="11"/>
      <c r="L5" s="11"/>
      <c r="M5" s="11"/>
      <c r="N5" s="11"/>
      <c r="O5" s="11"/>
      <c r="P5" s="11"/>
      <c r="Q5" s="12"/>
      <c r="R5" s="13">
        <f>SUM(K5:Q5)</f>
        <v>0</v>
      </c>
      <c r="S5" s="3"/>
    </row>
    <row r="6" spans="1:19" ht="32" customHeight="1" x14ac:dyDescent="0.3">
      <c r="A6" s="1">
        <v>3</v>
      </c>
      <c r="B6" s="1"/>
      <c r="C6" s="1" t="s">
        <v>40</v>
      </c>
      <c r="D6" s="7" t="s">
        <v>41</v>
      </c>
      <c r="E6" s="7"/>
      <c r="F6" s="1"/>
      <c r="G6" s="3"/>
      <c r="H6" s="3"/>
      <c r="I6" s="14"/>
      <c r="J6" s="14"/>
      <c r="K6" s="11"/>
      <c r="L6" s="11"/>
      <c r="M6" s="11"/>
      <c r="N6" s="11"/>
      <c r="O6" s="11"/>
      <c r="P6" s="11"/>
      <c r="Q6" s="12"/>
      <c r="R6" s="13">
        <f>SUM(K6:Q6)</f>
        <v>0</v>
      </c>
      <c r="S6" s="3"/>
    </row>
    <row r="7" spans="1:19" ht="32" customHeight="1" x14ac:dyDescent="0.3">
      <c r="A7" s="1">
        <v>4</v>
      </c>
      <c r="B7" s="1"/>
      <c r="C7" s="1" t="s">
        <v>42</v>
      </c>
      <c r="D7" s="3" t="s">
        <v>43</v>
      </c>
      <c r="E7" s="3"/>
      <c r="F7" s="1"/>
      <c r="G7" s="3"/>
      <c r="H7" s="3"/>
      <c r="I7" s="14"/>
      <c r="J7" s="14"/>
      <c r="K7" s="11"/>
      <c r="L7" s="11"/>
      <c r="M7" s="11"/>
      <c r="N7" s="11"/>
      <c r="O7" s="11"/>
      <c r="P7" s="11"/>
      <c r="Q7" s="12"/>
      <c r="R7" s="13">
        <f>SUM(K7:Q7)</f>
        <v>0</v>
      </c>
      <c r="S7" s="3"/>
    </row>
    <row r="8" spans="1:19" ht="26" customHeight="1" x14ac:dyDescent="0.3">
      <c r="A8" s="1">
        <v>5</v>
      </c>
      <c r="B8" s="1"/>
      <c r="C8" s="1" t="s">
        <v>37</v>
      </c>
      <c r="D8" s="3" t="s">
        <v>38</v>
      </c>
      <c r="E8" s="3"/>
      <c r="F8" s="1"/>
      <c r="G8" s="3"/>
      <c r="H8" s="14"/>
      <c r="I8" s="14"/>
      <c r="J8" s="3"/>
      <c r="K8" s="11"/>
      <c r="L8" s="11"/>
      <c r="M8" s="11"/>
      <c r="N8" s="11"/>
      <c r="O8" s="11"/>
      <c r="P8" s="11"/>
      <c r="Q8" s="12"/>
      <c r="R8" s="13">
        <f>SUM(J8:Q8)</f>
        <v>0</v>
      </c>
      <c r="S8" s="3"/>
    </row>
    <row r="9" spans="1:19" ht="2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0</v>
      </c>
      <c r="L9" s="13">
        <f t="shared" si="0"/>
        <v>0</v>
      </c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8</v>
      </c>
      <c r="R9" s="13">
        <f t="shared" si="0"/>
        <v>8</v>
      </c>
      <c r="S9" s="3"/>
    </row>
    <row r="10" spans="1:19" ht="17" customHeight="1" x14ac:dyDescent="0.3">
      <c r="A10" s="62" t="s">
        <v>45</v>
      </c>
      <c r="B10" s="62"/>
      <c r="C10" s="62"/>
      <c r="D10" s="63" t="s">
        <v>46</v>
      </c>
      <c r="E10" s="64"/>
      <c r="F10" s="65"/>
      <c r="G10" s="69" t="s">
        <v>47</v>
      </c>
      <c r="H10" s="69"/>
      <c r="I10" s="69"/>
      <c r="J10" s="69"/>
      <c r="K10" s="16"/>
      <c r="L10" s="15"/>
      <c r="M10" s="15"/>
      <c r="N10" s="16"/>
      <c r="O10" s="16"/>
      <c r="P10" s="16"/>
      <c r="Q10" s="70" t="s">
        <v>48</v>
      </c>
      <c r="R10" s="3"/>
      <c r="S10" s="3"/>
    </row>
    <row r="11" spans="1:19" ht="17" customHeight="1" x14ac:dyDescent="0.3">
      <c r="A11" s="62"/>
      <c r="B11" s="62"/>
      <c r="C11" s="62"/>
      <c r="D11" s="66"/>
      <c r="E11" s="67"/>
      <c r="F11" s="68"/>
      <c r="G11" s="69" t="s">
        <v>49</v>
      </c>
      <c r="H11" s="69"/>
      <c r="I11" s="69"/>
      <c r="J11" s="69"/>
      <c r="K11" s="16"/>
      <c r="L11" s="15"/>
      <c r="M11" s="15"/>
      <c r="N11" s="16"/>
      <c r="O11" s="16"/>
      <c r="P11" s="16"/>
      <c r="Q11" s="71"/>
      <c r="R11" s="3"/>
      <c r="S11" s="3"/>
    </row>
    <row r="12" spans="1:19" ht="17" customHeight="1" x14ac:dyDescent="0.3">
      <c r="A12" s="62"/>
      <c r="B12" s="62"/>
      <c r="C12" s="62"/>
      <c r="D12" s="66"/>
      <c r="E12" s="67"/>
      <c r="F12" s="68"/>
      <c r="G12" s="69" t="s">
        <v>50</v>
      </c>
      <c r="H12" s="69"/>
      <c r="I12" s="69"/>
      <c r="J12" s="69"/>
      <c r="K12" s="16"/>
      <c r="L12" s="15"/>
      <c r="M12" s="15"/>
      <c r="N12" s="16"/>
      <c r="O12" s="16"/>
      <c r="P12" s="16"/>
      <c r="Q12" s="71"/>
      <c r="R12" s="3"/>
      <c r="S12" s="3"/>
    </row>
    <row r="13" spans="1:19" ht="17" customHeight="1" x14ac:dyDescent="0.3">
      <c r="A13" s="62"/>
      <c r="B13" s="62"/>
      <c r="C13" s="62"/>
      <c r="D13" s="69" t="s">
        <v>51</v>
      </c>
      <c r="E13" s="69"/>
      <c r="F13" s="69"/>
      <c r="G13" s="69" t="s">
        <v>52</v>
      </c>
      <c r="H13" s="69"/>
      <c r="I13" s="69"/>
      <c r="J13" s="69"/>
      <c r="K13" s="16"/>
      <c r="L13" s="15"/>
      <c r="M13" s="15"/>
      <c r="N13" s="16"/>
      <c r="O13" s="16"/>
      <c r="P13" s="16"/>
      <c r="Q13" s="71"/>
      <c r="R13" s="3"/>
      <c r="S13" s="3"/>
    </row>
    <row r="14" spans="1:19" ht="16" customHeight="1" x14ac:dyDescent="0.3">
      <c r="A14" s="62"/>
      <c r="B14" s="62"/>
      <c r="C14" s="62"/>
      <c r="D14" s="69"/>
      <c r="E14" s="69"/>
      <c r="F14" s="69"/>
      <c r="G14" s="69" t="s">
        <v>53</v>
      </c>
      <c r="H14" s="69"/>
      <c r="I14" s="69"/>
      <c r="J14" s="69"/>
      <c r="K14" s="16"/>
      <c r="L14" s="15"/>
      <c r="M14" s="15"/>
      <c r="N14" s="16"/>
      <c r="O14" s="16"/>
      <c r="P14" s="16"/>
      <c r="Q14" s="71"/>
      <c r="R14" s="3"/>
      <c r="S14" s="3"/>
    </row>
    <row r="15" spans="1:19" ht="16" customHeight="1" x14ac:dyDescent="0.3">
      <c r="A15" s="62"/>
      <c r="B15" s="62"/>
      <c r="C15" s="62"/>
      <c r="D15" s="69"/>
      <c r="E15" s="69"/>
      <c r="F15" s="69"/>
      <c r="G15" s="69" t="s">
        <v>54</v>
      </c>
      <c r="H15" s="69"/>
      <c r="I15" s="69"/>
      <c r="J15" s="69"/>
      <c r="K15" s="16"/>
      <c r="L15" s="15"/>
      <c r="M15" s="15"/>
      <c r="N15" s="16"/>
      <c r="O15" s="16"/>
      <c r="P15" s="16"/>
      <c r="Q15" s="71"/>
      <c r="R15" s="3"/>
      <c r="S15" s="3"/>
    </row>
    <row r="16" spans="1:19" ht="16" customHeight="1" x14ac:dyDescent="0.3">
      <c r="A16" s="62"/>
      <c r="B16" s="62"/>
      <c r="C16" s="62"/>
      <c r="D16" s="69"/>
      <c r="E16" s="69"/>
      <c r="F16" s="69"/>
      <c r="G16" s="69" t="s">
        <v>55</v>
      </c>
      <c r="H16" s="69"/>
      <c r="I16" s="69"/>
      <c r="J16" s="69"/>
      <c r="K16" s="16"/>
      <c r="L16" s="15"/>
      <c r="M16" s="15"/>
      <c r="N16" s="16"/>
      <c r="O16" s="16"/>
      <c r="P16" s="16"/>
      <c r="Q16" s="72"/>
      <c r="R16" s="3"/>
      <c r="S16" s="3"/>
    </row>
    <row r="17" spans="1:19" ht="18" customHeight="1" x14ac:dyDescent="0.3">
      <c r="A17" s="62"/>
      <c r="B17" s="62"/>
      <c r="C17" s="62"/>
      <c r="D17" s="73" t="s">
        <v>56</v>
      </c>
      <c r="E17" s="73"/>
      <c r="F17" s="73"/>
      <c r="G17" s="58" t="s">
        <v>57</v>
      </c>
      <c r="H17" s="58"/>
      <c r="I17" s="58"/>
      <c r="J17" s="58"/>
      <c r="K17" s="8"/>
      <c r="L17" s="8"/>
      <c r="M17" s="10"/>
      <c r="N17" s="8"/>
      <c r="O17" s="8"/>
      <c r="P17" s="8"/>
      <c r="Q17" s="8" t="s">
        <v>48</v>
      </c>
      <c r="R17" s="8"/>
      <c r="S17" s="9"/>
    </row>
    <row r="18" spans="1:19" ht="18" customHeight="1" x14ac:dyDescent="0.3">
      <c r="A18" s="62"/>
      <c r="B18" s="62"/>
      <c r="C18" s="62"/>
      <c r="D18" s="73"/>
      <c r="E18" s="73"/>
      <c r="F18" s="73"/>
      <c r="G18" s="58" t="s">
        <v>58</v>
      </c>
      <c r="H18" s="58"/>
      <c r="I18" s="58"/>
      <c r="J18" s="58"/>
      <c r="K18" s="8"/>
      <c r="L18" s="8"/>
      <c r="M18" s="10"/>
      <c r="N18" s="8"/>
      <c r="O18" s="8"/>
      <c r="P18" s="8"/>
      <c r="Q18" s="8"/>
      <c r="R18" s="9"/>
      <c r="S18" s="9"/>
    </row>
    <row r="19" spans="1:19" ht="18" customHeight="1" x14ac:dyDescent="0.3">
      <c r="A19" s="62"/>
      <c r="B19" s="62"/>
      <c r="C19" s="62"/>
      <c r="D19" s="73"/>
      <c r="E19" s="73"/>
      <c r="F19" s="73"/>
      <c r="G19" s="58" t="s">
        <v>59</v>
      </c>
      <c r="H19" s="58"/>
      <c r="I19" s="58"/>
      <c r="J19" s="58"/>
      <c r="K19" s="17"/>
      <c r="L19" s="17"/>
      <c r="M19" s="17"/>
      <c r="N19" s="17"/>
      <c r="O19" s="17"/>
      <c r="P19" s="17"/>
      <c r="Q19" s="17"/>
      <c r="R19" s="9"/>
      <c r="S19" s="9"/>
    </row>
    <row r="20" spans="1:19" ht="18" customHeight="1" x14ac:dyDescent="0.3"/>
  </sheetData>
  <mergeCells count="19">
    <mergeCell ref="S2:S3"/>
    <mergeCell ref="A9:J9"/>
    <mergeCell ref="A10:C19"/>
    <mergeCell ref="D10:F12"/>
    <mergeCell ref="G10:J10"/>
    <mergeCell ref="G11:J11"/>
    <mergeCell ref="G12:J12"/>
    <mergeCell ref="D13:F16"/>
    <mergeCell ref="Q10:Q16"/>
    <mergeCell ref="G13:J13"/>
    <mergeCell ref="G14:J14"/>
    <mergeCell ref="G15:J15"/>
    <mergeCell ref="G16:J16"/>
    <mergeCell ref="D17:F19"/>
    <mergeCell ref="G17:J17"/>
    <mergeCell ref="G18:J18"/>
    <mergeCell ref="G19:J19"/>
    <mergeCell ref="A2:Q2"/>
    <mergeCell ref="R2:R3"/>
  </mergeCells>
  <phoneticPr fontId="89" type="noConversion"/>
  <dataValidations count="2">
    <dataValidation type="list" allowBlank="1" showErrorMessage="1" sqref="J8" xr:uid="{00000000-0002-0000-0100-000000000000}">
      <formula1>"完成,延迟"</formula1>
    </dataValidation>
    <dataValidation type="list" allowBlank="1" showErrorMessage="1" sqref="C9:C20" xr:uid="{00000000-0002-0000-0100-000001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95C18C5C-65BE-40F4-9C4C-89A26BED1B25}">
          <x14:formula1>
            <xm:f>'附表-2'!$A$1:$E$1</xm:f>
          </x14:formula1>
          <xm:sqref>C4:C8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C42A-D4AE-4D77-8AF9-DE8BEEAB5807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v>44569</v>
      </c>
    </row>
    <row r="2" spans="1:19" ht="19" customHeight="1" x14ac:dyDescent="0.3">
      <c r="A2" s="59" t="str">
        <f>CONCATENATE("周总结&lt;",TEXT($D$1-6,"yyyy年mm月dd日"),"-",TEXT($D$1,"yyyy年mm月dd日"),"&gt;")</f>
        <v>周总结&lt;2022年01月02日-2022年01月08日&gt;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4"/>
      <c r="S3" s="54"/>
    </row>
    <row r="4" spans="1:19" ht="32" customHeight="1" x14ac:dyDescent="0.3">
      <c r="A4" s="1">
        <v>1</v>
      </c>
      <c r="B4" s="1"/>
      <c r="C4" s="7" t="s">
        <v>37</v>
      </c>
      <c r="D4" s="7" t="s">
        <v>38</v>
      </c>
      <c r="E4" s="4"/>
      <c r="F4" s="1"/>
      <c r="G4" s="1"/>
      <c r="H4" s="7"/>
      <c r="I4" s="14"/>
      <c r="J4" s="14"/>
      <c r="K4" s="21">
        <v>8</v>
      </c>
      <c r="L4" s="20">
        <v>8</v>
      </c>
      <c r="M4" s="20">
        <v>4</v>
      </c>
      <c r="N4" s="20">
        <v>7</v>
      </c>
      <c r="O4" s="20">
        <v>8</v>
      </c>
      <c r="P4" s="20"/>
      <c r="Q4" s="20"/>
      <c r="R4" s="13">
        <f>SUM(K4:Q4)</f>
        <v>35</v>
      </c>
      <c r="S4" s="3"/>
    </row>
    <row r="5" spans="1:19" ht="32" customHeight="1" x14ac:dyDescent="0.3">
      <c r="A5" s="1">
        <v>2</v>
      </c>
      <c r="B5" s="1"/>
      <c r="C5" s="1" t="s">
        <v>37</v>
      </c>
      <c r="D5" s="7" t="s">
        <v>39</v>
      </c>
      <c r="E5" s="7"/>
      <c r="F5" s="1"/>
      <c r="G5" s="3"/>
      <c r="H5" s="3"/>
      <c r="I5" s="14"/>
      <c r="J5" s="14"/>
      <c r="K5" s="21"/>
      <c r="L5" s="20"/>
      <c r="M5" s="20"/>
      <c r="N5" s="20"/>
      <c r="O5" s="20"/>
      <c r="P5" s="20"/>
      <c r="Q5" s="20"/>
      <c r="R5" s="13">
        <f>SUM(K5:Q5)</f>
        <v>0</v>
      </c>
      <c r="S5" s="3"/>
    </row>
    <row r="6" spans="1:19" ht="32" customHeight="1" x14ac:dyDescent="0.3">
      <c r="A6" s="1">
        <v>3</v>
      </c>
      <c r="B6" s="1"/>
      <c r="C6" s="1" t="s">
        <v>40</v>
      </c>
      <c r="D6" s="7" t="s">
        <v>41</v>
      </c>
      <c r="E6" s="7"/>
      <c r="F6" s="1"/>
      <c r="G6" s="3"/>
      <c r="H6" s="3"/>
      <c r="I6" s="14"/>
      <c r="J6" s="14"/>
      <c r="K6" s="21"/>
      <c r="L6" s="20"/>
      <c r="M6" s="20">
        <v>3</v>
      </c>
      <c r="N6" s="20"/>
      <c r="O6" s="20"/>
      <c r="P6" s="20"/>
      <c r="Q6" s="20"/>
      <c r="R6" s="13">
        <f>SUM(K6:Q6)</f>
        <v>3</v>
      </c>
      <c r="S6" s="3"/>
    </row>
    <row r="7" spans="1:19" ht="32" customHeight="1" x14ac:dyDescent="0.3">
      <c r="A7" s="1">
        <v>4</v>
      </c>
      <c r="B7" s="1"/>
      <c r="C7" s="1" t="s">
        <v>42</v>
      </c>
      <c r="D7" s="3" t="s">
        <v>43</v>
      </c>
      <c r="E7" s="3"/>
      <c r="F7" s="1"/>
      <c r="G7" s="3"/>
      <c r="H7" s="3"/>
      <c r="I7" s="14"/>
      <c r="J7" s="14"/>
      <c r="K7" s="21"/>
      <c r="L7" s="20"/>
      <c r="M7" s="20"/>
      <c r="N7" s="20">
        <v>1</v>
      </c>
      <c r="O7" s="20"/>
      <c r="P7" s="20"/>
      <c r="Q7" s="20"/>
      <c r="R7" s="13">
        <f>SUM(K7:Q7)</f>
        <v>1</v>
      </c>
      <c r="S7" s="3"/>
    </row>
    <row r="8" spans="1:19" ht="26" customHeight="1" x14ac:dyDescent="0.3">
      <c r="A8" s="1">
        <v>5</v>
      </c>
      <c r="B8" s="1"/>
      <c r="C8" s="1" t="s">
        <v>37</v>
      </c>
      <c r="D8" s="3" t="s">
        <v>38</v>
      </c>
      <c r="E8" s="3"/>
      <c r="F8" s="1"/>
      <c r="G8" s="3"/>
      <c r="H8" s="14"/>
      <c r="I8" s="14"/>
      <c r="J8" s="3"/>
      <c r="K8" s="21"/>
      <c r="L8" s="20"/>
      <c r="M8" s="20"/>
      <c r="N8" s="20"/>
      <c r="O8" s="20"/>
      <c r="P8" s="20"/>
      <c r="Q8" s="20"/>
      <c r="R8" s="13">
        <f>SUM(J8:Q8)</f>
        <v>0</v>
      </c>
      <c r="S8" s="3"/>
    </row>
    <row r="9" spans="1:19" ht="2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8</v>
      </c>
      <c r="L9" s="13">
        <f t="shared" si="0"/>
        <v>8</v>
      </c>
      <c r="M9" s="13">
        <f t="shared" si="0"/>
        <v>7</v>
      </c>
      <c r="N9" s="13">
        <f t="shared" si="0"/>
        <v>8</v>
      </c>
      <c r="O9" s="13">
        <f t="shared" si="0"/>
        <v>8</v>
      </c>
      <c r="P9" s="13">
        <f t="shared" si="0"/>
        <v>0</v>
      </c>
      <c r="Q9" s="13">
        <f t="shared" si="0"/>
        <v>0</v>
      </c>
      <c r="R9" s="13">
        <f t="shared" si="0"/>
        <v>39</v>
      </c>
      <c r="S9" s="3"/>
    </row>
    <row r="10" spans="1:19" ht="17" customHeight="1" x14ac:dyDescent="0.3">
      <c r="A10" s="62" t="s">
        <v>45</v>
      </c>
      <c r="B10" s="62"/>
      <c r="C10" s="62"/>
      <c r="D10" s="63" t="s">
        <v>46</v>
      </c>
      <c r="E10" s="64"/>
      <c r="F10" s="65"/>
      <c r="G10" s="69" t="s">
        <v>47</v>
      </c>
      <c r="H10" s="69"/>
      <c r="I10" s="69"/>
      <c r="J10" s="69"/>
      <c r="K10" s="70" t="s">
        <v>48</v>
      </c>
      <c r="L10" s="74" t="s">
        <v>48</v>
      </c>
      <c r="M10" s="74" t="s">
        <v>60</v>
      </c>
      <c r="N10" s="74" t="s">
        <v>61</v>
      </c>
      <c r="O10" s="74" t="s">
        <v>62</v>
      </c>
      <c r="P10" s="3"/>
      <c r="Q10" s="3"/>
      <c r="R10" s="3"/>
      <c r="S10" s="3"/>
    </row>
    <row r="11" spans="1:19" ht="17" customHeight="1" x14ac:dyDescent="0.3">
      <c r="A11" s="62"/>
      <c r="B11" s="62"/>
      <c r="C11" s="62"/>
      <c r="D11" s="66"/>
      <c r="E11" s="67"/>
      <c r="F11" s="68"/>
      <c r="G11" s="69" t="s">
        <v>49</v>
      </c>
      <c r="H11" s="69"/>
      <c r="I11" s="69"/>
      <c r="J11" s="69"/>
      <c r="K11" s="71"/>
      <c r="L11" s="75"/>
      <c r="M11" s="75"/>
      <c r="N11" s="75"/>
      <c r="O11" s="75"/>
      <c r="P11" s="3"/>
      <c r="Q11" s="3"/>
      <c r="R11" s="3"/>
      <c r="S11" s="3"/>
    </row>
    <row r="12" spans="1:19" ht="17" customHeight="1" x14ac:dyDescent="0.3">
      <c r="A12" s="62"/>
      <c r="B12" s="62"/>
      <c r="C12" s="62"/>
      <c r="D12" s="66"/>
      <c r="E12" s="67"/>
      <c r="F12" s="68"/>
      <c r="G12" s="69" t="s">
        <v>50</v>
      </c>
      <c r="H12" s="69"/>
      <c r="I12" s="69"/>
      <c r="J12" s="69"/>
      <c r="K12" s="72"/>
      <c r="L12" s="76"/>
      <c r="M12" s="76"/>
      <c r="N12" s="76"/>
      <c r="O12" s="76"/>
      <c r="P12" s="3"/>
      <c r="Q12" s="3"/>
      <c r="R12" s="3"/>
      <c r="S12" s="3"/>
    </row>
    <row r="13" spans="1:19" ht="17" customHeight="1" x14ac:dyDescent="0.3">
      <c r="A13" s="62"/>
      <c r="B13" s="62"/>
      <c r="C13" s="62"/>
      <c r="D13" s="69" t="s">
        <v>51</v>
      </c>
      <c r="E13" s="69"/>
      <c r="F13" s="69"/>
      <c r="G13" s="69" t="s">
        <v>52</v>
      </c>
      <c r="H13" s="69"/>
      <c r="I13" s="69"/>
      <c r="J13" s="69"/>
      <c r="K13" s="70" t="s">
        <v>48</v>
      </c>
      <c r="L13" s="74" t="s">
        <v>48</v>
      </c>
      <c r="M13" s="74" t="s">
        <v>63</v>
      </c>
      <c r="N13" s="74" t="s">
        <v>61</v>
      </c>
      <c r="O13" s="74" t="s">
        <v>64</v>
      </c>
      <c r="P13" s="3"/>
      <c r="Q13" s="3"/>
      <c r="R13" s="3"/>
      <c r="S13" s="3"/>
    </row>
    <row r="14" spans="1:19" ht="16" customHeight="1" x14ac:dyDescent="0.3">
      <c r="A14" s="62"/>
      <c r="B14" s="62"/>
      <c r="C14" s="62"/>
      <c r="D14" s="69"/>
      <c r="E14" s="69"/>
      <c r="F14" s="69"/>
      <c r="G14" s="69" t="s">
        <v>53</v>
      </c>
      <c r="H14" s="69"/>
      <c r="I14" s="69"/>
      <c r="J14" s="69"/>
      <c r="K14" s="71"/>
      <c r="L14" s="75"/>
      <c r="M14" s="75"/>
      <c r="N14" s="76"/>
      <c r="O14" s="75"/>
      <c r="P14" s="3"/>
      <c r="Q14" s="3"/>
      <c r="R14" s="3"/>
      <c r="S14" s="3"/>
    </row>
    <row r="15" spans="1:19" ht="16" customHeight="1" x14ac:dyDescent="0.3">
      <c r="A15" s="62"/>
      <c r="B15" s="62"/>
      <c r="C15" s="62"/>
      <c r="D15" s="69"/>
      <c r="E15" s="69"/>
      <c r="F15" s="69"/>
      <c r="G15" s="69" t="s">
        <v>54</v>
      </c>
      <c r="H15" s="69"/>
      <c r="I15" s="69"/>
      <c r="J15" s="69"/>
      <c r="K15" s="71"/>
      <c r="L15" s="75"/>
      <c r="M15" s="76"/>
      <c r="N15" s="3" t="s">
        <v>65</v>
      </c>
      <c r="O15" s="75"/>
      <c r="P15" s="3"/>
      <c r="Q15" s="3"/>
      <c r="R15" s="3"/>
      <c r="S15" s="3"/>
    </row>
    <row r="16" spans="1:19" ht="31" customHeight="1" x14ac:dyDescent="0.3">
      <c r="A16" s="62"/>
      <c r="B16" s="62"/>
      <c r="C16" s="62"/>
      <c r="D16" s="69"/>
      <c r="E16" s="69"/>
      <c r="F16" s="69"/>
      <c r="G16" s="69" t="s">
        <v>55</v>
      </c>
      <c r="H16" s="69"/>
      <c r="I16" s="69"/>
      <c r="J16" s="69"/>
      <c r="K16" s="72"/>
      <c r="L16" s="76"/>
      <c r="M16" s="22" t="s">
        <v>66</v>
      </c>
      <c r="N16" s="3" t="s">
        <v>61</v>
      </c>
      <c r="O16" s="76"/>
      <c r="P16" s="3"/>
      <c r="Q16" s="3"/>
      <c r="R16" s="3"/>
      <c r="S16" s="3"/>
    </row>
    <row r="17" spans="1:19" ht="36" customHeight="1" x14ac:dyDescent="0.3">
      <c r="A17" s="62"/>
      <c r="B17" s="62"/>
      <c r="C17" s="62"/>
      <c r="D17" s="73" t="s">
        <v>56</v>
      </c>
      <c r="E17" s="73"/>
      <c r="F17" s="73"/>
      <c r="G17" s="58" t="s">
        <v>57</v>
      </c>
      <c r="H17" s="58"/>
      <c r="I17" s="58"/>
      <c r="J17" s="58"/>
      <c r="K17" s="8" t="s">
        <v>48</v>
      </c>
      <c r="L17" s="8" t="s">
        <v>48</v>
      </c>
      <c r="M17" s="10"/>
      <c r="N17" s="8" t="s">
        <v>61</v>
      </c>
      <c r="O17" s="8" t="s">
        <v>64</v>
      </c>
      <c r="P17" s="8"/>
      <c r="Q17" s="8"/>
      <c r="R17" s="8"/>
      <c r="S17" s="9"/>
    </row>
    <row r="18" spans="1:19" ht="18" customHeight="1" x14ac:dyDescent="0.3">
      <c r="A18" s="62"/>
      <c r="B18" s="62"/>
      <c r="C18" s="62"/>
      <c r="D18" s="73"/>
      <c r="E18" s="73"/>
      <c r="F18" s="73"/>
      <c r="G18" s="58" t="s">
        <v>58</v>
      </c>
      <c r="H18" s="58"/>
      <c r="I18" s="58"/>
      <c r="J18" s="58"/>
      <c r="K18" s="8"/>
      <c r="L18" s="8"/>
      <c r="M18" s="10"/>
      <c r="N18" s="8"/>
      <c r="O18" s="8"/>
      <c r="P18" s="8"/>
      <c r="Q18" s="8"/>
      <c r="R18" s="9"/>
      <c r="S18" s="9"/>
    </row>
    <row r="19" spans="1:19" ht="18" customHeight="1" x14ac:dyDescent="0.3">
      <c r="A19" s="62"/>
      <c r="B19" s="62"/>
      <c r="C19" s="62"/>
      <c r="D19" s="73"/>
      <c r="E19" s="73"/>
      <c r="F19" s="73"/>
      <c r="G19" s="58" t="s">
        <v>59</v>
      </c>
      <c r="H19" s="58"/>
      <c r="I19" s="58"/>
      <c r="J19" s="58"/>
      <c r="K19" s="17"/>
      <c r="L19" s="17"/>
      <c r="M19" s="17"/>
      <c r="N19" s="17"/>
      <c r="O19" s="17"/>
      <c r="P19" s="17"/>
      <c r="Q19" s="17"/>
      <c r="R19" s="9"/>
      <c r="S19" s="9"/>
    </row>
    <row r="20" spans="1:19" ht="18" customHeight="1" x14ac:dyDescent="0.3"/>
  </sheetData>
  <mergeCells count="28">
    <mergeCell ref="M10:M12"/>
    <mergeCell ref="N10:N12"/>
    <mergeCell ref="O10:O12"/>
    <mergeCell ref="L13:L16"/>
    <mergeCell ref="M13:M15"/>
    <mergeCell ref="N13:N14"/>
    <mergeCell ref="O13:O16"/>
    <mergeCell ref="G19:J19"/>
    <mergeCell ref="K10:K12"/>
    <mergeCell ref="K13:K16"/>
    <mergeCell ref="L10:L12"/>
    <mergeCell ref="G12:J12"/>
    <mergeCell ref="A2:Q2"/>
    <mergeCell ref="R2:R3"/>
    <mergeCell ref="S2:S3"/>
    <mergeCell ref="A9:J9"/>
    <mergeCell ref="A10:C19"/>
    <mergeCell ref="G10:J10"/>
    <mergeCell ref="G11:J11"/>
    <mergeCell ref="D13:F16"/>
    <mergeCell ref="D10:F12"/>
    <mergeCell ref="G13:J13"/>
    <mergeCell ref="G14:J14"/>
    <mergeCell ref="G15:J15"/>
    <mergeCell ref="G16:J16"/>
    <mergeCell ref="D17:F19"/>
    <mergeCell ref="G17:J17"/>
    <mergeCell ref="G18:J18"/>
  </mergeCells>
  <phoneticPr fontId="89" type="noConversion"/>
  <dataValidations count="2">
    <dataValidation type="list" allowBlank="1" showErrorMessage="1" sqref="C9:C20" xr:uid="{00000000-0002-0000-0200-000000000000}">
      <formula1>"建设,运维,通用"</formula1>
    </dataValidation>
    <dataValidation type="list" allowBlank="1" showErrorMessage="1" sqref="J8" xr:uid="{00000000-0002-0000-0200-000001000000}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C3FEE5E1-E81F-4F39-AA0F-DA873F9F0BBF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11A6-C9EF-4C78-9D3D-3AA48F34C0CB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f>第2周工作计划!$D$1+7</f>
        <v>44576</v>
      </c>
    </row>
    <row r="2" spans="1:19" ht="19" customHeight="1" x14ac:dyDescent="0.3">
      <c r="A2" s="55" t="str">
        <f>CONCATENATE("周总结&lt;",TEXT($D$1-6,"yyyy年mm月dd日"),"-",TEXT($D$1,"yyyy年mm月dd日"),"&gt;")</f>
        <v>周总结&lt;2022年01月09日-2022年01月15日&gt;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7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78"/>
      <c r="S3" s="54"/>
    </row>
    <row r="4" spans="1:19" ht="32" customHeight="1" x14ac:dyDescent="0.3">
      <c r="A4" s="35">
        <v>1</v>
      </c>
      <c r="B4" s="31" t="s">
        <v>67</v>
      </c>
      <c r="C4" s="32" t="s">
        <v>37</v>
      </c>
      <c r="D4" s="32" t="s">
        <v>38</v>
      </c>
      <c r="E4" s="36"/>
      <c r="F4" s="31"/>
      <c r="G4" s="31"/>
      <c r="H4" s="32"/>
      <c r="I4" s="33"/>
      <c r="J4" s="33"/>
      <c r="K4" s="34"/>
      <c r="L4" s="34"/>
      <c r="M4" s="34">
        <v>8</v>
      </c>
      <c r="N4" s="34"/>
      <c r="O4" s="34"/>
      <c r="P4" s="34"/>
      <c r="Q4" s="34"/>
      <c r="R4" s="13">
        <f>SUM(K4:Q4)</f>
        <v>8</v>
      </c>
      <c r="S4" s="3"/>
    </row>
    <row r="5" spans="1:19" ht="32" customHeight="1" x14ac:dyDescent="0.3">
      <c r="A5" s="28">
        <v>2</v>
      </c>
      <c r="B5" s="23" t="s">
        <v>68</v>
      </c>
      <c r="C5" s="23" t="s">
        <v>37</v>
      </c>
      <c r="D5" s="24" t="s">
        <v>39</v>
      </c>
      <c r="E5" s="24"/>
      <c r="F5" s="23"/>
      <c r="G5" s="26"/>
      <c r="H5" s="26"/>
      <c r="I5" s="27"/>
      <c r="J5" s="27"/>
      <c r="K5" s="25"/>
      <c r="L5" s="25"/>
      <c r="M5" s="25"/>
      <c r="N5" s="25"/>
      <c r="O5" s="25"/>
      <c r="P5" s="25"/>
      <c r="Q5" s="25"/>
      <c r="R5" s="13">
        <f>SUM(K5:Q5)</f>
        <v>0</v>
      </c>
      <c r="S5" s="3"/>
    </row>
    <row r="6" spans="1:19" ht="32" customHeight="1" x14ac:dyDescent="0.3">
      <c r="A6" s="28">
        <v>3</v>
      </c>
      <c r="B6" s="23" t="s">
        <v>69</v>
      </c>
      <c r="C6" s="23" t="s">
        <v>40</v>
      </c>
      <c r="D6" s="24" t="s">
        <v>41</v>
      </c>
      <c r="E6" s="24"/>
      <c r="F6" s="23"/>
      <c r="G6" s="26"/>
      <c r="H6" s="26"/>
      <c r="I6" s="27"/>
      <c r="J6" s="27"/>
      <c r="K6" s="25">
        <v>8</v>
      </c>
      <c r="L6" s="25">
        <v>8</v>
      </c>
      <c r="M6" s="25"/>
      <c r="N6" s="25">
        <v>7</v>
      </c>
      <c r="O6" s="25">
        <v>7</v>
      </c>
      <c r="P6" s="25"/>
      <c r="Q6" s="25"/>
      <c r="R6" s="13">
        <f>SUM(K6:Q6)</f>
        <v>30</v>
      </c>
      <c r="S6" s="3"/>
    </row>
    <row r="7" spans="1:19" ht="32" customHeight="1" x14ac:dyDescent="0.3">
      <c r="A7" s="28">
        <v>4</v>
      </c>
      <c r="B7" s="23" t="s">
        <v>70</v>
      </c>
      <c r="C7" s="23" t="s">
        <v>42</v>
      </c>
      <c r="D7" s="26" t="s">
        <v>43</v>
      </c>
      <c r="E7" s="26"/>
      <c r="F7" s="23"/>
      <c r="G7" s="26"/>
      <c r="H7" s="26"/>
      <c r="I7" s="27"/>
      <c r="J7" s="27"/>
      <c r="K7" s="25"/>
      <c r="L7" s="25"/>
      <c r="M7" s="25"/>
      <c r="N7" s="25">
        <v>1</v>
      </c>
      <c r="O7" s="25"/>
      <c r="P7" s="25"/>
      <c r="Q7" s="25"/>
      <c r="R7" s="13">
        <f>SUM(K7:Q7)</f>
        <v>1</v>
      </c>
      <c r="S7" s="3"/>
    </row>
    <row r="8" spans="1:19" ht="26" customHeight="1" x14ac:dyDescent="0.3">
      <c r="A8" s="28">
        <v>5</v>
      </c>
      <c r="B8" s="23" t="s">
        <v>71</v>
      </c>
      <c r="C8" s="23" t="s">
        <v>37</v>
      </c>
      <c r="D8" s="26"/>
      <c r="E8" s="26"/>
      <c r="F8" s="23"/>
      <c r="G8" s="26"/>
      <c r="H8" s="27"/>
      <c r="I8" s="27"/>
      <c r="J8" s="26"/>
      <c r="K8" s="25"/>
      <c r="L8" s="25"/>
      <c r="M8" s="25"/>
      <c r="N8" s="25"/>
      <c r="O8" s="25"/>
      <c r="P8" s="25"/>
      <c r="Q8" s="25"/>
      <c r="R8" s="13">
        <f>SUM(J8:Q8)</f>
        <v>0</v>
      </c>
      <c r="S8" s="3"/>
    </row>
    <row r="9" spans="1:19" ht="2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8</v>
      </c>
      <c r="L9" s="13">
        <f t="shared" si="0"/>
        <v>8</v>
      </c>
      <c r="M9" s="13">
        <f t="shared" si="0"/>
        <v>8</v>
      </c>
      <c r="N9" s="13">
        <f t="shared" si="0"/>
        <v>8</v>
      </c>
      <c r="O9" s="13">
        <f t="shared" si="0"/>
        <v>7</v>
      </c>
      <c r="P9" s="13">
        <f t="shared" si="0"/>
        <v>0</v>
      </c>
      <c r="Q9" s="13">
        <f t="shared" si="0"/>
        <v>0</v>
      </c>
      <c r="R9" s="13">
        <f t="shared" si="0"/>
        <v>39</v>
      </c>
      <c r="S9" s="3"/>
    </row>
    <row r="10" spans="1:19" ht="17" customHeight="1" x14ac:dyDescent="0.3">
      <c r="A10" s="79" t="s">
        <v>45</v>
      </c>
      <c r="B10" s="79"/>
      <c r="C10" s="79"/>
      <c r="D10" s="80" t="s">
        <v>46</v>
      </c>
      <c r="E10" s="80"/>
      <c r="F10" s="80"/>
      <c r="G10" s="81" t="s">
        <v>47</v>
      </c>
      <c r="H10" s="81"/>
      <c r="I10" s="81"/>
      <c r="J10" s="81"/>
      <c r="K10" s="82" t="s">
        <v>72</v>
      </c>
      <c r="L10" s="82" t="s">
        <v>72</v>
      </c>
      <c r="M10" s="82" t="s">
        <v>73</v>
      </c>
      <c r="N10" s="82" t="s">
        <v>72</v>
      </c>
      <c r="O10" s="82" t="s">
        <v>72</v>
      </c>
      <c r="P10" s="3"/>
      <c r="Q10" s="3"/>
      <c r="R10" s="3"/>
      <c r="S10" s="3"/>
    </row>
    <row r="11" spans="1:19" ht="17" customHeight="1" x14ac:dyDescent="0.3">
      <c r="A11" s="79"/>
      <c r="B11" s="79"/>
      <c r="C11" s="79"/>
      <c r="D11" s="80"/>
      <c r="E11" s="80"/>
      <c r="F11" s="80"/>
      <c r="G11" s="81" t="s">
        <v>49</v>
      </c>
      <c r="H11" s="81"/>
      <c r="I11" s="81"/>
      <c r="J11" s="81"/>
      <c r="K11" s="82"/>
      <c r="L11" s="82"/>
      <c r="M11" s="82"/>
      <c r="N11" s="82"/>
      <c r="O11" s="82"/>
      <c r="P11" s="3"/>
      <c r="Q11" s="3"/>
      <c r="R11" s="3"/>
      <c r="S11" s="3"/>
    </row>
    <row r="12" spans="1:19" ht="17" customHeight="1" x14ac:dyDescent="0.3">
      <c r="A12" s="79"/>
      <c r="B12" s="79"/>
      <c r="C12" s="79"/>
      <c r="D12" s="80"/>
      <c r="E12" s="80"/>
      <c r="F12" s="80"/>
      <c r="G12" s="81" t="s">
        <v>50</v>
      </c>
      <c r="H12" s="81"/>
      <c r="I12" s="81"/>
      <c r="J12" s="81"/>
      <c r="K12" s="82"/>
      <c r="L12" s="82"/>
      <c r="M12" s="82"/>
      <c r="N12" s="82"/>
      <c r="O12" s="82"/>
      <c r="P12" s="3"/>
      <c r="Q12" s="3"/>
      <c r="R12" s="3"/>
      <c r="S12" s="3"/>
    </row>
    <row r="13" spans="1:19" ht="17" customHeight="1" x14ac:dyDescent="0.3">
      <c r="A13" s="79"/>
      <c r="B13" s="79"/>
      <c r="C13" s="79"/>
      <c r="D13" s="83" t="s">
        <v>51</v>
      </c>
      <c r="E13" s="83"/>
      <c r="F13" s="83"/>
      <c r="G13" s="81" t="s">
        <v>52</v>
      </c>
      <c r="H13" s="81"/>
      <c r="I13" s="81"/>
      <c r="J13" s="81"/>
      <c r="K13" s="84" t="s">
        <v>72</v>
      </c>
      <c r="L13" s="37"/>
      <c r="M13" s="85" t="s">
        <v>73</v>
      </c>
      <c r="N13" s="26" t="s">
        <v>72</v>
      </c>
      <c r="O13" s="26"/>
      <c r="P13" s="3"/>
      <c r="Q13" s="3"/>
      <c r="R13" s="3"/>
      <c r="S13" s="3"/>
    </row>
    <row r="14" spans="1:19" ht="16" customHeight="1" x14ac:dyDescent="0.3">
      <c r="A14" s="79"/>
      <c r="B14" s="79"/>
      <c r="C14" s="79"/>
      <c r="D14" s="83"/>
      <c r="E14" s="83"/>
      <c r="F14" s="83"/>
      <c r="G14" s="81" t="s">
        <v>53</v>
      </c>
      <c r="H14" s="81"/>
      <c r="I14" s="81"/>
      <c r="J14" s="81"/>
      <c r="K14" s="84"/>
      <c r="L14" s="85" t="s">
        <v>72</v>
      </c>
      <c r="M14" s="85"/>
      <c r="N14" s="26" t="s">
        <v>74</v>
      </c>
      <c r="O14" s="85" t="s">
        <v>72</v>
      </c>
      <c r="P14" s="3"/>
      <c r="Q14" s="3"/>
      <c r="R14" s="3"/>
      <c r="S14" s="3"/>
    </row>
    <row r="15" spans="1:19" ht="16" customHeight="1" x14ac:dyDescent="0.3">
      <c r="A15" s="79"/>
      <c r="B15" s="79"/>
      <c r="C15" s="79"/>
      <c r="D15" s="83"/>
      <c r="E15" s="83"/>
      <c r="F15" s="83"/>
      <c r="G15" s="81" t="s">
        <v>54</v>
      </c>
      <c r="H15" s="81"/>
      <c r="I15" s="81"/>
      <c r="J15" s="81"/>
      <c r="K15" s="84"/>
      <c r="L15" s="85"/>
      <c r="M15" s="85"/>
      <c r="N15" s="85" t="s">
        <v>72</v>
      </c>
      <c r="O15" s="85"/>
      <c r="P15" s="3"/>
      <c r="Q15" s="3"/>
      <c r="R15" s="3"/>
      <c r="S15" s="3"/>
    </row>
    <row r="16" spans="1:19" ht="16" customHeight="1" x14ac:dyDescent="0.3">
      <c r="A16" s="79"/>
      <c r="B16" s="79"/>
      <c r="C16" s="79"/>
      <c r="D16" s="83"/>
      <c r="E16" s="83"/>
      <c r="F16" s="83"/>
      <c r="G16" s="81" t="s">
        <v>55</v>
      </c>
      <c r="H16" s="81"/>
      <c r="I16" s="81"/>
      <c r="J16" s="81"/>
      <c r="K16" s="84"/>
      <c r="L16" s="85"/>
      <c r="M16" s="85"/>
      <c r="N16" s="85"/>
      <c r="O16" s="85"/>
      <c r="P16" s="3"/>
      <c r="Q16" s="3"/>
      <c r="R16" s="3"/>
      <c r="S16" s="3"/>
    </row>
    <row r="17" spans="1:19" ht="18" customHeight="1" x14ac:dyDescent="0.3">
      <c r="A17" s="79"/>
      <c r="B17" s="79"/>
      <c r="C17" s="79"/>
      <c r="D17" s="86" t="s">
        <v>56</v>
      </c>
      <c r="E17" s="86"/>
      <c r="F17" s="86"/>
      <c r="G17" s="87" t="s">
        <v>57</v>
      </c>
      <c r="H17" s="87"/>
      <c r="I17" s="87"/>
      <c r="J17" s="87"/>
      <c r="K17" s="29" t="s">
        <v>72</v>
      </c>
      <c r="L17" s="29" t="s">
        <v>72</v>
      </c>
      <c r="M17" s="30" t="s">
        <v>75</v>
      </c>
      <c r="N17" s="29" t="s">
        <v>72</v>
      </c>
      <c r="O17" s="29"/>
      <c r="P17" s="8"/>
      <c r="Q17" s="8"/>
      <c r="R17" s="8"/>
      <c r="S17" s="9"/>
    </row>
    <row r="18" spans="1:19" ht="18" customHeight="1" x14ac:dyDescent="0.3">
      <c r="A18" s="79"/>
      <c r="B18" s="79"/>
      <c r="C18" s="79"/>
      <c r="D18" s="86"/>
      <c r="E18" s="86"/>
      <c r="F18" s="86"/>
      <c r="G18" s="87" t="s">
        <v>58</v>
      </c>
      <c r="H18" s="87"/>
      <c r="I18" s="87"/>
      <c r="J18" s="87"/>
      <c r="K18" s="29"/>
      <c r="L18" s="29"/>
      <c r="M18" s="30"/>
      <c r="N18" s="29"/>
      <c r="O18" s="29"/>
      <c r="P18" s="8"/>
      <c r="Q18" s="8"/>
      <c r="R18" s="9"/>
      <c r="S18" s="9"/>
    </row>
    <row r="19" spans="1:19" ht="18" customHeight="1" x14ac:dyDescent="0.3">
      <c r="A19" s="79"/>
      <c r="B19" s="79"/>
      <c r="C19" s="79"/>
      <c r="D19" s="86"/>
      <c r="E19" s="86"/>
      <c r="F19" s="86"/>
      <c r="G19" s="87" t="s">
        <v>59</v>
      </c>
      <c r="H19" s="87"/>
      <c r="I19" s="87"/>
      <c r="J19" s="87"/>
      <c r="K19" s="38"/>
      <c r="L19" s="38"/>
      <c r="M19" s="38"/>
      <c r="N19" s="38"/>
      <c r="O19" s="38"/>
      <c r="P19" s="17"/>
      <c r="Q19" s="17"/>
      <c r="R19" s="9"/>
      <c r="S19" s="9"/>
    </row>
    <row r="20" spans="1:19" ht="18" customHeight="1" x14ac:dyDescent="0.3"/>
  </sheetData>
  <mergeCells count="28">
    <mergeCell ref="D17:F19"/>
    <mergeCell ref="G17:J17"/>
    <mergeCell ref="G18:J18"/>
    <mergeCell ref="G19:J19"/>
    <mergeCell ref="K13:K16"/>
    <mergeCell ref="M13:M16"/>
    <mergeCell ref="G14:J14"/>
    <mergeCell ref="L14:L16"/>
    <mergeCell ref="O14:O16"/>
    <mergeCell ref="G15:J15"/>
    <mergeCell ref="N15:N16"/>
    <mergeCell ref="G16:J16"/>
    <mergeCell ref="R2:R3"/>
    <mergeCell ref="S2:S3"/>
    <mergeCell ref="A9:J9"/>
    <mergeCell ref="A2:Q2"/>
    <mergeCell ref="A10:C19"/>
    <mergeCell ref="D10:F12"/>
    <mergeCell ref="G10:J10"/>
    <mergeCell ref="K10:K12"/>
    <mergeCell ref="L10:L12"/>
    <mergeCell ref="M10:M12"/>
    <mergeCell ref="N10:N12"/>
    <mergeCell ref="O10:O12"/>
    <mergeCell ref="G11:J11"/>
    <mergeCell ref="G12:J12"/>
    <mergeCell ref="D13:F16"/>
    <mergeCell ref="G13:J13"/>
  </mergeCells>
  <phoneticPr fontId="89" type="noConversion"/>
  <dataValidations count="2">
    <dataValidation type="list" allowBlank="1" showErrorMessage="1" sqref="C9 C20" xr:uid="{00000000-0002-0000-0300-000000000000}">
      <formula1>"建设,运维,通用"</formula1>
    </dataValidation>
    <dataValidation type="list" allowBlank="1" showErrorMessage="1" sqref="J8" xr:uid="{00000000-0002-0000-0300-000001000000}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C62A2B3-7B1B-4F4E-886D-38792E4D3B2E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3C52-8758-45B5-BAFB-D619669E3355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f>第3周工作计划!$D$1+7</f>
        <v>44583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9" customHeight="1" x14ac:dyDescent="0.3">
      <c r="A2" s="55" t="str">
        <f>CONCATENATE("周总结&lt;",TEXT($D$1-6,"yyyy年mm月dd日"),"-",TEXT($D$1,"yyyy年mm月dd日"),"&gt;")</f>
        <v>周总结&lt;2022年01月16日-2022年01月22日&gt;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7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78"/>
      <c r="S3" s="54"/>
    </row>
    <row r="4" spans="1:19" ht="32" customHeight="1" x14ac:dyDescent="0.3">
      <c r="A4" s="35">
        <v>1</v>
      </c>
      <c r="B4" s="31" t="s">
        <v>67</v>
      </c>
      <c r="C4" s="32" t="s">
        <v>37</v>
      </c>
      <c r="D4" s="32" t="s">
        <v>38</v>
      </c>
      <c r="E4" s="36"/>
      <c r="F4" s="31"/>
      <c r="G4" s="31"/>
      <c r="H4" s="32"/>
      <c r="I4" s="33"/>
      <c r="J4" s="33"/>
      <c r="K4" s="34">
        <v>5</v>
      </c>
      <c r="L4" s="34"/>
      <c r="M4" s="34"/>
      <c r="N4" s="34"/>
      <c r="O4" s="34"/>
      <c r="P4" s="21"/>
      <c r="Q4" s="21"/>
      <c r="R4" s="13">
        <f>SUM(K4:Q4)</f>
        <v>5</v>
      </c>
      <c r="S4" s="3"/>
    </row>
    <row r="5" spans="1:19" ht="32" customHeight="1" x14ac:dyDescent="0.3">
      <c r="A5" s="28">
        <v>2</v>
      </c>
      <c r="B5" s="23" t="s">
        <v>68</v>
      </c>
      <c r="C5" s="23" t="s">
        <v>37</v>
      </c>
      <c r="D5" s="24" t="s">
        <v>39</v>
      </c>
      <c r="E5" s="24"/>
      <c r="F5" s="23"/>
      <c r="G5" s="26"/>
      <c r="H5" s="26"/>
      <c r="I5" s="27"/>
      <c r="J5" s="27"/>
      <c r="K5" s="25"/>
      <c r="L5" s="25"/>
      <c r="M5" s="25"/>
      <c r="N5" s="25"/>
      <c r="O5" s="25"/>
      <c r="P5" s="21"/>
      <c r="Q5" s="21"/>
      <c r="R5" s="13">
        <f>SUM(K5:Q5)</f>
        <v>0</v>
      </c>
      <c r="S5" s="3"/>
    </row>
    <row r="6" spans="1:19" ht="32" customHeight="1" x14ac:dyDescent="0.3">
      <c r="A6" s="28">
        <v>3</v>
      </c>
      <c r="B6" s="23" t="s">
        <v>69</v>
      </c>
      <c r="C6" s="23" t="s">
        <v>40</v>
      </c>
      <c r="D6" s="24" t="s">
        <v>41</v>
      </c>
      <c r="E6" s="24"/>
      <c r="F6" s="23"/>
      <c r="G6" s="26"/>
      <c r="H6" s="26"/>
      <c r="I6" s="27"/>
      <c r="J6" s="27"/>
      <c r="K6" s="25">
        <v>2</v>
      </c>
      <c r="L6" s="41">
        <v>7</v>
      </c>
      <c r="M6" s="25"/>
      <c r="N6" s="25"/>
      <c r="O6" s="25"/>
      <c r="P6" s="21"/>
      <c r="Q6" s="21"/>
      <c r="R6" s="13">
        <f>SUM(K6:Q6)</f>
        <v>9</v>
      </c>
      <c r="S6" s="3"/>
    </row>
    <row r="7" spans="1:19" ht="32" customHeight="1" x14ac:dyDescent="0.3">
      <c r="A7" s="28">
        <v>4</v>
      </c>
      <c r="B7" s="23" t="s">
        <v>70</v>
      </c>
      <c r="C7" s="23" t="s">
        <v>42</v>
      </c>
      <c r="D7" s="26" t="s">
        <v>43</v>
      </c>
      <c r="E7" s="26"/>
      <c r="F7" s="23"/>
      <c r="G7" s="26"/>
      <c r="H7" s="26"/>
      <c r="I7" s="27"/>
      <c r="J7" s="27"/>
      <c r="K7" s="25">
        <v>1</v>
      </c>
      <c r="L7" s="25"/>
      <c r="M7" s="25"/>
      <c r="N7" s="25"/>
      <c r="O7" s="25"/>
      <c r="P7" s="21"/>
      <c r="Q7" s="21"/>
      <c r="R7" s="13">
        <f>SUM(K7:Q7)</f>
        <v>1</v>
      </c>
      <c r="S7" s="3"/>
    </row>
    <row r="8" spans="1:19" ht="26" customHeight="1" x14ac:dyDescent="0.3">
      <c r="A8" s="28">
        <v>5</v>
      </c>
      <c r="B8" s="23" t="s">
        <v>76</v>
      </c>
      <c r="C8" s="23" t="s">
        <v>77</v>
      </c>
      <c r="D8" s="26" t="s">
        <v>77</v>
      </c>
      <c r="E8" s="26"/>
      <c r="F8" s="23"/>
      <c r="G8" s="26"/>
      <c r="H8" s="27"/>
      <c r="I8" s="27"/>
      <c r="J8" s="26"/>
      <c r="K8" s="25"/>
      <c r="L8" s="25"/>
      <c r="M8" s="25"/>
      <c r="N8" s="25"/>
      <c r="O8" s="25"/>
      <c r="P8" s="21"/>
      <c r="Q8" s="21"/>
      <c r="R8" s="13">
        <f>SUM(J8:Q8)</f>
        <v>0</v>
      </c>
      <c r="S8" s="3"/>
    </row>
    <row r="9" spans="1:19" ht="2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8</v>
      </c>
      <c r="L9" s="13">
        <f t="shared" si="0"/>
        <v>7</v>
      </c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15</v>
      </c>
      <c r="S9" s="3"/>
    </row>
    <row r="10" spans="1:19" ht="17" customHeight="1" x14ac:dyDescent="0.3">
      <c r="A10" s="79" t="s">
        <v>45</v>
      </c>
      <c r="B10" s="79"/>
      <c r="C10" s="79"/>
      <c r="D10" s="80" t="s">
        <v>46</v>
      </c>
      <c r="E10" s="80"/>
      <c r="F10" s="80"/>
      <c r="G10" s="81" t="s">
        <v>47</v>
      </c>
      <c r="H10" s="81"/>
      <c r="I10" s="81"/>
      <c r="J10" s="81"/>
      <c r="K10" s="42" t="s">
        <v>72</v>
      </c>
      <c r="L10" s="82" t="s">
        <v>72</v>
      </c>
      <c r="M10" s="82" t="s">
        <v>78</v>
      </c>
      <c r="N10" s="82" t="s">
        <v>78</v>
      </c>
      <c r="O10" s="82" t="s">
        <v>78</v>
      </c>
      <c r="P10" s="39" t="s">
        <v>79</v>
      </c>
      <c r="Q10" s="39" t="s">
        <v>79</v>
      </c>
      <c r="R10" s="3"/>
      <c r="S10" s="3"/>
    </row>
    <row r="11" spans="1:19" ht="17" customHeight="1" x14ac:dyDescent="0.3">
      <c r="A11" s="79"/>
      <c r="B11" s="79"/>
      <c r="C11" s="79"/>
      <c r="D11" s="80"/>
      <c r="E11" s="80"/>
      <c r="F11" s="80"/>
      <c r="G11" s="81" t="s">
        <v>49</v>
      </c>
      <c r="H11" s="81"/>
      <c r="I11" s="81"/>
      <c r="J11" s="81"/>
      <c r="K11" s="37" t="s">
        <v>80</v>
      </c>
      <c r="L11" s="82"/>
      <c r="M11" s="82"/>
      <c r="N11" s="82"/>
      <c r="O11" s="82"/>
      <c r="P11" s="39" t="s">
        <v>79</v>
      </c>
      <c r="Q11" s="39" t="s">
        <v>79</v>
      </c>
      <c r="R11" s="3"/>
      <c r="S11" s="3"/>
    </row>
    <row r="12" spans="1:19" ht="17" customHeight="1" x14ac:dyDescent="0.3">
      <c r="A12" s="79"/>
      <c r="B12" s="79"/>
      <c r="C12" s="79"/>
      <c r="D12" s="80"/>
      <c r="E12" s="80"/>
      <c r="F12" s="80"/>
      <c r="G12" s="81" t="s">
        <v>50</v>
      </c>
      <c r="H12" s="81"/>
      <c r="I12" s="81"/>
      <c r="J12" s="81"/>
      <c r="K12" s="37" t="s">
        <v>72</v>
      </c>
      <c r="L12" s="82"/>
      <c r="M12" s="82"/>
      <c r="N12" s="82"/>
      <c r="O12" s="82"/>
      <c r="P12" s="39" t="s">
        <v>79</v>
      </c>
      <c r="Q12" s="39" t="s">
        <v>79</v>
      </c>
      <c r="R12" s="3"/>
      <c r="S12" s="3"/>
    </row>
    <row r="13" spans="1:19" ht="17" customHeight="1" x14ac:dyDescent="0.3">
      <c r="A13" s="79"/>
      <c r="B13" s="79"/>
      <c r="C13" s="79"/>
      <c r="D13" s="83" t="s">
        <v>51</v>
      </c>
      <c r="E13" s="83"/>
      <c r="F13" s="83"/>
      <c r="G13" s="81" t="s">
        <v>52</v>
      </c>
      <c r="H13" s="81"/>
      <c r="I13" s="81"/>
      <c r="J13" s="81"/>
      <c r="K13" s="84" t="s">
        <v>81</v>
      </c>
      <c r="L13" s="85" t="s">
        <v>72</v>
      </c>
      <c r="M13" s="85" t="s">
        <v>78</v>
      </c>
      <c r="N13" s="85" t="s">
        <v>78</v>
      </c>
      <c r="O13" s="85" t="s">
        <v>78</v>
      </c>
      <c r="P13" s="39" t="s">
        <v>79</v>
      </c>
      <c r="Q13" s="39" t="s">
        <v>79</v>
      </c>
      <c r="R13" s="3"/>
      <c r="S13" s="3"/>
    </row>
    <row r="14" spans="1:19" ht="16" customHeight="1" x14ac:dyDescent="0.3">
      <c r="A14" s="79"/>
      <c r="B14" s="79"/>
      <c r="C14" s="79"/>
      <c r="D14" s="83"/>
      <c r="E14" s="83"/>
      <c r="F14" s="83"/>
      <c r="G14" s="81" t="s">
        <v>53</v>
      </c>
      <c r="H14" s="81"/>
      <c r="I14" s="81"/>
      <c r="J14" s="81"/>
      <c r="K14" s="84"/>
      <c r="L14" s="85"/>
      <c r="M14" s="85"/>
      <c r="N14" s="85"/>
      <c r="O14" s="85"/>
      <c r="P14" s="39" t="s">
        <v>79</v>
      </c>
      <c r="Q14" s="39" t="s">
        <v>79</v>
      </c>
      <c r="R14" s="3"/>
      <c r="S14" s="3"/>
    </row>
    <row r="15" spans="1:19" ht="16" customHeight="1" x14ac:dyDescent="0.3">
      <c r="A15" s="79"/>
      <c r="B15" s="79"/>
      <c r="C15" s="79"/>
      <c r="D15" s="83"/>
      <c r="E15" s="83"/>
      <c r="F15" s="83"/>
      <c r="G15" s="81" t="s">
        <v>54</v>
      </c>
      <c r="H15" s="81"/>
      <c r="I15" s="81"/>
      <c r="J15" s="81"/>
      <c r="K15" s="84"/>
      <c r="L15" s="85"/>
      <c r="M15" s="85"/>
      <c r="N15" s="85"/>
      <c r="O15" s="85"/>
      <c r="P15" s="39" t="s">
        <v>79</v>
      </c>
      <c r="Q15" s="39" t="s">
        <v>79</v>
      </c>
      <c r="R15" s="3"/>
      <c r="S15" s="3"/>
    </row>
    <row r="16" spans="1:19" ht="16" customHeight="1" x14ac:dyDescent="0.3">
      <c r="A16" s="79"/>
      <c r="B16" s="79"/>
      <c r="C16" s="79"/>
      <c r="D16" s="83"/>
      <c r="E16" s="83"/>
      <c r="F16" s="83"/>
      <c r="G16" s="81" t="s">
        <v>55</v>
      </c>
      <c r="H16" s="81"/>
      <c r="I16" s="81"/>
      <c r="J16" s="81"/>
      <c r="K16" s="84"/>
      <c r="L16" s="85"/>
      <c r="M16" s="85"/>
      <c r="N16" s="85"/>
      <c r="O16" s="85"/>
      <c r="P16" s="39" t="s">
        <v>79</v>
      </c>
      <c r="Q16" s="39" t="s">
        <v>79</v>
      </c>
      <c r="R16" s="3"/>
      <c r="S16" s="3"/>
    </row>
    <row r="17" spans="1:19" ht="18" customHeight="1" x14ac:dyDescent="0.3">
      <c r="A17" s="79"/>
      <c r="B17" s="79"/>
      <c r="C17" s="79"/>
      <c r="D17" s="86" t="s">
        <v>56</v>
      </c>
      <c r="E17" s="86"/>
      <c r="F17" s="86"/>
      <c r="G17" s="87" t="s">
        <v>57</v>
      </c>
      <c r="H17" s="87"/>
      <c r="I17" s="87"/>
      <c r="J17" s="87"/>
      <c r="K17" s="29" t="s">
        <v>81</v>
      </c>
      <c r="L17" s="29"/>
      <c r="M17" s="30"/>
      <c r="N17" s="29"/>
      <c r="O17" s="29"/>
      <c r="P17" s="8"/>
      <c r="Q17" s="8"/>
      <c r="R17" s="8"/>
      <c r="S17" s="9"/>
    </row>
    <row r="18" spans="1:19" ht="18" customHeight="1" x14ac:dyDescent="0.3">
      <c r="A18" s="79"/>
      <c r="B18" s="79"/>
      <c r="C18" s="79"/>
      <c r="D18" s="86"/>
      <c r="E18" s="86"/>
      <c r="F18" s="86"/>
      <c r="G18" s="87" t="s">
        <v>58</v>
      </c>
      <c r="H18" s="87"/>
      <c r="I18" s="87"/>
      <c r="J18" s="87"/>
      <c r="K18" s="29"/>
      <c r="L18" s="29"/>
      <c r="M18" s="30"/>
      <c r="N18" s="29"/>
      <c r="O18" s="29"/>
      <c r="P18" s="8"/>
      <c r="Q18" s="8"/>
      <c r="R18" s="9"/>
      <c r="S18" s="9"/>
    </row>
    <row r="19" spans="1:19" ht="18" customHeight="1" x14ac:dyDescent="0.3">
      <c r="A19" s="79"/>
      <c r="B19" s="79"/>
      <c r="C19" s="79"/>
      <c r="D19" s="86"/>
      <c r="E19" s="86"/>
      <c r="F19" s="86"/>
      <c r="G19" s="87" t="s">
        <v>59</v>
      </c>
      <c r="H19" s="87"/>
      <c r="I19" s="87"/>
      <c r="J19" s="87"/>
      <c r="K19" s="38"/>
      <c r="L19" s="38"/>
      <c r="M19" s="38"/>
      <c r="N19" s="38"/>
      <c r="O19" s="38"/>
      <c r="P19" s="17"/>
      <c r="Q19" s="17"/>
      <c r="R19" s="9"/>
      <c r="S19" s="9"/>
    </row>
    <row r="20" spans="1:19" ht="18" customHeight="1" x14ac:dyDescent="0.3"/>
  </sheetData>
  <mergeCells count="27">
    <mergeCell ref="D17:F19"/>
    <mergeCell ref="G17:J17"/>
    <mergeCell ref="G18:J18"/>
    <mergeCell ref="G19:J19"/>
    <mergeCell ref="L10:L12"/>
    <mergeCell ref="L13:L16"/>
    <mergeCell ref="N13:N16"/>
    <mergeCell ref="O13:O16"/>
    <mergeCell ref="G14:J14"/>
    <mergeCell ref="G15:J15"/>
    <mergeCell ref="G16:J16"/>
    <mergeCell ref="R2:R3"/>
    <mergeCell ref="S2:S3"/>
    <mergeCell ref="A9:J9"/>
    <mergeCell ref="A2:Q2"/>
    <mergeCell ref="A10:C19"/>
    <mergeCell ref="D10:F12"/>
    <mergeCell ref="G10:J10"/>
    <mergeCell ref="M10:M12"/>
    <mergeCell ref="N10:N12"/>
    <mergeCell ref="O10:O12"/>
    <mergeCell ref="G11:J11"/>
    <mergeCell ref="G12:J12"/>
    <mergeCell ref="D13:F16"/>
    <mergeCell ref="G13:J13"/>
    <mergeCell ref="K13:K16"/>
    <mergeCell ref="M13:M16"/>
  </mergeCells>
  <phoneticPr fontId="89" type="noConversion"/>
  <dataValidations count="2">
    <dataValidation type="list" allowBlank="1" showErrorMessage="1" sqref="J8" xr:uid="{00000000-0002-0000-0400-000000000000}">
      <formula1>"完成,延迟"</formula1>
    </dataValidation>
    <dataValidation type="list" allowBlank="1" showErrorMessage="1" sqref="C9 C20" xr:uid="{00000000-0002-0000-0400-000001000000}">
      <formula1>"建设,运维,通用"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F3940C11-E63C-4B3F-9CAE-1BBF97EEFDE8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2B61-D02B-41EE-8AC6-45D3FB3E51F5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f>第4周工作计划!$D$1+7</f>
        <v>44590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6" customHeight="1" x14ac:dyDescent="0.3">
      <c r="A2" s="55" t="str">
        <f>CONCATENATE("周总结&lt;",TEXT($D$1-6,"yyyy年mm月dd日"),"-",TEXT($D$1,"yyyy年mm月dd日"),"&gt;")</f>
        <v>周总结&lt;2022年01月23日-2022年01月29日&gt;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7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78"/>
      <c r="S3" s="54"/>
    </row>
    <row r="4" spans="1:19" ht="16" customHeight="1" x14ac:dyDescent="0.3">
      <c r="A4" s="35">
        <v>1</v>
      </c>
      <c r="B4" s="31" t="s">
        <v>67</v>
      </c>
      <c r="C4" s="32" t="s">
        <v>37</v>
      </c>
      <c r="D4" s="32" t="s">
        <v>38</v>
      </c>
      <c r="E4" s="4"/>
      <c r="F4" s="1"/>
      <c r="G4" s="1"/>
      <c r="H4" s="7"/>
      <c r="I4" s="14"/>
      <c r="J4" s="14"/>
      <c r="K4" s="21"/>
      <c r="L4" s="21"/>
      <c r="M4" s="21"/>
      <c r="N4" s="21"/>
      <c r="O4" s="21"/>
      <c r="P4" s="20"/>
      <c r="Q4" s="20"/>
      <c r="R4" s="13">
        <f>SUM(K4:Q4)</f>
        <v>0</v>
      </c>
      <c r="S4" s="3"/>
    </row>
    <row r="5" spans="1:19" ht="16" customHeight="1" x14ac:dyDescent="0.3">
      <c r="A5" s="28">
        <v>2</v>
      </c>
      <c r="B5" s="23" t="s">
        <v>68</v>
      </c>
      <c r="C5" s="23" t="s">
        <v>37</v>
      </c>
      <c r="D5" s="24" t="s">
        <v>39</v>
      </c>
      <c r="E5" s="7"/>
      <c r="F5" s="1"/>
      <c r="G5" s="3"/>
      <c r="H5" s="3"/>
      <c r="I5" s="14"/>
      <c r="J5" s="14"/>
      <c r="K5" s="21"/>
      <c r="L5" s="21"/>
      <c r="M5" s="21"/>
      <c r="N5" s="21"/>
      <c r="O5" s="21"/>
      <c r="P5" s="20"/>
      <c r="Q5" s="20"/>
      <c r="R5" s="13">
        <f>SUM(K5:Q5)</f>
        <v>0</v>
      </c>
      <c r="S5" s="3"/>
    </row>
    <row r="6" spans="1:19" ht="16" customHeight="1" x14ac:dyDescent="0.3">
      <c r="A6" s="28">
        <v>3</v>
      </c>
      <c r="B6" s="23" t="s">
        <v>69</v>
      </c>
      <c r="C6" s="23" t="s">
        <v>40</v>
      </c>
      <c r="D6" s="24" t="s">
        <v>41</v>
      </c>
      <c r="E6" s="7"/>
      <c r="F6" s="1"/>
      <c r="G6" s="3"/>
      <c r="H6" s="3"/>
      <c r="I6" s="14"/>
      <c r="J6" s="14"/>
      <c r="K6" s="21"/>
      <c r="L6" s="21"/>
      <c r="M6" s="21"/>
      <c r="N6" s="21"/>
      <c r="O6" s="21"/>
      <c r="P6" s="20"/>
      <c r="Q6" s="20"/>
      <c r="R6" s="13">
        <f>SUM(K6:Q6)</f>
        <v>0</v>
      </c>
      <c r="S6" s="3"/>
    </row>
    <row r="7" spans="1:19" ht="16" customHeight="1" x14ac:dyDescent="0.3">
      <c r="A7" s="28">
        <v>4</v>
      </c>
      <c r="B7" s="23" t="s">
        <v>70</v>
      </c>
      <c r="C7" s="23" t="s">
        <v>42</v>
      </c>
      <c r="D7" s="26" t="s">
        <v>43</v>
      </c>
      <c r="E7" s="3"/>
      <c r="F7" s="1"/>
      <c r="G7" s="3"/>
      <c r="H7" s="3"/>
      <c r="I7" s="14"/>
      <c r="J7" s="14"/>
      <c r="K7" s="21"/>
      <c r="L7" s="21"/>
      <c r="M7" s="21"/>
      <c r="N7" s="21"/>
      <c r="O7" s="21"/>
      <c r="P7" s="20"/>
      <c r="Q7" s="20"/>
      <c r="R7" s="13">
        <f>SUM(K7:Q7)</f>
        <v>0</v>
      </c>
      <c r="S7" s="3"/>
    </row>
    <row r="8" spans="1:19" ht="16" customHeight="1" x14ac:dyDescent="0.3">
      <c r="A8" s="28">
        <v>5</v>
      </c>
      <c r="B8" s="23" t="s">
        <v>76</v>
      </c>
      <c r="C8" s="23" t="s">
        <v>77</v>
      </c>
      <c r="D8" s="26" t="s">
        <v>77</v>
      </c>
      <c r="E8" s="3"/>
      <c r="F8" s="1"/>
      <c r="G8" s="3"/>
      <c r="H8" s="14"/>
      <c r="I8" s="14"/>
      <c r="J8" s="3"/>
      <c r="K8" s="21"/>
      <c r="L8" s="21"/>
      <c r="M8" s="21"/>
      <c r="N8" s="21"/>
      <c r="O8" s="21"/>
      <c r="P8" s="20"/>
      <c r="Q8" s="20"/>
      <c r="R8" s="13">
        <f>SUM(J8:Q8)</f>
        <v>0</v>
      </c>
      <c r="S8" s="3"/>
    </row>
    <row r="9" spans="1:19" ht="16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0</v>
      </c>
      <c r="L9" s="13">
        <f t="shared" si="0"/>
        <v>0</v>
      </c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0</v>
      </c>
      <c r="S9" s="3"/>
    </row>
    <row r="10" spans="1:19" ht="16" customHeight="1" x14ac:dyDescent="0.3">
      <c r="A10" s="62" t="s">
        <v>45</v>
      </c>
      <c r="B10" s="62"/>
      <c r="C10" s="62"/>
      <c r="D10" s="63" t="s">
        <v>46</v>
      </c>
      <c r="E10" s="64"/>
      <c r="F10" s="65"/>
      <c r="G10" s="69" t="s">
        <v>47</v>
      </c>
      <c r="H10" s="69"/>
      <c r="I10" s="69"/>
      <c r="J10" s="69"/>
      <c r="K10" s="39" t="s">
        <v>79</v>
      </c>
      <c r="L10" s="39" t="s">
        <v>79</v>
      </c>
      <c r="M10" s="39" t="s">
        <v>79</v>
      </c>
      <c r="N10" s="39" t="s">
        <v>79</v>
      </c>
      <c r="O10" s="39" t="s">
        <v>79</v>
      </c>
      <c r="P10" s="82" t="s">
        <v>78</v>
      </c>
      <c r="Q10" s="82" t="s">
        <v>78</v>
      </c>
      <c r="R10" s="3"/>
      <c r="S10" s="3"/>
    </row>
    <row r="11" spans="1:19" ht="16" customHeight="1" x14ac:dyDescent="0.3">
      <c r="A11" s="62"/>
      <c r="B11" s="62"/>
      <c r="C11" s="62"/>
      <c r="D11" s="66"/>
      <c r="E11" s="67"/>
      <c r="F11" s="68"/>
      <c r="G11" s="69" t="s">
        <v>49</v>
      </c>
      <c r="H11" s="69"/>
      <c r="I11" s="69"/>
      <c r="J11" s="69"/>
      <c r="K11" s="39" t="s">
        <v>79</v>
      </c>
      <c r="L11" s="39" t="s">
        <v>79</v>
      </c>
      <c r="M11" s="39" t="s">
        <v>79</v>
      </c>
      <c r="N11" s="39" t="s">
        <v>79</v>
      </c>
      <c r="O11" s="39" t="s">
        <v>79</v>
      </c>
      <c r="P11" s="82"/>
      <c r="Q11" s="82"/>
      <c r="R11" s="3"/>
      <c r="S11" s="3"/>
    </row>
    <row r="12" spans="1:19" ht="16" customHeight="1" x14ac:dyDescent="0.3">
      <c r="A12" s="62"/>
      <c r="B12" s="62"/>
      <c r="C12" s="62"/>
      <c r="D12" s="66"/>
      <c r="E12" s="67"/>
      <c r="F12" s="68"/>
      <c r="G12" s="69" t="s">
        <v>50</v>
      </c>
      <c r="H12" s="69"/>
      <c r="I12" s="69"/>
      <c r="J12" s="69"/>
      <c r="K12" s="39" t="s">
        <v>79</v>
      </c>
      <c r="L12" s="39" t="s">
        <v>79</v>
      </c>
      <c r="M12" s="39" t="s">
        <v>79</v>
      </c>
      <c r="N12" s="39" t="s">
        <v>79</v>
      </c>
      <c r="O12" s="39" t="s">
        <v>79</v>
      </c>
      <c r="P12" s="82"/>
      <c r="Q12" s="82"/>
      <c r="R12" s="3"/>
      <c r="S12" s="3"/>
    </row>
    <row r="13" spans="1:19" ht="16" customHeight="1" x14ac:dyDescent="0.3">
      <c r="A13" s="62"/>
      <c r="B13" s="62"/>
      <c r="C13" s="62"/>
      <c r="D13" s="69" t="s">
        <v>51</v>
      </c>
      <c r="E13" s="69"/>
      <c r="F13" s="69"/>
      <c r="G13" s="69" t="s">
        <v>52</v>
      </c>
      <c r="H13" s="69"/>
      <c r="I13" s="69"/>
      <c r="J13" s="69"/>
      <c r="K13" s="39" t="s">
        <v>79</v>
      </c>
      <c r="L13" s="39" t="s">
        <v>79</v>
      </c>
      <c r="M13" s="39" t="s">
        <v>79</v>
      </c>
      <c r="N13" s="39" t="s">
        <v>79</v>
      </c>
      <c r="O13" s="39" t="s">
        <v>79</v>
      </c>
      <c r="P13" s="85" t="s">
        <v>78</v>
      </c>
      <c r="Q13" s="85" t="s">
        <v>78</v>
      </c>
      <c r="R13" s="3"/>
      <c r="S13" s="3"/>
    </row>
    <row r="14" spans="1:19" ht="16" customHeight="1" x14ac:dyDescent="0.3">
      <c r="A14" s="62"/>
      <c r="B14" s="62"/>
      <c r="C14" s="62"/>
      <c r="D14" s="69"/>
      <c r="E14" s="69"/>
      <c r="F14" s="69"/>
      <c r="G14" s="69" t="s">
        <v>53</v>
      </c>
      <c r="H14" s="69"/>
      <c r="I14" s="69"/>
      <c r="J14" s="69"/>
      <c r="K14" s="39" t="s">
        <v>79</v>
      </c>
      <c r="L14" s="39" t="s">
        <v>79</v>
      </c>
      <c r="M14" s="39" t="s">
        <v>79</v>
      </c>
      <c r="N14" s="39" t="s">
        <v>79</v>
      </c>
      <c r="O14" s="39" t="s">
        <v>79</v>
      </c>
      <c r="P14" s="85"/>
      <c r="Q14" s="85"/>
      <c r="R14" s="3"/>
      <c r="S14" s="3"/>
    </row>
    <row r="15" spans="1:19" ht="16" customHeight="1" x14ac:dyDescent="0.3">
      <c r="A15" s="62"/>
      <c r="B15" s="62"/>
      <c r="C15" s="62"/>
      <c r="D15" s="69"/>
      <c r="E15" s="69"/>
      <c r="F15" s="69"/>
      <c r="G15" s="69" t="s">
        <v>54</v>
      </c>
      <c r="H15" s="69"/>
      <c r="I15" s="69"/>
      <c r="J15" s="69"/>
      <c r="K15" s="39" t="s">
        <v>79</v>
      </c>
      <c r="L15" s="39" t="s">
        <v>79</v>
      </c>
      <c r="M15" s="39" t="s">
        <v>79</v>
      </c>
      <c r="N15" s="39" t="s">
        <v>79</v>
      </c>
      <c r="O15" s="39" t="s">
        <v>79</v>
      </c>
      <c r="P15" s="85"/>
      <c r="Q15" s="85"/>
      <c r="R15" s="3"/>
      <c r="S15" s="3"/>
    </row>
    <row r="16" spans="1:19" ht="16" customHeight="1" x14ac:dyDescent="0.3">
      <c r="A16" s="62"/>
      <c r="B16" s="62"/>
      <c r="C16" s="62"/>
      <c r="D16" s="69"/>
      <c r="E16" s="69"/>
      <c r="F16" s="69"/>
      <c r="G16" s="69" t="s">
        <v>55</v>
      </c>
      <c r="H16" s="69"/>
      <c r="I16" s="69"/>
      <c r="J16" s="69"/>
      <c r="K16" s="39" t="s">
        <v>79</v>
      </c>
      <c r="L16" s="39" t="s">
        <v>79</v>
      </c>
      <c r="M16" s="39" t="s">
        <v>79</v>
      </c>
      <c r="N16" s="39" t="s">
        <v>79</v>
      </c>
      <c r="O16" s="39" t="s">
        <v>79</v>
      </c>
      <c r="P16" s="85"/>
      <c r="Q16" s="85"/>
      <c r="R16" s="3"/>
      <c r="S16" s="3"/>
    </row>
    <row r="17" spans="1:19" ht="18" customHeight="1" x14ac:dyDescent="0.3">
      <c r="A17" s="62"/>
      <c r="B17" s="62"/>
      <c r="C17" s="62"/>
      <c r="D17" s="73" t="s">
        <v>56</v>
      </c>
      <c r="E17" s="73"/>
      <c r="F17" s="73"/>
      <c r="G17" s="58" t="s">
        <v>57</v>
      </c>
      <c r="H17" s="58"/>
      <c r="I17" s="58"/>
      <c r="J17" s="58"/>
      <c r="K17" s="8"/>
      <c r="L17" s="8"/>
      <c r="M17" s="10"/>
      <c r="N17" s="8"/>
      <c r="O17" s="8"/>
      <c r="P17" s="8"/>
      <c r="Q17" s="8"/>
      <c r="R17" s="8"/>
      <c r="S17" s="9"/>
    </row>
    <row r="18" spans="1:19" ht="18" customHeight="1" x14ac:dyDescent="0.3">
      <c r="A18" s="62"/>
      <c r="B18" s="62"/>
      <c r="C18" s="62"/>
      <c r="D18" s="73"/>
      <c r="E18" s="73"/>
      <c r="F18" s="73"/>
      <c r="G18" s="58" t="s">
        <v>58</v>
      </c>
      <c r="H18" s="58"/>
      <c r="I18" s="58"/>
      <c r="J18" s="58"/>
      <c r="K18" s="8"/>
      <c r="L18" s="8"/>
      <c r="M18" s="10"/>
      <c r="N18" s="8"/>
      <c r="O18" s="8"/>
      <c r="P18" s="8"/>
      <c r="Q18" s="8"/>
      <c r="R18" s="9"/>
      <c r="S18" s="9"/>
    </row>
    <row r="19" spans="1:19" ht="18" customHeight="1" x14ac:dyDescent="0.3">
      <c r="A19" s="62"/>
      <c r="B19" s="62"/>
      <c r="C19" s="62"/>
      <c r="D19" s="73"/>
      <c r="E19" s="73"/>
      <c r="F19" s="73"/>
      <c r="G19" s="58" t="s">
        <v>59</v>
      </c>
      <c r="H19" s="58"/>
      <c r="I19" s="58"/>
      <c r="J19" s="58"/>
      <c r="K19" s="17"/>
      <c r="L19" s="17"/>
      <c r="M19" s="17"/>
      <c r="N19" s="17"/>
      <c r="O19" s="17"/>
      <c r="P19" s="17"/>
      <c r="Q19" s="17"/>
      <c r="R19" s="9"/>
      <c r="S19" s="9"/>
    </row>
    <row r="20" spans="1:19" ht="18" customHeight="1" x14ac:dyDescent="0.3"/>
  </sheetData>
  <mergeCells count="22">
    <mergeCell ref="G11:J11"/>
    <mergeCell ref="A2:Q2"/>
    <mergeCell ref="P10:P12"/>
    <mergeCell ref="P13:P16"/>
    <mergeCell ref="Q10:Q12"/>
    <mergeCell ref="Q13:Q16"/>
    <mergeCell ref="R2:R3"/>
    <mergeCell ref="S2:S3"/>
    <mergeCell ref="A9:J9"/>
    <mergeCell ref="A10:C19"/>
    <mergeCell ref="D10:F12"/>
    <mergeCell ref="G10:J10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</mergeCells>
  <phoneticPr fontId="89" type="noConversion"/>
  <dataValidations count="2">
    <dataValidation type="list" allowBlank="1" showErrorMessage="1" sqref="C9:C20" xr:uid="{00000000-0002-0000-0500-000000000000}">
      <formula1>"建设,运维,通用"</formula1>
    </dataValidation>
    <dataValidation type="list" allowBlank="1" showErrorMessage="1" sqref="J8" xr:uid="{00000000-0002-0000-0500-000001000000}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CEB60F4A-C734-428B-B894-EC2D0AC5F8C7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B63-5DF1-4058-A616-5E4ABE8CD7B6}">
  <dimension ref="A1:S20"/>
  <sheetViews>
    <sheetView showGridLines="0" workbookViewId="0"/>
  </sheetViews>
  <sheetFormatPr defaultColWidth="14" defaultRowHeight="13" x14ac:dyDescent="0.3"/>
  <cols>
    <col min="1" max="1" width="17" customWidth="1"/>
    <col min="2" max="2" width="11" customWidth="1"/>
    <col min="3" max="3" width="9" customWidth="1"/>
    <col min="4" max="4" width="21" customWidth="1"/>
    <col min="5" max="5" width="14" customWidth="1"/>
    <col min="6" max="7" width="7" customWidth="1"/>
    <col min="8" max="8" width="16" customWidth="1"/>
    <col min="9" max="10" width="6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spans="1:19" ht="18" customHeight="1" x14ac:dyDescent="0.3">
      <c r="A1" s="18" t="s">
        <v>23</v>
      </c>
      <c r="B1" s="18"/>
      <c r="C1" s="18"/>
      <c r="D1" s="19">
        <f>第5周工作计划!$D$1+7</f>
        <v>44597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6" customHeight="1" x14ac:dyDescent="0.3">
      <c r="A2" s="55" t="str">
        <f>CONCATENATE("周总结&lt;",TEXT($D$1-6,"yyyy年mm月dd日"),"-",TEXT($D$1,"yyyy年mm月dd日"),"&gt;")</f>
        <v>周总结&lt;2022年01月30日-2022年02月05日&gt;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7" t="s">
        <v>24</v>
      </c>
      <c r="S2" s="54" t="s">
        <v>7</v>
      </c>
    </row>
    <row r="3" spans="1:19" ht="31" customHeight="1" x14ac:dyDescent="0.3">
      <c r="A3" s="5" t="s">
        <v>8</v>
      </c>
      <c r="B3" s="5" t="s">
        <v>25</v>
      </c>
      <c r="C3" s="5" t="s">
        <v>26</v>
      </c>
      <c r="D3" s="6" t="s">
        <v>10</v>
      </c>
      <c r="E3" s="6" t="s">
        <v>11</v>
      </c>
      <c r="F3" s="6" t="s">
        <v>13</v>
      </c>
      <c r="G3" s="6" t="s">
        <v>27</v>
      </c>
      <c r="H3" s="5" t="s">
        <v>28</v>
      </c>
      <c r="I3" s="6" t="s">
        <v>15</v>
      </c>
      <c r="J3" s="6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78"/>
      <c r="S3" s="54"/>
    </row>
    <row r="4" spans="1:19" ht="16" customHeight="1" x14ac:dyDescent="0.3">
      <c r="A4" s="35">
        <v>1</v>
      </c>
      <c r="B4" s="31" t="s">
        <v>67</v>
      </c>
      <c r="C4" s="32" t="s">
        <v>37</v>
      </c>
      <c r="D4" s="32" t="s">
        <v>38</v>
      </c>
      <c r="E4" s="36"/>
      <c r="F4" s="31"/>
      <c r="G4" s="31"/>
      <c r="H4" s="32"/>
      <c r="I4" s="33"/>
      <c r="J4" s="33"/>
      <c r="K4" s="34"/>
      <c r="L4" s="34">
        <v>2</v>
      </c>
      <c r="M4" s="44"/>
      <c r="N4" s="44"/>
      <c r="O4" s="44"/>
      <c r="P4" s="44"/>
      <c r="Q4" s="44"/>
      <c r="R4" s="13">
        <f>SUM(K4:Q4)</f>
        <v>2</v>
      </c>
      <c r="S4" s="3"/>
    </row>
    <row r="5" spans="1:19" ht="16" customHeight="1" x14ac:dyDescent="0.3">
      <c r="A5" s="28">
        <v>2</v>
      </c>
      <c r="B5" s="23" t="s">
        <v>68</v>
      </c>
      <c r="C5" s="23" t="s">
        <v>37</v>
      </c>
      <c r="D5" s="24" t="s">
        <v>39</v>
      </c>
      <c r="E5" s="24"/>
      <c r="F5" s="23"/>
      <c r="G5" s="26"/>
      <c r="H5" s="26"/>
      <c r="I5" s="27"/>
      <c r="J5" s="27"/>
      <c r="K5" s="25"/>
      <c r="L5" s="25"/>
      <c r="M5" s="44"/>
      <c r="N5" s="44"/>
      <c r="O5" s="44"/>
      <c r="P5" s="44"/>
      <c r="Q5" s="44"/>
      <c r="R5" s="13">
        <f>SUM(K5:Q5)</f>
        <v>0</v>
      </c>
      <c r="S5" s="3"/>
    </row>
    <row r="6" spans="1:19" ht="16" customHeight="1" x14ac:dyDescent="0.3">
      <c r="A6" s="28">
        <v>3</v>
      </c>
      <c r="B6" s="23" t="s">
        <v>69</v>
      </c>
      <c r="C6" s="23" t="s">
        <v>40</v>
      </c>
      <c r="D6" s="24" t="s">
        <v>41</v>
      </c>
      <c r="E6" s="24"/>
      <c r="F6" s="23"/>
      <c r="G6" s="26"/>
      <c r="H6" s="26"/>
      <c r="I6" s="27"/>
      <c r="J6" s="27"/>
      <c r="K6" s="25"/>
      <c r="L6" s="25"/>
      <c r="M6" s="44"/>
      <c r="N6" s="44"/>
      <c r="O6" s="44"/>
      <c r="P6" s="44"/>
      <c r="Q6" s="44"/>
      <c r="R6" s="13">
        <f>SUM(K6:Q6)</f>
        <v>0</v>
      </c>
      <c r="S6" s="3"/>
    </row>
    <row r="7" spans="1:19" ht="16" customHeight="1" x14ac:dyDescent="0.3">
      <c r="A7" s="28">
        <v>4</v>
      </c>
      <c r="B7" s="23" t="s">
        <v>70</v>
      </c>
      <c r="C7" s="23" t="s">
        <v>42</v>
      </c>
      <c r="D7" s="26" t="s">
        <v>43</v>
      </c>
      <c r="E7" s="26"/>
      <c r="F7" s="23"/>
      <c r="G7" s="26"/>
      <c r="H7" s="26"/>
      <c r="I7" s="27"/>
      <c r="J7" s="27"/>
      <c r="K7" s="25"/>
      <c r="L7" s="25">
        <v>5</v>
      </c>
      <c r="M7" s="44"/>
      <c r="N7" s="44"/>
      <c r="O7" s="44"/>
      <c r="P7" s="44"/>
      <c r="Q7" s="44"/>
      <c r="R7" s="13">
        <f>SUM(K7:Q7)</f>
        <v>5</v>
      </c>
      <c r="S7" s="3"/>
    </row>
    <row r="8" spans="1:19" ht="16" customHeight="1" x14ac:dyDescent="0.3">
      <c r="A8" s="1">
        <v>5</v>
      </c>
      <c r="B8" s="1"/>
      <c r="C8" s="1"/>
      <c r="D8" s="3"/>
      <c r="E8" s="3"/>
      <c r="F8" s="1"/>
      <c r="G8" s="3"/>
      <c r="H8" s="14"/>
      <c r="I8" s="14"/>
      <c r="J8" s="3"/>
      <c r="K8" s="20"/>
      <c r="L8" s="20"/>
      <c r="M8" s="44"/>
      <c r="N8" s="44"/>
      <c r="O8" s="44"/>
      <c r="P8" s="44"/>
      <c r="Q8" s="44"/>
      <c r="R8" s="13">
        <f>SUM(J8:Q8)</f>
        <v>0</v>
      </c>
      <c r="S8" s="3"/>
    </row>
    <row r="9" spans="1:19" ht="16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61"/>
      <c r="J9" s="61"/>
      <c r="K9" s="13">
        <f t="shared" ref="K9:R9" si="0">SUM(K4:K8)</f>
        <v>0</v>
      </c>
      <c r="L9" s="13">
        <f t="shared" si="0"/>
        <v>7</v>
      </c>
      <c r="M9" s="13">
        <f t="shared" si="0"/>
        <v>0</v>
      </c>
      <c r="N9" s="13">
        <f t="shared" si="0"/>
        <v>0</v>
      </c>
      <c r="O9" s="13">
        <f t="shared" si="0"/>
        <v>0</v>
      </c>
      <c r="P9" s="13">
        <f t="shared" si="0"/>
        <v>0</v>
      </c>
      <c r="Q9" s="13">
        <f t="shared" si="0"/>
        <v>0</v>
      </c>
      <c r="R9" s="13">
        <f t="shared" si="0"/>
        <v>7</v>
      </c>
      <c r="S9" s="3"/>
    </row>
    <row r="10" spans="1:19" ht="16" customHeight="1" x14ac:dyDescent="0.3">
      <c r="A10" s="79" t="s">
        <v>45</v>
      </c>
      <c r="B10" s="79"/>
      <c r="C10" s="79"/>
      <c r="D10" s="80" t="s">
        <v>46</v>
      </c>
      <c r="E10" s="80"/>
      <c r="F10" s="80"/>
      <c r="G10" s="81" t="s">
        <v>47</v>
      </c>
      <c r="H10" s="81"/>
      <c r="I10" s="81"/>
      <c r="J10" s="81"/>
      <c r="K10" s="82" t="s">
        <v>78</v>
      </c>
      <c r="L10" s="82" t="s">
        <v>82</v>
      </c>
      <c r="M10" s="43"/>
      <c r="N10" s="43"/>
      <c r="O10" s="43"/>
      <c r="P10" s="43"/>
      <c r="Q10" s="43"/>
      <c r="R10" s="3"/>
      <c r="S10" s="3"/>
    </row>
    <row r="11" spans="1:19" ht="16" customHeight="1" x14ac:dyDescent="0.3">
      <c r="A11" s="79"/>
      <c r="B11" s="79"/>
      <c r="C11" s="79"/>
      <c r="D11" s="80"/>
      <c r="E11" s="80"/>
      <c r="F11" s="80"/>
      <c r="G11" s="81" t="s">
        <v>49</v>
      </c>
      <c r="H11" s="81"/>
      <c r="I11" s="81"/>
      <c r="J11" s="81"/>
      <c r="K11" s="82"/>
      <c r="L11" s="82"/>
      <c r="M11" s="43"/>
      <c r="N11" s="43"/>
      <c r="O11" s="43"/>
      <c r="P11" s="43"/>
      <c r="Q11" s="43"/>
      <c r="R11" s="3"/>
      <c r="S11" s="3"/>
    </row>
    <row r="12" spans="1:19" ht="16" customHeight="1" x14ac:dyDescent="0.3">
      <c r="A12" s="79"/>
      <c r="B12" s="79"/>
      <c r="C12" s="79"/>
      <c r="D12" s="80"/>
      <c r="E12" s="80"/>
      <c r="F12" s="80"/>
      <c r="G12" s="81" t="s">
        <v>50</v>
      </c>
      <c r="H12" s="81"/>
      <c r="I12" s="81"/>
      <c r="J12" s="81"/>
      <c r="K12" s="82"/>
      <c r="L12" s="82"/>
      <c r="M12" s="43"/>
      <c r="N12" s="43"/>
      <c r="O12" s="43"/>
      <c r="P12" s="43"/>
      <c r="Q12" s="43"/>
      <c r="R12" s="3"/>
      <c r="S12" s="3"/>
    </row>
    <row r="13" spans="1:19" ht="16" customHeight="1" x14ac:dyDescent="0.3">
      <c r="A13" s="79"/>
      <c r="B13" s="79"/>
      <c r="C13" s="79"/>
      <c r="D13" s="83" t="s">
        <v>51</v>
      </c>
      <c r="E13" s="83"/>
      <c r="F13" s="83"/>
      <c r="G13" s="81" t="s">
        <v>52</v>
      </c>
      <c r="H13" s="81"/>
      <c r="I13" s="81"/>
      <c r="J13" s="81"/>
      <c r="K13" s="85" t="s">
        <v>78</v>
      </c>
      <c r="L13" s="85" t="s">
        <v>83</v>
      </c>
      <c r="M13" s="43"/>
      <c r="N13" s="43"/>
      <c r="O13" s="43"/>
      <c r="P13" s="43"/>
      <c r="Q13" s="43"/>
      <c r="R13" s="3"/>
      <c r="S13" s="3"/>
    </row>
    <row r="14" spans="1:19" ht="16" customHeight="1" x14ac:dyDescent="0.3">
      <c r="A14" s="79"/>
      <c r="B14" s="79"/>
      <c r="C14" s="79"/>
      <c r="D14" s="83"/>
      <c r="E14" s="83"/>
      <c r="F14" s="83"/>
      <c r="G14" s="81" t="s">
        <v>53</v>
      </c>
      <c r="H14" s="81"/>
      <c r="I14" s="81"/>
      <c r="J14" s="81"/>
      <c r="K14" s="85"/>
      <c r="L14" s="85"/>
      <c r="M14" s="43"/>
      <c r="N14" s="43"/>
      <c r="O14" s="43"/>
      <c r="P14" s="43"/>
      <c r="Q14" s="43"/>
      <c r="R14" s="3"/>
      <c r="S14" s="3"/>
    </row>
    <row r="15" spans="1:19" ht="16" customHeight="1" x14ac:dyDescent="0.3">
      <c r="A15" s="79"/>
      <c r="B15" s="79"/>
      <c r="C15" s="79"/>
      <c r="D15" s="83"/>
      <c r="E15" s="83"/>
      <c r="F15" s="83"/>
      <c r="G15" s="81" t="s">
        <v>54</v>
      </c>
      <c r="H15" s="81"/>
      <c r="I15" s="81"/>
      <c r="J15" s="81"/>
      <c r="K15" s="85"/>
      <c r="L15" s="85" t="s">
        <v>84</v>
      </c>
      <c r="M15" s="43"/>
      <c r="N15" s="43"/>
      <c r="O15" s="43"/>
      <c r="P15" s="43"/>
      <c r="Q15" s="43"/>
      <c r="R15" s="3"/>
      <c r="S15" s="3"/>
    </row>
    <row r="16" spans="1:19" ht="16" customHeight="1" x14ac:dyDescent="0.3">
      <c r="A16" s="79"/>
      <c r="B16" s="79"/>
      <c r="C16" s="79"/>
      <c r="D16" s="83"/>
      <c r="E16" s="83"/>
      <c r="F16" s="83"/>
      <c r="G16" s="81" t="s">
        <v>55</v>
      </c>
      <c r="H16" s="81"/>
      <c r="I16" s="81"/>
      <c r="J16" s="81"/>
      <c r="K16" s="85"/>
      <c r="L16" s="85"/>
      <c r="M16" s="43"/>
      <c r="N16" s="43"/>
      <c r="O16" s="43"/>
      <c r="P16" s="43"/>
      <c r="Q16" s="43"/>
      <c r="R16" s="3"/>
      <c r="S16" s="3"/>
    </row>
    <row r="17" spans="1:19" ht="18" customHeight="1" x14ac:dyDescent="0.3">
      <c r="A17" s="79"/>
      <c r="B17" s="79"/>
      <c r="C17" s="79"/>
      <c r="D17" s="86" t="s">
        <v>56</v>
      </c>
      <c r="E17" s="86"/>
      <c r="F17" s="86"/>
      <c r="G17" s="87" t="s">
        <v>57</v>
      </c>
      <c r="H17" s="87"/>
      <c r="I17" s="87"/>
      <c r="J17" s="87"/>
      <c r="K17" s="29"/>
      <c r="L17" s="29"/>
      <c r="M17" s="10"/>
      <c r="N17" s="8"/>
      <c r="O17" s="8"/>
      <c r="P17" s="8"/>
      <c r="Q17" s="8"/>
      <c r="R17" s="8"/>
      <c r="S17" s="9"/>
    </row>
    <row r="18" spans="1:19" ht="18" customHeight="1" x14ac:dyDescent="0.3">
      <c r="A18" s="79"/>
      <c r="B18" s="79"/>
      <c r="C18" s="79"/>
      <c r="D18" s="86"/>
      <c r="E18" s="86"/>
      <c r="F18" s="86"/>
      <c r="G18" s="87" t="s">
        <v>58</v>
      </c>
      <c r="H18" s="87"/>
      <c r="I18" s="87"/>
      <c r="J18" s="87"/>
      <c r="K18" s="29"/>
      <c r="L18" s="29"/>
      <c r="M18" s="10"/>
      <c r="N18" s="8"/>
      <c r="O18" s="8"/>
      <c r="P18" s="8"/>
      <c r="Q18" s="8"/>
      <c r="R18" s="9"/>
      <c r="S18" s="9"/>
    </row>
    <row r="19" spans="1:19" ht="18" customHeight="1" x14ac:dyDescent="0.3">
      <c r="A19" s="79"/>
      <c r="B19" s="79"/>
      <c r="C19" s="79"/>
      <c r="D19" s="86"/>
      <c r="E19" s="86"/>
      <c r="F19" s="86"/>
      <c r="G19" s="87" t="s">
        <v>59</v>
      </c>
      <c r="H19" s="87"/>
      <c r="I19" s="87"/>
      <c r="J19" s="87"/>
      <c r="K19" s="38"/>
      <c r="L19" s="38"/>
      <c r="M19" s="17"/>
      <c r="N19" s="17"/>
      <c r="O19" s="17"/>
      <c r="P19" s="17"/>
      <c r="Q19" s="17"/>
      <c r="R19" s="9"/>
      <c r="S19" s="9"/>
    </row>
    <row r="20" spans="1:19" ht="18" customHeight="1" x14ac:dyDescent="0.3"/>
  </sheetData>
  <mergeCells count="23">
    <mergeCell ref="G15:J15"/>
    <mergeCell ref="L15:L16"/>
    <mergeCell ref="G16:J16"/>
    <mergeCell ref="D17:F19"/>
    <mergeCell ref="G17:J17"/>
    <mergeCell ref="G18:J18"/>
    <mergeCell ref="G19:J19"/>
    <mergeCell ref="A2:Q2"/>
    <mergeCell ref="R2:R3"/>
    <mergeCell ref="S2:S3"/>
    <mergeCell ref="A9:J9"/>
    <mergeCell ref="A10:C19"/>
    <mergeCell ref="D10:F12"/>
    <mergeCell ref="G10:J10"/>
    <mergeCell ref="K10:K12"/>
    <mergeCell ref="L10:L12"/>
    <mergeCell ref="G11:J11"/>
    <mergeCell ref="G12:J12"/>
    <mergeCell ref="D13:F16"/>
    <mergeCell ref="G13:J13"/>
    <mergeCell ref="K13:K16"/>
    <mergeCell ref="L13:L14"/>
    <mergeCell ref="G14:J14"/>
  </mergeCells>
  <phoneticPr fontId="89" type="noConversion"/>
  <dataValidations count="2">
    <dataValidation type="list" allowBlank="1" showErrorMessage="1" sqref="C9 C20" xr:uid="{00000000-0002-0000-0600-000000000000}">
      <formula1>"建设,运维,通用"</formula1>
    </dataValidation>
    <dataValidation type="list" allowBlank="1" showErrorMessage="1" sqref="J8" xr:uid="{00000000-0002-0000-0600-000001000000}">
      <formula1>"完成,延迟"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7A38DF42-C533-40FD-AF75-4F58ABE147CE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8BC0-6212-49C9-872D-B4EAFBA6285F}">
  <dimension ref="A1:G149"/>
  <sheetViews>
    <sheetView workbookViewId="0"/>
  </sheetViews>
  <sheetFormatPr defaultColWidth="14" defaultRowHeight="13" x14ac:dyDescent="0.3"/>
  <cols>
    <col min="1" max="3" width="7" customWidth="1"/>
    <col min="4" max="4" width="20" customWidth="1"/>
    <col min="5" max="5" width="7" customWidth="1"/>
    <col min="6" max="6" width="73" customWidth="1"/>
    <col min="7" max="7" width="12" customWidth="1"/>
  </cols>
  <sheetData>
    <row r="1" spans="1:7" ht="23" customHeight="1" x14ac:dyDescent="0.3">
      <c r="A1" s="94" t="s">
        <v>3</v>
      </c>
      <c r="B1" s="95"/>
      <c r="C1" s="95"/>
      <c r="D1" s="95"/>
      <c r="E1" s="95"/>
      <c r="F1" s="95"/>
      <c r="G1" s="95"/>
    </row>
    <row r="2" spans="1:7" ht="23" customHeight="1" x14ac:dyDescent="0.3">
      <c r="A2" s="95"/>
      <c r="B2" s="95"/>
      <c r="C2" s="95"/>
      <c r="D2" s="95"/>
      <c r="E2" s="95"/>
      <c r="F2" s="95"/>
      <c r="G2" s="95"/>
    </row>
    <row r="3" spans="1:7" ht="23" customHeight="1" x14ac:dyDescent="0.3">
      <c r="A3" s="95"/>
      <c r="B3" s="95"/>
      <c r="C3" s="95"/>
      <c r="D3" s="95"/>
      <c r="E3" s="95"/>
      <c r="F3" s="95"/>
      <c r="G3" s="95"/>
    </row>
    <row r="4" spans="1:7" ht="23" customHeight="1" x14ac:dyDescent="0.3">
      <c r="A4" s="96" t="s">
        <v>85</v>
      </c>
      <c r="B4" s="96"/>
      <c r="C4" s="96"/>
      <c r="D4" s="96"/>
      <c r="E4" s="96"/>
      <c r="F4" s="96"/>
      <c r="G4" s="96"/>
    </row>
    <row r="5" spans="1:7" ht="23" customHeight="1" x14ac:dyDescent="0.3">
      <c r="A5" s="96"/>
      <c r="B5" s="96"/>
      <c r="C5" s="96"/>
      <c r="D5" s="96"/>
      <c r="E5" s="96"/>
      <c r="F5" s="96"/>
      <c r="G5" s="96"/>
    </row>
    <row r="6" spans="1:7" ht="23" customHeight="1" x14ac:dyDescent="0.3">
      <c r="A6" s="51" t="s">
        <v>86</v>
      </c>
      <c r="B6" s="51" t="s">
        <v>87</v>
      </c>
      <c r="C6" s="51" t="s">
        <v>88</v>
      </c>
      <c r="D6" s="51" t="s">
        <v>87</v>
      </c>
      <c r="E6" s="51" t="s">
        <v>89</v>
      </c>
      <c r="F6" s="51" t="s">
        <v>87</v>
      </c>
      <c r="G6" s="51" t="s">
        <v>90</v>
      </c>
    </row>
    <row r="7" spans="1:7" ht="23" customHeight="1" x14ac:dyDescent="0.3">
      <c r="A7" s="88" t="s">
        <v>91</v>
      </c>
      <c r="B7" s="88" t="s">
        <v>40</v>
      </c>
      <c r="C7" s="90" t="s">
        <v>92</v>
      </c>
      <c r="D7" s="88" t="s">
        <v>93</v>
      </c>
      <c r="E7" s="47" t="s">
        <v>94</v>
      </c>
      <c r="F7" s="45" t="s">
        <v>95</v>
      </c>
      <c r="G7" s="45" t="str">
        <f t="shared" ref="G7:G53" si="0">$A$7&amp;$C$7&amp;E7</f>
        <v>BU01001</v>
      </c>
    </row>
    <row r="8" spans="1:7" ht="23" customHeight="1" x14ac:dyDescent="0.3">
      <c r="A8" s="89"/>
      <c r="B8" s="89"/>
      <c r="C8" s="93"/>
      <c r="D8" s="89"/>
      <c r="E8" s="47" t="s">
        <v>96</v>
      </c>
      <c r="F8" s="45" t="s">
        <v>97</v>
      </c>
      <c r="G8" s="45" t="str">
        <f t="shared" si="0"/>
        <v>BU01002</v>
      </c>
    </row>
    <row r="9" spans="1:7" ht="23" customHeight="1" x14ac:dyDescent="0.3">
      <c r="A9" s="89"/>
      <c r="B9" s="89"/>
      <c r="C9" s="93"/>
      <c r="D9" s="89"/>
      <c r="E9" s="47" t="s">
        <v>98</v>
      </c>
      <c r="F9" s="45" t="s">
        <v>99</v>
      </c>
      <c r="G9" s="45" t="str">
        <f t="shared" si="0"/>
        <v>BU01003</v>
      </c>
    </row>
    <row r="10" spans="1:7" ht="23" customHeight="1" x14ac:dyDescent="0.3">
      <c r="A10" s="89"/>
      <c r="B10" s="89"/>
      <c r="C10" s="93"/>
      <c r="D10" s="89"/>
      <c r="E10" s="47" t="s">
        <v>100</v>
      </c>
      <c r="F10" s="45" t="s">
        <v>101</v>
      </c>
      <c r="G10" s="45" t="str">
        <f t="shared" si="0"/>
        <v>BU01004</v>
      </c>
    </row>
    <row r="11" spans="1:7" ht="23" customHeight="1" x14ac:dyDescent="0.3">
      <c r="A11" s="89"/>
      <c r="B11" s="89"/>
      <c r="C11" s="93"/>
      <c r="D11" s="89"/>
      <c r="E11" s="47" t="s">
        <v>102</v>
      </c>
      <c r="F11" s="45" t="s">
        <v>103</v>
      </c>
      <c r="G11" s="45" t="str">
        <f t="shared" si="0"/>
        <v>BU01005</v>
      </c>
    </row>
    <row r="12" spans="1:7" ht="23" customHeight="1" x14ac:dyDescent="0.3">
      <c r="A12" s="89"/>
      <c r="B12" s="89"/>
      <c r="C12" s="93"/>
      <c r="D12" s="89"/>
      <c r="E12" s="47" t="s">
        <v>104</v>
      </c>
      <c r="F12" s="45" t="s">
        <v>105</v>
      </c>
      <c r="G12" s="45" t="str">
        <f t="shared" si="0"/>
        <v>BU01006</v>
      </c>
    </row>
    <row r="13" spans="1:7" ht="23" customHeight="1" x14ac:dyDescent="0.3">
      <c r="A13" s="89"/>
      <c r="B13" s="89"/>
      <c r="C13" s="93"/>
      <c r="D13" s="89"/>
      <c r="E13" s="47" t="s">
        <v>106</v>
      </c>
      <c r="F13" s="45" t="s">
        <v>107</v>
      </c>
      <c r="G13" s="45" t="str">
        <f t="shared" si="0"/>
        <v>BU01007</v>
      </c>
    </row>
    <row r="14" spans="1:7" ht="23" customHeight="1" x14ac:dyDescent="0.3">
      <c r="A14" s="89"/>
      <c r="B14" s="89"/>
      <c r="C14" s="93"/>
      <c r="D14" s="89"/>
      <c r="E14" s="47" t="s">
        <v>108</v>
      </c>
      <c r="F14" s="45" t="s">
        <v>109</v>
      </c>
      <c r="G14" s="45" t="str">
        <f t="shared" si="0"/>
        <v>BU01008</v>
      </c>
    </row>
    <row r="15" spans="1:7" ht="23" customHeight="1" x14ac:dyDescent="0.3">
      <c r="A15" s="89"/>
      <c r="B15" s="89"/>
      <c r="C15" s="93"/>
      <c r="D15" s="89"/>
      <c r="E15" s="47" t="s">
        <v>110</v>
      </c>
      <c r="F15" s="45" t="s">
        <v>111</v>
      </c>
      <c r="G15" s="45" t="str">
        <f t="shared" si="0"/>
        <v>BU01009</v>
      </c>
    </row>
    <row r="16" spans="1:7" ht="23" customHeight="1" x14ac:dyDescent="0.3">
      <c r="A16" s="89"/>
      <c r="B16" s="89"/>
      <c r="C16" s="93"/>
      <c r="D16" s="89"/>
      <c r="E16" s="47" t="s">
        <v>112</v>
      </c>
      <c r="F16" s="45" t="s">
        <v>113</v>
      </c>
      <c r="G16" s="45" t="str">
        <f t="shared" si="0"/>
        <v>BU01010</v>
      </c>
    </row>
    <row r="17" spans="1:7" ht="23" customHeight="1" x14ac:dyDescent="0.3">
      <c r="A17" s="89"/>
      <c r="B17" s="89"/>
      <c r="C17" s="93"/>
      <c r="D17" s="89"/>
      <c r="E17" s="47" t="s">
        <v>114</v>
      </c>
      <c r="F17" s="45" t="s">
        <v>115</v>
      </c>
      <c r="G17" s="45" t="str">
        <f t="shared" si="0"/>
        <v>BU01011</v>
      </c>
    </row>
    <row r="18" spans="1:7" ht="23" customHeight="1" x14ac:dyDescent="0.3">
      <c r="A18" s="89"/>
      <c r="B18" s="89"/>
      <c r="C18" s="93"/>
      <c r="D18" s="89"/>
      <c r="E18" s="47" t="s">
        <v>116</v>
      </c>
      <c r="F18" s="45" t="s">
        <v>117</v>
      </c>
      <c r="G18" s="45" t="str">
        <f t="shared" si="0"/>
        <v>BU01012</v>
      </c>
    </row>
    <row r="19" spans="1:7" ht="23" customHeight="1" x14ac:dyDescent="0.3">
      <c r="A19" s="89"/>
      <c r="B19" s="89"/>
      <c r="C19" s="93"/>
      <c r="D19" s="89"/>
      <c r="E19" s="47" t="s">
        <v>118</v>
      </c>
      <c r="F19" s="45" t="s">
        <v>119</v>
      </c>
      <c r="G19" s="45" t="str">
        <f t="shared" si="0"/>
        <v>BU01013</v>
      </c>
    </row>
    <row r="20" spans="1:7" ht="23" customHeight="1" x14ac:dyDescent="0.3">
      <c r="A20" s="89"/>
      <c r="B20" s="89"/>
      <c r="C20" s="93"/>
      <c r="D20" s="89"/>
      <c r="E20" s="47" t="s">
        <v>120</v>
      </c>
      <c r="F20" s="45" t="s">
        <v>121</v>
      </c>
      <c r="G20" s="45" t="str">
        <f t="shared" si="0"/>
        <v>BU01014</v>
      </c>
    </row>
    <row r="21" spans="1:7" ht="23" customHeight="1" x14ac:dyDescent="0.3">
      <c r="A21" s="89"/>
      <c r="B21" s="89"/>
      <c r="C21" s="93"/>
      <c r="D21" s="89"/>
      <c r="E21" s="47" t="s">
        <v>122</v>
      </c>
      <c r="F21" s="45" t="s">
        <v>123</v>
      </c>
      <c r="G21" s="45" t="str">
        <f t="shared" si="0"/>
        <v>BU01015</v>
      </c>
    </row>
    <row r="22" spans="1:7" ht="23" customHeight="1" x14ac:dyDescent="0.3">
      <c r="A22" s="89"/>
      <c r="B22" s="89"/>
      <c r="C22" s="93"/>
      <c r="D22" s="89"/>
      <c r="E22" s="47" t="s">
        <v>124</v>
      </c>
      <c r="F22" s="45" t="s">
        <v>125</v>
      </c>
      <c r="G22" s="45" t="str">
        <f t="shared" si="0"/>
        <v>BU01016</v>
      </c>
    </row>
    <row r="23" spans="1:7" ht="23" customHeight="1" x14ac:dyDescent="0.3">
      <c r="A23" s="89"/>
      <c r="B23" s="89"/>
      <c r="C23" s="93"/>
      <c r="D23" s="89"/>
      <c r="E23" s="47" t="s">
        <v>126</v>
      </c>
      <c r="F23" s="45" t="s">
        <v>127</v>
      </c>
      <c r="G23" s="45" t="str">
        <f t="shared" si="0"/>
        <v>BU01017</v>
      </c>
    </row>
    <row r="24" spans="1:7" ht="23" customHeight="1" x14ac:dyDescent="0.3">
      <c r="A24" s="89"/>
      <c r="B24" s="89"/>
      <c r="C24" s="93"/>
      <c r="D24" s="89"/>
      <c r="E24" s="47" t="s">
        <v>128</v>
      </c>
      <c r="F24" s="45" t="s">
        <v>129</v>
      </c>
      <c r="G24" s="45" t="str">
        <f t="shared" si="0"/>
        <v>BU01018</v>
      </c>
    </row>
    <row r="25" spans="1:7" ht="23" customHeight="1" x14ac:dyDescent="0.3">
      <c r="A25" s="89"/>
      <c r="B25" s="89"/>
      <c r="C25" s="93"/>
      <c r="D25" s="89"/>
      <c r="E25" s="47" t="s">
        <v>130</v>
      </c>
      <c r="F25" s="45" t="s">
        <v>131</v>
      </c>
      <c r="G25" s="45" t="str">
        <f t="shared" si="0"/>
        <v>BU01019</v>
      </c>
    </row>
    <row r="26" spans="1:7" ht="23" customHeight="1" x14ac:dyDescent="0.3">
      <c r="A26" s="89"/>
      <c r="B26" s="89"/>
      <c r="C26" s="93"/>
      <c r="D26" s="89"/>
      <c r="E26" s="47" t="s">
        <v>132</v>
      </c>
      <c r="F26" s="45" t="s">
        <v>133</v>
      </c>
      <c r="G26" s="45" t="str">
        <f t="shared" si="0"/>
        <v>BU01020</v>
      </c>
    </row>
    <row r="27" spans="1:7" ht="23" customHeight="1" x14ac:dyDescent="0.3">
      <c r="A27" s="89"/>
      <c r="B27" s="89"/>
      <c r="C27" s="93"/>
      <c r="D27" s="89"/>
      <c r="E27" s="47" t="s">
        <v>134</v>
      </c>
      <c r="F27" s="45" t="s">
        <v>135</v>
      </c>
      <c r="G27" s="45" t="str">
        <f t="shared" si="0"/>
        <v>BU01021</v>
      </c>
    </row>
    <row r="28" spans="1:7" ht="23" customHeight="1" x14ac:dyDescent="0.3">
      <c r="A28" s="89"/>
      <c r="B28" s="89"/>
      <c r="C28" s="93"/>
      <c r="D28" s="89"/>
      <c r="E28" s="47" t="s">
        <v>136</v>
      </c>
      <c r="F28" s="45" t="s">
        <v>137</v>
      </c>
      <c r="G28" s="45" t="str">
        <f t="shared" si="0"/>
        <v>BU01022</v>
      </c>
    </row>
    <row r="29" spans="1:7" ht="23" customHeight="1" x14ac:dyDescent="0.3">
      <c r="A29" s="89"/>
      <c r="B29" s="89"/>
      <c r="C29" s="93"/>
      <c r="D29" s="89"/>
      <c r="E29" s="47" t="s">
        <v>138</v>
      </c>
      <c r="F29" s="45" t="s">
        <v>139</v>
      </c>
      <c r="G29" s="45" t="str">
        <f t="shared" si="0"/>
        <v>BU01023</v>
      </c>
    </row>
    <row r="30" spans="1:7" ht="23" customHeight="1" x14ac:dyDescent="0.3">
      <c r="A30" s="89"/>
      <c r="B30" s="89"/>
      <c r="C30" s="93"/>
      <c r="D30" s="89"/>
      <c r="E30" s="47" t="s">
        <v>140</v>
      </c>
      <c r="F30" s="45" t="s">
        <v>141</v>
      </c>
      <c r="G30" s="45" t="str">
        <f t="shared" si="0"/>
        <v>BU01024</v>
      </c>
    </row>
    <row r="31" spans="1:7" ht="23" customHeight="1" x14ac:dyDescent="0.3">
      <c r="A31" s="89"/>
      <c r="B31" s="89"/>
      <c r="C31" s="93"/>
      <c r="D31" s="89"/>
      <c r="E31" s="47" t="s">
        <v>142</v>
      </c>
      <c r="F31" s="45" t="s">
        <v>143</v>
      </c>
      <c r="G31" s="45" t="str">
        <f t="shared" si="0"/>
        <v>BU01025</v>
      </c>
    </row>
    <row r="32" spans="1:7" ht="23" customHeight="1" x14ac:dyDescent="0.3">
      <c r="A32" s="89"/>
      <c r="B32" s="89"/>
      <c r="C32" s="93"/>
      <c r="D32" s="89"/>
      <c r="E32" s="47" t="s">
        <v>144</v>
      </c>
      <c r="F32" s="45" t="s">
        <v>145</v>
      </c>
      <c r="G32" s="45" t="str">
        <f t="shared" si="0"/>
        <v>BU01026</v>
      </c>
    </row>
    <row r="33" spans="1:7" ht="23" customHeight="1" x14ac:dyDescent="0.3">
      <c r="A33" s="89"/>
      <c r="B33" s="89"/>
      <c r="C33" s="93"/>
      <c r="D33" s="89"/>
      <c r="E33" s="47" t="s">
        <v>146</v>
      </c>
      <c r="F33" s="45" t="s">
        <v>147</v>
      </c>
      <c r="G33" s="45" t="str">
        <f t="shared" si="0"/>
        <v>BU01027</v>
      </c>
    </row>
    <row r="34" spans="1:7" ht="23" customHeight="1" x14ac:dyDescent="0.3">
      <c r="A34" s="89"/>
      <c r="B34" s="89"/>
      <c r="C34" s="93"/>
      <c r="D34" s="89"/>
      <c r="E34" s="47" t="s">
        <v>148</v>
      </c>
      <c r="F34" s="45" t="s">
        <v>149</v>
      </c>
      <c r="G34" s="45" t="str">
        <f t="shared" si="0"/>
        <v>BU01028</v>
      </c>
    </row>
    <row r="35" spans="1:7" ht="23" customHeight="1" x14ac:dyDescent="0.3">
      <c r="A35" s="89"/>
      <c r="B35" s="89"/>
      <c r="C35" s="93"/>
      <c r="D35" s="89"/>
      <c r="E35" s="47" t="s">
        <v>150</v>
      </c>
      <c r="F35" s="45" t="s">
        <v>151</v>
      </c>
      <c r="G35" s="45" t="str">
        <f t="shared" si="0"/>
        <v>BU01029</v>
      </c>
    </row>
    <row r="36" spans="1:7" ht="23" customHeight="1" x14ac:dyDescent="0.3">
      <c r="A36" s="89"/>
      <c r="B36" s="89"/>
      <c r="C36" s="93"/>
      <c r="D36" s="89"/>
      <c r="E36" s="47" t="s">
        <v>152</v>
      </c>
      <c r="F36" s="45" t="s">
        <v>153</v>
      </c>
      <c r="G36" s="45" t="str">
        <f t="shared" si="0"/>
        <v>BU01030</v>
      </c>
    </row>
    <row r="37" spans="1:7" ht="23" customHeight="1" x14ac:dyDescent="0.3">
      <c r="A37" s="89"/>
      <c r="B37" s="89"/>
      <c r="C37" s="93"/>
      <c r="D37" s="89"/>
      <c r="E37" s="47" t="s">
        <v>154</v>
      </c>
      <c r="F37" s="45" t="s">
        <v>155</v>
      </c>
      <c r="G37" s="45" t="str">
        <f t="shared" si="0"/>
        <v>BU01031</v>
      </c>
    </row>
    <row r="38" spans="1:7" ht="23" customHeight="1" x14ac:dyDescent="0.3">
      <c r="A38" s="89"/>
      <c r="B38" s="89"/>
      <c r="C38" s="93"/>
      <c r="D38" s="89"/>
      <c r="E38" s="47" t="s">
        <v>156</v>
      </c>
      <c r="F38" s="45" t="s">
        <v>157</v>
      </c>
      <c r="G38" s="45" t="str">
        <f t="shared" si="0"/>
        <v>BU01032</v>
      </c>
    </row>
    <row r="39" spans="1:7" ht="23" customHeight="1" x14ac:dyDescent="0.3">
      <c r="A39" s="89"/>
      <c r="B39" s="89"/>
      <c r="C39" s="93"/>
      <c r="D39" s="89"/>
      <c r="E39" s="47" t="s">
        <v>158</v>
      </c>
      <c r="F39" s="45" t="s">
        <v>159</v>
      </c>
      <c r="G39" s="45" t="str">
        <f t="shared" si="0"/>
        <v>BU01033</v>
      </c>
    </row>
    <row r="40" spans="1:7" ht="23" customHeight="1" x14ac:dyDescent="0.3">
      <c r="A40" s="89"/>
      <c r="B40" s="89"/>
      <c r="C40" s="93"/>
      <c r="D40" s="89"/>
      <c r="E40" s="47" t="s">
        <v>160</v>
      </c>
      <c r="F40" s="45" t="s">
        <v>161</v>
      </c>
      <c r="G40" s="45" t="str">
        <f t="shared" si="0"/>
        <v>BU01034</v>
      </c>
    </row>
    <row r="41" spans="1:7" ht="23" customHeight="1" x14ac:dyDescent="0.3">
      <c r="A41" s="89"/>
      <c r="B41" s="89"/>
      <c r="C41" s="93"/>
      <c r="D41" s="89"/>
      <c r="E41" s="47" t="s">
        <v>162</v>
      </c>
      <c r="F41" s="45" t="s">
        <v>163</v>
      </c>
      <c r="G41" s="45" t="str">
        <f t="shared" si="0"/>
        <v>BU01035</v>
      </c>
    </row>
    <row r="42" spans="1:7" ht="23" customHeight="1" x14ac:dyDescent="0.3">
      <c r="A42" s="89"/>
      <c r="B42" s="89"/>
      <c r="C42" s="93"/>
      <c r="D42" s="89"/>
      <c r="E42" s="47" t="s">
        <v>164</v>
      </c>
      <c r="F42" s="45" t="s">
        <v>165</v>
      </c>
      <c r="G42" s="45" t="str">
        <f t="shared" si="0"/>
        <v>BU01036</v>
      </c>
    </row>
    <row r="43" spans="1:7" ht="23" customHeight="1" x14ac:dyDescent="0.3">
      <c r="A43" s="89"/>
      <c r="B43" s="89"/>
      <c r="C43" s="93"/>
      <c r="D43" s="89"/>
      <c r="E43" s="47" t="s">
        <v>166</v>
      </c>
      <c r="F43" s="45" t="s">
        <v>167</v>
      </c>
      <c r="G43" s="45" t="str">
        <f t="shared" si="0"/>
        <v>BU01037</v>
      </c>
    </row>
    <row r="44" spans="1:7" ht="23" customHeight="1" x14ac:dyDescent="0.3">
      <c r="A44" s="89"/>
      <c r="B44" s="89"/>
      <c r="C44" s="93"/>
      <c r="D44" s="89"/>
      <c r="E44" s="47" t="s">
        <v>168</v>
      </c>
      <c r="F44" s="45" t="s">
        <v>169</v>
      </c>
      <c r="G44" s="45" t="str">
        <f t="shared" si="0"/>
        <v>BU01038</v>
      </c>
    </row>
    <row r="45" spans="1:7" ht="23" customHeight="1" x14ac:dyDescent="0.3">
      <c r="A45" s="89"/>
      <c r="B45" s="89"/>
      <c r="C45" s="93"/>
      <c r="D45" s="89"/>
      <c r="E45" s="47" t="s">
        <v>170</v>
      </c>
      <c r="F45" s="45" t="s">
        <v>171</v>
      </c>
      <c r="G45" s="45" t="str">
        <f t="shared" si="0"/>
        <v>BU01039</v>
      </c>
    </row>
    <row r="46" spans="1:7" ht="23" customHeight="1" x14ac:dyDescent="0.3">
      <c r="A46" s="89"/>
      <c r="B46" s="89"/>
      <c r="C46" s="93"/>
      <c r="D46" s="89"/>
      <c r="E46" s="47" t="s">
        <v>172</v>
      </c>
      <c r="F46" s="45" t="s">
        <v>173</v>
      </c>
      <c r="G46" s="45" t="str">
        <f t="shared" si="0"/>
        <v>BU01040</v>
      </c>
    </row>
    <row r="47" spans="1:7" ht="23" customHeight="1" x14ac:dyDescent="0.3">
      <c r="A47" s="89"/>
      <c r="B47" s="89"/>
      <c r="C47" s="93"/>
      <c r="D47" s="89"/>
      <c r="E47" s="47" t="s">
        <v>174</v>
      </c>
      <c r="F47" s="45" t="s">
        <v>41</v>
      </c>
      <c r="G47" s="45" t="str">
        <f t="shared" si="0"/>
        <v>BU01041</v>
      </c>
    </row>
    <row r="48" spans="1:7" ht="23" customHeight="1" x14ac:dyDescent="0.3">
      <c r="A48" s="89"/>
      <c r="B48" s="89"/>
      <c r="C48" s="93"/>
      <c r="D48" s="89"/>
      <c r="E48" s="47" t="s">
        <v>175</v>
      </c>
      <c r="F48" s="45" t="s">
        <v>176</v>
      </c>
      <c r="G48" s="45" t="str">
        <f t="shared" si="0"/>
        <v>BU01042</v>
      </c>
    </row>
    <row r="49" spans="1:7" ht="23" customHeight="1" x14ac:dyDescent="0.3">
      <c r="A49" s="89"/>
      <c r="B49" s="89"/>
      <c r="C49" s="93"/>
      <c r="D49" s="89"/>
      <c r="E49" s="47" t="s">
        <v>177</v>
      </c>
      <c r="F49" s="45" t="s">
        <v>178</v>
      </c>
      <c r="G49" s="45" t="str">
        <f t="shared" si="0"/>
        <v>BU01043</v>
      </c>
    </row>
    <row r="50" spans="1:7" ht="23" customHeight="1" x14ac:dyDescent="0.3">
      <c r="A50" s="89"/>
      <c r="B50" s="89"/>
      <c r="C50" s="93"/>
      <c r="D50" s="89"/>
      <c r="E50" s="47" t="s">
        <v>179</v>
      </c>
      <c r="F50" s="45" t="s">
        <v>180</v>
      </c>
      <c r="G50" s="45" t="str">
        <f t="shared" si="0"/>
        <v>BU01044</v>
      </c>
    </row>
    <row r="51" spans="1:7" ht="23" customHeight="1" x14ac:dyDescent="0.3">
      <c r="A51" s="89"/>
      <c r="B51" s="89"/>
      <c r="C51" s="93"/>
      <c r="D51" s="89"/>
      <c r="E51" s="47" t="s">
        <v>181</v>
      </c>
      <c r="F51" s="45" t="s">
        <v>182</v>
      </c>
      <c r="G51" s="45" t="str">
        <f t="shared" si="0"/>
        <v>BU01045</v>
      </c>
    </row>
    <row r="52" spans="1:7" ht="23" customHeight="1" x14ac:dyDescent="0.3">
      <c r="A52" s="89"/>
      <c r="B52" s="89"/>
      <c r="C52" s="93"/>
      <c r="D52" s="89"/>
      <c r="E52" s="47" t="s">
        <v>183</v>
      </c>
      <c r="F52" s="45" t="s">
        <v>184</v>
      </c>
      <c r="G52" s="45" t="str">
        <f t="shared" si="0"/>
        <v>BU01046</v>
      </c>
    </row>
    <row r="53" spans="1:7" ht="23" customHeight="1" x14ac:dyDescent="0.3">
      <c r="A53" s="89"/>
      <c r="B53" s="89"/>
      <c r="C53" s="91"/>
      <c r="D53" s="92"/>
      <c r="E53" s="47" t="s">
        <v>185</v>
      </c>
      <c r="F53" s="45" t="s">
        <v>186</v>
      </c>
      <c r="G53" s="45" t="str">
        <f t="shared" si="0"/>
        <v>BU01047</v>
      </c>
    </row>
    <row r="54" spans="1:7" ht="23" customHeight="1" x14ac:dyDescent="0.3">
      <c r="A54" s="89"/>
      <c r="B54" s="89"/>
      <c r="C54" s="90" t="s">
        <v>187</v>
      </c>
      <c r="D54" s="88" t="s">
        <v>188</v>
      </c>
      <c r="E54" s="47" t="s">
        <v>94</v>
      </c>
      <c r="F54" s="45" t="s">
        <v>189</v>
      </c>
      <c r="G54" s="45" t="str">
        <f t="shared" ref="G54:G62" si="1">$A$7&amp;$C$54&amp;E54</f>
        <v>BU02001</v>
      </c>
    </row>
    <row r="55" spans="1:7" ht="23" customHeight="1" x14ac:dyDescent="0.3">
      <c r="A55" s="89"/>
      <c r="B55" s="89"/>
      <c r="C55" s="93"/>
      <c r="D55" s="89"/>
      <c r="E55" s="47" t="s">
        <v>96</v>
      </c>
      <c r="F55" s="45" t="s">
        <v>190</v>
      </c>
      <c r="G55" s="45" t="str">
        <f t="shared" si="1"/>
        <v>BU02002</v>
      </c>
    </row>
    <row r="56" spans="1:7" ht="23" customHeight="1" x14ac:dyDescent="0.3">
      <c r="A56" s="89"/>
      <c r="B56" s="89"/>
      <c r="C56" s="93"/>
      <c r="D56" s="89"/>
      <c r="E56" s="47" t="s">
        <v>98</v>
      </c>
      <c r="F56" s="45" t="s">
        <v>191</v>
      </c>
      <c r="G56" s="45" t="str">
        <f t="shared" si="1"/>
        <v>BU02003</v>
      </c>
    </row>
    <row r="57" spans="1:7" ht="23" customHeight="1" x14ac:dyDescent="0.3">
      <c r="A57" s="89"/>
      <c r="B57" s="89"/>
      <c r="C57" s="93"/>
      <c r="D57" s="89"/>
      <c r="E57" s="47" t="s">
        <v>100</v>
      </c>
      <c r="F57" s="45" t="s">
        <v>192</v>
      </c>
      <c r="G57" s="45" t="str">
        <f t="shared" si="1"/>
        <v>BU02004</v>
      </c>
    </row>
    <row r="58" spans="1:7" ht="23" customHeight="1" x14ac:dyDescent="0.3">
      <c r="A58" s="89"/>
      <c r="B58" s="89"/>
      <c r="C58" s="93"/>
      <c r="D58" s="89"/>
      <c r="E58" s="47" t="s">
        <v>102</v>
      </c>
      <c r="F58" s="45" t="s">
        <v>193</v>
      </c>
      <c r="G58" s="45" t="str">
        <f t="shared" si="1"/>
        <v>BU02005</v>
      </c>
    </row>
    <row r="59" spans="1:7" ht="23" customHeight="1" x14ac:dyDescent="0.3">
      <c r="A59" s="89"/>
      <c r="B59" s="89"/>
      <c r="C59" s="93"/>
      <c r="D59" s="89"/>
      <c r="E59" s="47" t="s">
        <v>104</v>
      </c>
      <c r="F59" s="45" t="s">
        <v>194</v>
      </c>
      <c r="G59" s="45" t="str">
        <f t="shared" si="1"/>
        <v>BU02006</v>
      </c>
    </row>
    <row r="60" spans="1:7" ht="23" customHeight="1" x14ac:dyDescent="0.3">
      <c r="A60" s="89"/>
      <c r="B60" s="89"/>
      <c r="C60" s="93"/>
      <c r="D60" s="89"/>
      <c r="E60" s="47" t="s">
        <v>106</v>
      </c>
      <c r="F60" s="45" t="s">
        <v>195</v>
      </c>
      <c r="G60" s="45" t="str">
        <f t="shared" si="1"/>
        <v>BU02007</v>
      </c>
    </row>
    <row r="61" spans="1:7" ht="23" customHeight="1" x14ac:dyDescent="0.3">
      <c r="A61" s="89"/>
      <c r="B61" s="89"/>
      <c r="C61" s="93"/>
      <c r="D61" s="89"/>
      <c r="E61" s="47" t="s">
        <v>108</v>
      </c>
      <c r="F61" s="45" t="s">
        <v>196</v>
      </c>
      <c r="G61" s="45" t="str">
        <f t="shared" si="1"/>
        <v>BU02008</v>
      </c>
    </row>
    <row r="62" spans="1:7" ht="23" customHeight="1" x14ac:dyDescent="0.3">
      <c r="A62" s="89"/>
      <c r="B62" s="89"/>
      <c r="C62" s="91"/>
      <c r="D62" s="92"/>
      <c r="E62" s="47" t="s">
        <v>110</v>
      </c>
      <c r="F62" s="45" t="s">
        <v>0</v>
      </c>
      <c r="G62" s="45" t="str">
        <f t="shared" si="1"/>
        <v>BU02009</v>
      </c>
    </row>
    <row r="63" spans="1:7" ht="23" customHeight="1" x14ac:dyDescent="0.3">
      <c r="A63" s="89"/>
      <c r="B63" s="89"/>
      <c r="C63" s="47" t="s">
        <v>197</v>
      </c>
      <c r="D63" s="45" t="s">
        <v>198</v>
      </c>
      <c r="E63" s="47" t="s">
        <v>94</v>
      </c>
      <c r="F63" s="45" t="s">
        <v>198</v>
      </c>
      <c r="G63" s="45" t="str">
        <f>$A$7&amp;C63&amp;E63</f>
        <v>BU03001</v>
      </c>
    </row>
    <row r="64" spans="1:7" ht="23" customHeight="1" x14ac:dyDescent="0.3">
      <c r="A64" s="46"/>
      <c r="B64" s="92"/>
      <c r="C64" s="50" t="s">
        <v>199</v>
      </c>
      <c r="D64" s="45" t="s">
        <v>200</v>
      </c>
      <c r="E64" s="47" t="s">
        <v>94</v>
      </c>
      <c r="F64" s="45" t="s">
        <v>201</v>
      </c>
      <c r="G64" s="45" t="str">
        <f>$A$7&amp;C64&amp;E64</f>
        <v>BU04001</v>
      </c>
    </row>
    <row r="65" spans="1:7" ht="23" customHeight="1" x14ac:dyDescent="0.3">
      <c r="A65" s="88" t="s">
        <v>202</v>
      </c>
      <c r="B65" s="88" t="s">
        <v>37</v>
      </c>
      <c r="C65" s="50" t="s">
        <v>92</v>
      </c>
      <c r="D65" s="49" t="s">
        <v>203</v>
      </c>
      <c r="E65" s="47" t="s">
        <v>94</v>
      </c>
      <c r="F65" s="45" t="s">
        <v>38</v>
      </c>
      <c r="G65" s="45" t="str">
        <f>$A$65&amp;$C$65&amp;E65</f>
        <v>OP01001</v>
      </c>
    </row>
    <row r="66" spans="1:7" ht="23" customHeight="1" x14ac:dyDescent="0.3">
      <c r="A66" s="89"/>
      <c r="B66" s="89"/>
      <c r="C66" s="90" t="s">
        <v>187</v>
      </c>
      <c r="D66" s="88" t="s">
        <v>204</v>
      </c>
      <c r="E66" s="47" t="s">
        <v>94</v>
      </c>
      <c r="F66" s="45" t="s">
        <v>205</v>
      </c>
      <c r="G66" s="45" t="str">
        <f t="shared" ref="G66:G82" si="2">$A$65&amp;$C$66&amp;E66</f>
        <v>OP02001</v>
      </c>
    </row>
    <row r="67" spans="1:7" ht="23" customHeight="1" x14ac:dyDescent="0.3">
      <c r="A67" s="89"/>
      <c r="B67" s="89"/>
      <c r="C67" s="93"/>
      <c r="D67" s="89"/>
      <c r="E67" s="47" t="s">
        <v>96</v>
      </c>
      <c r="F67" s="45" t="s">
        <v>206</v>
      </c>
      <c r="G67" s="45" t="str">
        <f t="shared" si="2"/>
        <v>OP02002</v>
      </c>
    </row>
    <row r="68" spans="1:7" ht="23" customHeight="1" x14ac:dyDescent="0.3">
      <c r="A68" s="89"/>
      <c r="B68" s="89"/>
      <c r="C68" s="93"/>
      <c r="D68" s="89"/>
      <c r="E68" s="47" t="s">
        <v>98</v>
      </c>
      <c r="F68" s="45" t="s">
        <v>207</v>
      </c>
      <c r="G68" s="45" t="str">
        <f t="shared" si="2"/>
        <v>OP02003</v>
      </c>
    </row>
    <row r="69" spans="1:7" ht="23" customHeight="1" x14ac:dyDescent="0.3">
      <c r="A69" s="89"/>
      <c r="B69" s="89"/>
      <c r="C69" s="93"/>
      <c r="D69" s="89"/>
      <c r="E69" s="47" t="s">
        <v>100</v>
      </c>
      <c r="F69" s="45" t="s">
        <v>208</v>
      </c>
      <c r="G69" s="45" t="str">
        <f t="shared" si="2"/>
        <v>OP02004</v>
      </c>
    </row>
    <row r="70" spans="1:7" ht="23" customHeight="1" x14ac:dyDescent="0.3">
      <c r="A70" s="89"/>
      <c r="B70" s="89"/>
      <c r="C70" s="93"/>
      <c r="D70" s="89"/>
      <c r="E70" s="47" t="s">
        <v>102</v>
      </c>
      <c r="F70" s="45" t="s">
        <v>209</v>
      </c>
      <c r="G70" s="45" t="str">
        <f t="shared" si="2"/>
        <v>OP02005</v>
      </c>
    </row>
    <row r="71" spans="1:7" ht="23" customHeight="1" x14ac:dyDescent="0.3">
      <c r="A71" s="89"/>
      <c r="B71" s="89"/>
      <c r="C71" s="93"/>
      <c r="D71" s="89"/>
      <c r="E71" s="47" t="s">
        <v>104</v>
      </c>
      <c r="F71" s="45" t="s">
        <v>210</v>
      </c>
      <c r="G71" s="45" t="str">
        <f t="shared" si="2"/>
        <v>OP02006</v>
      </c>
    </row>
    <row r="72" spans="1:7" ht="23" customHeight="1" x14ac:dyDescent="0.3">
      <c r="A72" s="89"/>
      <c r="B72" s="89"/>
      <c r="C72" s="93"/>
      <c r="D72" s="89"/>
      <c r="E72" s="47" t="s">
        <v>106</v>
      </c>
      <c r="F72" s="45" t="s">
        <v>211</v>
      </c>
      <c r="G72" s="45" t="str">
        <f t="shared" si="2"/>
        <v>OP02007</v>
      </c>
    </row>
    <row r="73" spans="1:7" ht="23" customHeight="1" x14ac:dyDescent="0.3">
      <c r="A73" s="89"/>
      <c r="B73" s="89"/>
      <c r="C73" s="93"/>
      <c r="D73" s="89"/>
      <c r="E73" s="47" t="s">
        <v>108</v>
      </c>
      <c r="F73" s="45" t="s">
        <v>141</v>
      </c>
      <c r="G73" s="45" t="str">
        <f t="shared" si="2"/>
        <v>OP02008</v>
      </c>
    </row>
    <row r="74" spans="1:7" ht="23" customHeight="1" x14ac:dyDescent="0.3">
      <c r="A74" s="89"/>
      <c r="B74" s="89"/>
      <c r="C74" s="93"/>
      <c r="D74" s="89"/>
      <c r="E74" s="47" t="s">
        <v>110</v>
      </c>
      <c r="F74" s="45" t="s">
        <v>212</v>
      </c>
      <c r="G74" s="45" t="str">
        <f t="shared" si="2"/>
        <v>OP02009</v>
      </c>
    </row>
    <row r="75" spans="1:7" ht="23" customHeight="1" x14ac:dyDescent="0.3">
      <c r="A75" s="89"/>
      <c r="B75" s="89"/>
      <c r="C75" s="93"/>
      <c r="D75" s="89"/>
      <c r="E75" s="47" t="s">
        <v>112</v>
      </c>
      <c r="F75" s="45" t="s">
        <v>139</v>
      </c>
      <c r="G75" s="45" t="str">
        <f t="shared" si="2"/>
        <v>OP02010</v>
      </c>
    </row>
    <row r="76" spans="1:7" ht="23" customHeight="1" x14ac:dyDescent="0.3">
      <c r="A76" s="89"/>
      <c r="B76" s="89"/>
      <c r="C76" s="93"/>
      <c r="D76" s="89"/>
      <c r="E76" s="47" t="s">
        <v>114</v>
      </c>
      <c r="F76" s="45" t="s">
        <v>213</v>
      </c>
      <c r="G76" s="45" t="str">
        <f t="shared" si="2"/>
        <v>OP02011</v>
      </c>
    </row>
    <row r="77" spans="1:7" ht="23" customHeight="1" x14ac:dyDescent="0.3">
      <c r="A77" s="89"/>
      <c r="B77" s="89"/>
      <c r="C77" s="93"/>
      <c r="D77" s="89"/>
      <c r="E77" s="47" t="s">
        <v>116</v>
      </c>
      <c r="F77" s="45" t="s">
        <v>214</v>
      </c>
      <c r="G77" s="45" t="str">
        <f t="shared" si="2"/>
        <v>OP02012</v>
      </c>
    </row>
    <row r="78" spans="1:7" ht="23" customHeight="1" x14ac:dyDescent="0.3">
      <c r="A78" s="89"/>
      <c r="B78" s="89"/>
      <c r="C78" s="93"/>
      <c r="D78" s="89"/>
      <c r="E78" s="47" t="s">
        <v>118</v>
      </c>
      <c r="F78" s="45" t="s">
        <v>215</v>
      </c>
      <c r="G78" s="45" t="str">
        <f t="shared" si="2"/>
        <v>OP02013</v>
      </c>
    </row>
    <row r="79" spans="1:7" ht="23" customHeight="1" x14ac:dyDescent="0.3">
      <c r="A79" s="89"/>
      <c r="B79" s="89"/>
      <c r="C79" s="93"/>
      <c r="D79" s="89"/>
      <c r="E79" s="47" t="s">
        <v>120</v>
      </c>
      <c r="F79" s="45" t="s">
        <v>216</v>
      </c>
      <c r="G79" s="45" t="str">
        <f t="shared" si="2"/>
        <v>OP02014</v>
      </c>
    </row>
    <row r="80" spans="1:7" ht="23" customHeight="1" x14ac:dyDescent="0.3">
      <c r="A80" s="89"/>
      <c r="B80" s="89"/>
      <c r="C80" s="93"/>
      <c r="D80" s="89"/>
      <c r="E80" s="47" t="s">
        <v>122</v>
      </c>
      <c r="F80" s="45" t="s">
        <v>217</v>
      </c>
      <c r="G80" s="45" t="str">
        <f t="shared" si="2"/>
        <v>OP02015</v>
      </c>
    </row>
    <row r="81" spans="1:7" ht="23" customHeight="1" x14ac:dyDescent="0.3">
      <c r="A81" s="89"/>
      <c r="B81" s="89"/>
      <c r="C81" s="93"/>
      <c r="D81" s="89"/>
      <c r="E81" s="47" t="s">
        <v>124</v>
      </c>
      <c r="F81" s="45" t="s">
        <v>218</v>
      </c>
      <c r="G81" s="45" t="str">
        <f t="shared" si="2"/>
        <v>OP02016</v>
      </c>
    </row>
    <row r="82" spans="1:7" ht="23" customHeight="1" x14ac:dyDescent="0.3">
      <c r="A82" s="89"/>
      <c r="B82" s="89"/>
      <c r="C82" s="93"/>
      <c r="D82" s="89"/>
      <c r="E82" s="47" t="s">
        <v>126</v>
      </c>
      <c r="F82" s="45" t="s">
        <v>219</v>
      </c>
      <c r="G82" s="45" t="str">
        <f t="shared" si="2"/>
        <v>OP02017</v>
      </c>
    </row>
    <row r="83" spans="1:7" ht="23" customHeight="1" x14ac:dyDescent="0.3">
      <c r="A83" s="89"/>
      <c r="B83" s="89"/>
      <c r="C83" s="90" t="s">
        <v>197</v>
      </c>
      <c r="D83" s="88" t="s">
        <v>220</v>
      </c>
      <c r="E83" s="47" t="s">
        <v>94</v>
      </c>
      <c r="F83" s="45" t="s">
        <v>221</v>
      </c>
      <c r="G83" s="45" t="str">
        <f t="shared" ref="G83:G95" si="3">$A$65&amp;$C$83&amp;E83</f>
        <v>OP03001</v>
      </c>
    </row>
    <row r="84" spans="1:7" ht="23" customHeight="1" x14ac:dyDescent="0.3">
      <c r="A84" s="89"/>
      <c r="B84" s="89"/>
      <c r="C84" s="93"/>
      <c r="D84" s="89"/>
      <c r="E84" s="47" t="s">
        <v>96</v>
      </c>
      <c r="F84" s="45" t="s">
        <v>222</v>
      </c>
      <c r="G84" s="45" t="str">
        <f t="shared" si="3"/>
        <v>OP03002</v>
      </c>
    </row>
    <row r="85" spans="1:7" ht="23" customHeight="1" x14ac:dyDescent="0.3">
      <c r="A85" s="89"/>
      <c r="B85" s="89"/>
      <c r="C85" s="93"/>
      <c r="D85" s="89"/>
      <c r="E85" s="47" t="s">
        <v>98</v>
      </c>
      <c r="F85" s="45" t="s">
        <v>223</v>
      </c>
      <c r="G85" s="45" t="str">
        <f t="shared" si="3"/>
        <v>OP03003</v>
      </c>
    </row>
    <row r="86" spans="1:7" ht="23" customHeight="1" x14ac:dyDescent="0.3">
      <c r="A86" s="89"/>
      <c r="B86" s="89"/>
      <c r="C86" s="93"/>
      <c r="D86" s="89"/>
      <c r="E86" s="47" t="s">
        <v>100</v>
      </c>
      <c r="F86" s="45" t="s">
        <v>224</v>
      </c>
      <c r="G86" s="45" t="str">
        <f t="shared" si="3"/>
        <v>OP03004</v>
      </c>
    </row>
    <row r="87" spans="1:7" ht="23" customHeight="1" x14ac:dyDescent="0.3">
      <c r="A87" s="89"/>
      <c r="B87" s="89"/>
      <c r="C87" s="93"/>
      <c r="D87" s="89"/>
      <c r="E87" s="47" t="s">
        <v>102</v>
      </c>
      <c r="F87" s="45" t="s">
        <v>225</v>
      </c>
      <c r="G87" s="45" t="str">
        <f t="shared" si="3"/>
        <v>OP03005</v>
      </c>
    </row>
    <row r="88" spans="1:7" ht="23" customHeight="1" x14ac:dyDescent="0.3">
      <c r="A88" s="89"/>
      <c r="B88" s="89"/>
      <c r="C88" s="93"/>
      <c r="D88" s="89"/>
      <c r="E88" s="47" t="s">
        <v>104</v>
      </c>
      <c r="F88" s="45" t="s">
        <v>226</v>
      </c>
      <c r="G88" s="45" t="str">
        <f t="shared" si="3"/>
        <v>OP03006</v>
      </c>
    </row>
    <row r="89" spans="1:7" ht="23" customHeight="1" x14ac:dyDescent="0.3">
      <c r="A89" s="89"/>
      <c r="B89" s="89"/>
      <c r="C89" s="93"/>
      <c r="D89" s="89"/>
      <c r="E89" s="47" t="s">
        <v>106</v>
      </c>
      <c r="F89" s="45" t="s">
        <v>227</v>
      </c>
      <c r="G89" s="45" t="str">
        <f t="shared" si="3"/>
        <v>OP03007</v>
      </c>
    </row>
    <row r="90" spans="1:7" ht="23" customHeight="1" x14ac:dyDescent="0.3">
      <c r="A90" s="89"/>
      <c r="B90" s="89"/>
      <c r="C90" s="93"/>
      <c r="D90" s="89"/>
      <c r="E90" s="47" t="s">
        <v>108</v>
      </c>
      <c r="F90" s="45" t="s">
        <v>228</v>
      </c>
      <c r="G90" s="45" t="str">
        <f t="shared" si="3"/>
        <v>OP03008</v>
      </c>
    </row>
    <row r="91" spans="1:7" ht="23" customHeight="1" x14ac:dyDescent="0.3">
      <c r="A91" s="89"/>
      <c r="B91" s="89"/>
      <c r="C91" s="93"/>
      <c r="D91" s="89"/>
      <c r="E91" s="47" t="s">
        <v>110</v>
      </c>
      <c r="F91" s="45" t="s">
        <v>229</v>
      </c>
      <c r="G91" s="45" t="str">
        <f t="shared" si="3"/>
        <v>OP03009</v>
      </c>
    </row>
    <row r="92" spans="1:7" ht="23" customHeight="1" x14ac:dyDescent="0.3">
      <c r="A92" s="89"/>
      <c r="B92" s="89"/>
      <c r="C92" s="93"/>
      <c r="D92" s="89"/>
      <c r="E92" s="47" t="s">
        <v>112</v>
      </c>
      <c r="F92" s="45" t="s">
        <v>230</v>
      </c>
      <c r="G92" s="45" t="str">
        <f t="shared" si="3"/>
        <v>OP03010</v>
      </c>
    </row>
    <row r="93" spans="1:7" ht="23" customHeight="1" x14ac:dyDescent="0.3">
      <c r="A93" s="89"/>
      <c r="B93" s="89"/>
      <c r="C93" s="93"/>
      <c r="D93" s="89"/>
      <c r="E93" s="47" t="s">
        <v>114</v>
      </c>
      <c r="F93" s="45" t="s">
        <v>231</v>
      </c>
      <c r="G93" s="45" t="str">
        <f t="shared" si="3"/>
        <v>OP03011</v>
      </c>
    </row>
    <row r="94" spans="1:7" ht="23" customHeight="1" x14ac:dyDescent="0.3">
      <c r="A94" s="89"/>
      <c r="B94" s="89"/>
      <c r="C94" s="93"/>
      <c r="D94" s="89"/>
      <c r="E94" s="47" t="s">
        <v>116</v>
      </c>
      <c r="F94" s="45" t="s">
        <v>232</v>
      </c>
      <c r="G94" s="45" t="str">
        <f t="shared" si="3"/>
        <v>OP03012</v>
      </c>
    </row>
    <row r="95" spans="1:7" ht="23" customHeight="1" x14ac:dyDescent="0.3">
      <c r="A95" s="89"/>
      <c r="B95" s="89"/>
      <c r="C95" s="91"/>
      <c r="D95" s="92"/>
      <c r="E95" s="47" t="s">
        <v>118</v>
      </c>
      <c r="F95" s="45" t="s">
        <v>233</v>
      </c>
      <c r="G95" s="45" t="str">
        <f t="shared" si="3"/>
        <v>OP03013</v>
      </c>
    </row>
    <row r="96" spans="1:7" ht="23" customHeight="1" x14ac:dyDescent="0.3">
      <c r="A96" s="89"/>
      <c r="B96" s="89"/>
      <c r="C96" s="90" t="s">
        <v>199</v>
      </c>
      <c r="D96" s="88" t="s">
        <v>234</v>
      </c>
      <c r="E96" s="47" t="s">
        <v>94</v>
      </c>
      <c r="F96" s="45" t="s">
        <v>235</v>
      </c>
      <c r="G96" s="45" t="str">
        <f>$A$65&amp;$C$96&amp;E96</f>
        <v>OP04001</v>
      </c>
    </row>
    <row r="97" spans="1:7" ht="23" customHeight="1" x14ac:dyDescent="0.3">
      <c r="A97" s="89"/>
      <c r="B97" s="89"/>
      <c r="C97" s="93"/>
      <c r="D97" s="89"/>
      <c r="E97" s="47" t="s">
        <v>96</v>
      </c>
      <c r="F97" s="45" t="s">
        <v>236</v>
      </c>
      <c r="G97" s="45" t="str">
        <f>$A$65&amp;$C$96&amp;E97</f>
        <v>OP04002</v>
      </c>
    </row>
    <row r="98" spans="1:7" ht="23" customHeight="1" x14ac:dyDescent="0.3">
      <c r="A98" s="89"/>
      <c r="B98" s="89"/>
      <c r="C98" s="93"/>
      <c r="D98" s="89"/>
      <c r="E98" s="47" t="s">
        <v>98</v>
      </c>
      <c r="F98" s="45" t="s">
        <v>237</v>
      </c>
      <c r="G98" s="45" t="str">
        <f>$A$65&amp;$C$96&amp;E98</f>
        <v>OP04003</v>
      </c>
    </row>
    <row r="99" spans="1:7" ht="23" customHeight="1" x14ac:dyDescent="0.3">
      <c r="A99" s="89"/>
      <c r="B99" s="89"/>
      <c r="C99" s="93"/>
      <c r="D99" s="89"/>
      <c r="E99" s="47" t="s">
        <v>100</v>
      </c>
      <c r="F99" s="45" t="s">
        <v>238</v>
      </c>
      <c r="G99" s="45" t="str">
        <f>$A$65&amp;$C$96&amp;E99</f>
        <v>OP04004</v>
      </c>
    </row>
    <row r="100" spans="1:7" ht="23" customHeight="1" x14ac:dyDescent="0.3">
      <c r="A100" s="89"/>
      <c r="B100" s="89"/>
      <c r="C100" s="91"/>
      <c r="D100" s="92"/>
      <c r="E100" s="47" t="s">
        <v>102</v>
      </c>
      <c r="F100" s="45" t="s">
        <v>239</v>
      </c>
      <c r="G100" s="45" t="str">
        <f>$A$65&amp;$C$96&amp;E100</f>
        <v>OP04005</v>
      </c>
    </row>
    <row r="101" spans="1:7" ht="23" customHeight="1" x14ac:dyDescent="0.3">
      <c r="A101" s="89"/>
      <c r="B101" s="89"/>
      <c r="C101" s="90" t="s">
        <v>240</v>
      </c>
      <c r="D101" s="88" t="s">
        <v>241</v>
      </c>
      <c r="E101" s="47" t="s">
        <v>94</v>
      </c>
      <c r="F101" s="45" t="s">
        <v>242</v>
      </c>
      <c r="G101" s="45" t="str">
        <f>$A$65&amp;$C$101&amp;E101</f>
        <v>OP05001</v>
      </c>
    </row>
    <row r="102" spans="1:7" ht="23" customHeight="1" x14ac:dyDescent="0.3">
      <c r="A102" s="89"/>
      <c r="B102" s="89"/>
      <c r="C102" s="91"/>
      <c r="D102" s="92"/>
      <c r="E102" s="47" t="s">
        <v>96</v>
      </c>
      <c r="F102" s="45" t="s">
        <v>243</v>
      </c>
      <c r="G102" s="45" t="str">
        <f>$A$65&amp;$C$101&amp;E102</f>
        <v>OP05002</v>
      </c>
    </row>
    <row r="103" spans="1:7" ht="23" customHeight="1" x14ac:dyDescent="0.3">
      <c r="A103" s="89"/>
      <c r="B103" s="89"/>
      <c r="C103" s="90" t="s">
        <v>244</v>
      </c>
      <c r="D103" s="88" t="s">
        <v>245</v>
      </c>
      <c r="E103" s="47" t="s">
        <v>94</v>
      </c>
      <c r="F103" s="45" t="s">
        <v>246</v>
      </c>
      <c r="G103" s="45" t="str">
        <f>$A$65&amp;$C$103&amp;E103</f>
        <v>OP06001</v>
      </c>
    </row>
    <row r="104" spans="1:7" ht="23" customHeight="1" x14ac:dyDescent="0.3">
      <c r="A104" s="89"/>
      <c r="B104" s="89"/>
      <c r="C104" s="93"/>
      <c r="D104" s="89"/>
      <c r="E104" s="47" t="s">
        <v>96</v>
      </c>
      <c r="F104" s="45" t="s">
        <v>247</v>
      </c>
      <c r="G104" s="45" t="str">
        <f>$A$65&amp;$C$103&amp;E104</f>
        <v>OP06002</v>
      </c>
    </row>
    <row r="105" spans="1:7" ht="23" customHeight="1" x14ac:dyDescent="0.3">
      <c r="A105" s="89"/>
      <c r="B105" s="89"/>
      <c r="C105" s="93"/>
      <c r="D105" s="89"/>
      <c r="E105" s="47" t="s">
        <v>98</v>
      </c>
      <c r="F105" s="45" t="s">
        <v>248</v>
      </c>
      <c r="G105" s="45" t="str">
        <f>$A$65&amp;$C$103&amp;E105</f>
        <v>OP06003</v>
      </c>
    </row>
    <row r="106" spans="1:7" ht="23" customHeight="1" x14ac:dyDescent="0.3">
      <c r="A106" s="89"/>
      <c r="B106" s="89"/>
      <c r="C106" s="93"/>
      <c r="D106" s="89"/>
      <c r="E106" s="47" t="s">
        <v>100</v>
      </c>
      <c r="F106" s="45" t="s">
        <v>249</v>
      </c>
      <c r="G106" s="45" t="str">
        <f>$A$65&amp;$C$103&amp;E106</f>
        <v>OP06004</v>
      </c>
    </row>
    <row r="107" spans="1:7" ht="23" customHeight="1" x14ac:dyDescent="0.3">
      <c r="A107" s="89"/>
      <c r="B107" s="89"/>
      <c r="C107" s="91"/>
      <c r="D107" s="92"/>
      <c r="E107" s="47" t="s">
        <v>102</v>
      </c>
      <c r="F107" s="45" t="s">
        <v>250</v>
      </c>
      <c r="G107" s="45" t="str">
        <f>$A$65&amp;$C$103&amp;E107</f>
        <v>OP06005</v>
      </c>
    </row>
    <row r="108" spans="1:7" ht="23" customHeight="1" x14ac:dyDescent="0.3">
      <c r="A108" s="89"/>
      <c r="B108" s="89"/>
      <c r="C108" s="90" t="s">
        <v>251</v>
      </c>
      <c r="D108" s="88" t="s">
        <v>198</v>
      </c>
      <c r="E108" s="47" t="s">
        <v>94</v>
      </c>
      <c r="F108" s="45" t="s">
        <v>252</v>
      </c>
      <c r="G108" s="45" t="str">
        <f>$A$65&amp;$C$108&amp;E108</f>
        <v>OP07001</v>
      </c>
    </row>
    <row r="109" spans="1:7" ht="23" customHeight="1" x14ac:dyDescent="0.3">
      <c r="A109" s="89"/>
      <c r="B109" s="89"/>
      <c r="C109" s="91"/>
      <c r="D109" s="92"/>
      <c r="E109" s="47" t="s">
        <v>96</v>
      </c>
      <c r="F109" s="45" t="s">
        <v>253</v>
      </c>
      <c r="G109" s="45" t="str">
        <f>$A$65&amp;$C$108&amp;E109</f>
        <v>OP07002</v>
      </c>
    </row>
    <row r="110" spans="1:7" ht="23" customHeight="1" x14ac:dyDescent="0.3">
      <c r="A110" s="89"/>
      <c r="B110" s="89"/>
      <c r="C110" s="90" t="s">
        <v>254</v>
      </c>
      <c r="D110" s="88" t="s">
        <v>255</v>
      </c>
      <c r="E110" s="47" t="s">
        <v>94</v>
      </c>
      <c r="F110" s="45" t="s">
        <v>256</v>
      </c>
      <c r="G110" s="45" t="str">
        <f t="shared" ref="G110:G118" si="4">$A$65&amp;$C$110&amp;E110</f>
        <v>OP08001</v>
      </c>
    </row>
    <row r="111" spans="1:7" ht="23" customHeight="1" x14ac:dyDescent="0.3">
      <c r="A111" s="89"/>
      <c r="B111" s="89"/>
      <c r="C111" s="93"/>
      <c r="D111" s="89"/>
      <c r="E111" s="47" t="s">
        <v>96</v>
      </c>
      <c r="F111" s="45" t="s">
        <v>2</v>
      </c>
      <c r="G111" s="45" t="str">
        <f t="shared" si="4"/>
        <v>OP08002</v>
      </c>
    </row>
    <row r="112" spans="1:7" ht="23" customHeight="1" x14ac:dyDescent="0.3">
      <c r="A112" s="89"/>
      <c r="B112" s="89"/>
      <c r="C112" s="93"/>
      <c r="D112" s="89"/>
      <c r="E112" s="47" t="s">
        <v>98</v>
      </c>
      <c r="F112" s="45" t="s">
        <v>257</v>
      </c>
      <c r="G112" s="45" t="str">
        <f t="shared" si="4"/>
        <v>OP08003</v>
      </c>
    </row>
    <row r="113" spans="1:7" ht="23" customHeight="1" x14ac:dyDescent="0.3">
      <c r="A113" s="89"/>
      <c r="B113" s="89"/>
      <c r="C113" s="93"/>
      <c r="D113" s="89"/>
      <c r="E113" s="47" t="s">
        <v>100</v>
      </c>
      <c r="F113" s="45" t="s">
        <v>258</v>
      </c>
      <c r="G113" s="45" t="str">
        <f t="shared" si="4"/>
        <v>OP08004</v>
      </c>
    </row>
    <row r="114" spans="1:7" ht="23" customHeight="1" x14ac:dyDescent="0.3">
      <c r="A114" s="89"/>
      <c r="B114" s="89"/>
      <c r="C114" s="93"/>
      <c r="D114" s="89"/>
      <c r="E114" s="47" t="s">
        <v>102</v>
      </c>
      <c r="F114" s="45" t="s">
        <v>259</v>
      </c>
      <c r="G114" s="45" t="str">
        <f t="shared" si="4"/>
        <v>OP08005</v>
      </c>
    </row>
    <row r="115" spans="1:7" ht="23" customHeight="1" x14ac:dyDescent="0.3">
      <c r="A115" s="89"/>
      <c r="B115" s="89"/>
      <c r="C115" s="93"/>
      <c r="D115" s="89"/>
      <c r="E115" s="47" t="s">
        <v>104</v>
      </c>
      <c r="F115" s="45" t="s">
        <v>260</v>
      </c>
      <c r="G115" s="45" t="str">
        <f t="shared" si="4"/>
        <v>OP08006</v>
      </c>
    </row>
    <row r="116" spans="1:7" ht="23" customHeight="1" x14ac:dyDescent="0.3">
      <c r="A116" s="89"/>
      <c r="B116" s="89"/>
      <c r="C116" s="93"/>
      <c r="D116" s="89"/>
      <c r="E116" s="47" t="s">
        <v>106</v>
      </c>
      <c r="F116" s="45" t="s">
        <v>261</v>
      </c>
      <c r="G116" s="45" t="str">
        <f t="shared" si="4"/>
        <v>OP08007</v>
      </c>
    </row>
    <row r="117" spans="1:7" ht="23" customHeight="1" x14ac:dyDescent="0.3">
      <c r="A117" s="89"/>
      <c r="B117" s="89"/>
      <c r="C117" s="93"/>
      <c r="D117" s="89"/>
      <c r="E117" s="47" t="s">
        <v>108</v>
      </c>
      <c r="F117" s="45" t="s">
        <v>262</v>
      </c>
      <c r="G117" s="45" t="str">
        <f t="shared" si="4"/>
        <v>OP08008</v>
      </c>
    </row>
    <row r="118" spans="1:7" ht="23" customHeight="1" x14ac:dyDescent="0.3">
      <c r="A118" s="89"/>
      <c r="B118" s="89"/>
      <c r="C118" s="93"/>
      <c r="D118" s="89"/>
      <c r="E118" s="47" t="s">
        <v>110</v>
      </c>
      <c r="F118" s="45" t="s">
        <v>263</v>
      </c>
      <c r="G118" s="45" t="str">
        <f t="shared" si="4"/>
        <v>OP08009</v>
      </c>
    </row>
    <row r="119" spans="1:7" ht="23" customHeight="1" x14ac:dyDescent="0.3">
      <c r="A119" s="89"/>
      <c r="B119" s="89"/>
      <c r="C119" s="90" t="s">
        <v>264</v>
      </c>
      <c r="D119" s="88" t="s">
        <v>265</v>
      </c>
      <c r="E119" s="47" t="s">
        <v>94</v>
      </c>
      <c r="F119" s="45" t="s">
        <v>266</v>
      </c>
      <c r="G119" s="45" t="str">
        <f t="shared" ref="G119:G128" si="5">$A$65&amp;$C$119&amp;E119</f>
        <v>OP09001</v>
      </c>
    </row>
    <row r="120" spans="1:7" ht="23" customHeight="1" x14ac:dyDescent="0.3">
      <c r="A120" s="89"/>
      <c r="B120" s="89"/>
      <c r="C120" s="93"/>
      <c r="D120" s="89"/>
      <c r="E120" s="47" t="s">
        <v>96</v>
      </c>
      <c r="F120" s="45" t="s">
        <v>267</v>
      </c>
      <c r="G120" s="45" t="str">
        <f t="shared" si="5"/>
        <v>OP09002</v>
      </c>
    </row>
    <row r="121" spans="1:7" ht="23" customHeight="1" x14ac:dyDescent="0.3">
      <c r="A121" s="89"/>
      <c r="B121" s="89"/>
      <c r="C121" s="93"/>
      <c r="D121" s="89"/>
      <c r="E121" s="47" t="s">
        <v>98</v>
      </c>
      <c r="F121" s="45" t="s">
        <v>268</v>
      </c>
      <c r="G121" s="45" t="str">
        <f t="shared" si="5"/>
        <v>OP09003</v>
      </c>
    </row>
    <row r="122" spans="1:7" ht="23" customHeight="1" x14ac:dyDescent="0.3">
      <c r="A122" s="89"/>
      <c r="B122" s="89"/>
      <c r="C122" s="93"/>
      <c r="D122" s="89"/>
      <c r="E122" s="47" t="s">
        <v>100</v>
      </c>
      <c r="F122" s="45" t="s">
        <v>269</v>
      </c>
      <c r="G122" s="45" t="str">
        <f t="shared" si="5"/>
        <v>OP09004</v>
      </c>
    </row>
    <row r="123" spans="1:7" ht="23" customHeight="1" x14ac:dyDescent="0.3">
      <c r="A123" s="89"/>
      <c r="B123" s="89"/>
      <c r="C123" s="93"/>
      <c r="D123" s="89"/>
      <c r="E123" s="47" t="s">
        <v>102</v>
      </c>
      <c r="F123" s="45" t="s">
        <v>270</v>
      </c>
      <c r="G123" s="45" t="str">
        <f t="shared" si="5"/>
        <v>OP09005</v>
      </c>
    </row>
    <row r="124" spans="1:7" ht="23" customHeight="1" x14ac:dyDescent="0.3">
      <c r="A124" s="89"/>
      <c r="B124" s="89"/>
      <c r="C124" s="93"/>
      <c r="D124" s="89"/>
      <c r="E124" s="47" t="s">
        <v>104</v>
      </c>
      <c r="F124" s="45" t="s">
        <v>271</v>
      </c>
      <c r="G124" s="45" t="str">
        <f t="shared" si="5"/>
        <v>OP09006</v>
      </c>
    </row>
    <row r="125" spans="1:7" ht="23" customHeight="1" x14ac:dyDescent="0.3">
      <c r="A125" s="89"/>
      <c r="B125" s="89"/>
      <c r="C125" s="93"/>
      <c r="D125" s="89"/>
      <c r="E125" s="47" t="s">
        <v>106</v>
      </c>
      <c r="F125" s="45" t="s">
        <v>272</v>
      </c>
      <c r="G125" s="45" t="str">
        <f t="shared" si="5"/>
        <v>OP09007</v>
      </c>
    </row>
    <row r="126" spans="1:7" ht="23" customHeight="1" x14ac:dyDescent="0.3">
      <c r="A126" s="89"/>
      <c r="B126" s="89"/>
      <c r="C126" s="93"/>
      <c r="D126" s="89"/>
      <c r="E126" s="47" t="s">
        <v>108</v>
      </c>
      <c r="F126" s="45" t="s">
        <v>273</v>
      </c>
      <c r="G126" s="45" t="str">
        <f t="shared" si="5"/>
        <v>OP09008</v>
      </c>
    </row>
    <row r="127" spans="1:7" ht="23" customHeight="1" x14ac:dyDescent="0.3">
      <c r="A127" s="89"/>
      <c r="B127" s="89"/>
      <c r="C127" s="93"/>
      <c r="D127" s="89"/>
      <c r="E127" s="47" t="s">
        <v>110</v>
      </c>
      <c r="F127" s="45" t="s">
        <v>274</v>
      </c>
      <c r="G127" s="45" t="str">
        <f t="shared" si="5"/>
        <v>OP09009</v>
      </c>
    </row>
    <row r="128" spans="1:7" ht="23" customHeight="1" x14ac:dyDescent="0.3">
      <c r="A128" s="89"/>
      <c r="B128" s="89"/>
      <c r="C128" s="93"/>
      <c r="D128" s="89"/>
      <c r="E128" s="47" t="s">
        <v>112</v>
      </c>
      <c r="F128" s="45" t="s">
        <v>275</v>
      </c>
      <c r="G128" s="45" t="str">
        <f t="shared" si="5"/>
        <v>OP09010</v>
      </c>
    </row>
    <row r="129" spans="1:7" ht="23" customHeight="1" x14ac:dyDescent="0.3">
      <c r="A129" s="89"/>
      <c r="B129" s="89"/>
      <c r="C129" s="90" t="s">
        <v>276</v>
      </c>
      <c r="D129" s="88" t="s">
        <v>277</v>
      </c>
      <c r="E129" s="47" t="s">
        <v>94</v>
      </c>
      <c r="F129" s="45" t="s">
        <v>278</v>
      </c>
      <c r="G129" s="45" t="str">
        <f>$A$65&amp;$C$129&amp;E129</f>
        <v>OP10001</v>
      </c>
    </row>
    <row r="130" spans="1:7" ht="23" customHeight="1" x14ac:dyDescent="0.3">
      <c r="A130" s="89"/>
      <c r="B130" s="89"/>
      <c r="C130" s="93"/>
      <c r="D130" s="89"/>
      <c r="E130" s="47" t="s">
        <v>96</v>
      </c>
      <c r="F130" s="45" t="s">
        <v>279</v>
      </c>
      <c r="G130" s="45" t="str">
        <f>$A$65&amp;$C$129&amp;E130</f>
        <v>OP10002</v>
      </c>
    </row>
    <row r="131" spans="1:7" ht="23" customHeight="1" x14ac:dyDescent="0.3">
      <c r="A131" s="89"/>
      <c r="B131" s="89"/>
      <c r="C131" s="93"/>
      <c r="D131" s="89"/>
      <c r="E131" s="47" t="s">
        <v>98</v>
      </c>
      <c r="F131" s="45" t="s">
        <v>39</v>
      </c>
      <c r="G131" s="45" t="str">
        <f>$A$65&amp;$C$129&amp;E131</f>
        <v>OP10003</v>
      </c>
    </row>
    <row r="132" spans="1:7" ht="23" customHeight="1" x14ac:dyDescent="0.3">
      <c r="A132" s="89"/>
      <c r="B132" s="89"/>
      <c r="C132" s="93"/>
      <c r="D132" s="89"/>
      <c r="E132" s="47" t="s">
        <v>100</v>
      </c>
      <c r="F132" s="45" t="s">
        <v>280</v>
      </c>
      <c r="G132" s="45" t="str">
        <f>$A$65&amp;$C$129&amp;E132</f>
        <v>OP10004</v>
      </c>
    </row>
    <row r="133" spans="1:7" ht="23" customHeight="1" x14ac:dyDescent="0.3">
      <c r="A133" s="89"/>
      <c r="B133" s="89"/>
      <c r="C133" s="91"/>
      <c r="D133" s="92"/>
      <c r="E133" s="47" t="s">
        <v>102</v>
      </c>
      <c r="F133" s="45" t="s">
        <v>281</v>
      </c>
      <c r="G133" s="45" t="str">
        <f>$A$65&amp;$C$129&amp;E133</f>
        <v>OP10005</v>
      </c>
    </row>
    <row r="134" spans="1:7" ht="23" customHeight="1" x14ac:dyDescent="0.3">
      <c r="A134" s="89"/>
      <c r="B134" s="89"/>
      <c r="C134" s="90" t="s">
        <v>282</v>
      </c>
      <c r="D134" s="88" t="s">
        <v>283</v>
      </c>
      <c r="E134" s="47" t="s">
        <v>94</v>
      </c>
      <c r="F134" s="45" t="s">
        <v>284</v>
      </c>
      <c r="G134" s="45" t="str">
        <f t="shared" ref="G134:G139" si="6">$A$65&amp;$C$134&amp;E134</f>
        <v>OP11001</v>
      </c>
    </row>
    <row r="135" spans="1:7" ht="23" customHeight="1" x14ac:dyDescent="0.3">
      <c r="A135" s="89"/>
      <c r="B135" s="89"/>
      <c r="C135" s="93"/>
      <c r="D135" s="89"/>
      <c r="E135" s="47" t="s">
        <v>96</v>
      </c>
      <c r="F135" s="45" t="s">
        <v>285</v>
      </c>
      <c r="G135" s="45" t="str">
        <f t="shared" si="6"/>
        <v>OP11002</v>
      </c>
    </row>
    <row r="136" spans="1:7" ht="23" customHeight="1" x14ac:dyDescent="0.3">
      <c r="A136" s="89"/>
      <c r="B136" s="89"/>
      <c r="C136" s="93"/>
      <c r="D136" s="89"/>
      <c r="E136" s="47" t="s">
        <v>98</v>
      </c>
      <c r="F136" s="45" t="s">
        <v>286</v>
      </c>
      <c r="G136" s="45" t="str">
        <f t="shared" si="6"/>
        <v>OP11003</v>
      </c>
    </row>
    <row r="137" spans="1:7" ht="23" customHeight="1" x14ac:dyDescent="0.3">
      <c r="A137" s="89"/>
      <c r="B137" s="89"/>
      <c r="C137" s="93"/>
      <c r="D137" s="89"/>
      <c r="E137" s="47" t="s">
        <v>100</v>
      </c>
      <c r="F137" s="45" t="s">
        <v>287</v>
      </c>
      <c r="G137" s="45" t="str">
        <f t="shared" si="6"/>
        <v>OP11004</v>
      </c>
    </row>
    <row r="138" spans="1:7" ht="23" customHeight="1" x14ac:dyDescent="0.3">
      <c r="A138" s="89"/>
      <c r="B138" s="89"/>
      <c r="C138" s="93"/>
      <c r="D138" s="89"/>
      <c r="E138" s="47" t="s">
        <v>102</v>
      </c>
      <c r="F138" s="45" t="s">
        <v>4</v>
      </c>
      <c r="G138" s="45" t="str">
        <f t="shared" si="6"/>
        <v>OP11005</v>
      </c>
    </row>
    <row r="139" spans="1:7" ht="23" customHeight="1" x14ac:dyDescent="0.3">
      <c r="A139" s="89"/>
      <c r="B139" s="89"/>
      <c r="C139" s="93"/>
      <c r="D139" s="89"/>
      <c r="E139" s="47" t="s">
        <v>104</v>
      </c>
      <c r="F139" s="45" t="s">
        <v>288</v>
      </c>
      <c r="G139" s="45" t="str">
        <f t="shared" si="6"/>
        <v>OP11006</v>
      </c>
    </row>
    <row r="140" spans="1:7" ht="23" customHeight="1" x14ac:dyDescent="0.3">
      <c r="A140" s="92"/>
      <c r="B140" s="92"/>
      <c r="C140" s="48" t="s">
        <v>289</v>
      </c>
      <c r="D140" s="45" t="s">
        <v>290</v>
      </c>
      <c r="E140" s="47" t="s">
        <v>94</v>
      </c>
      <c r="F140" s="45" t="s">
        <v>290</v>
      </c>
      <c r="G140" s="45" t="str">
        <f>$A$65&amp;$C$140&amp;E140</f>
        <v>OP12001</v>
      </c>
    </row>
    <row r="141" spans="1:7" ht="23" customHeight="1" x14ac:dyDescent="0.3">
      <c r="A141" s="46"/>
      <c r="B141" s="46" t="s">
        <v>291</v>
      </c>
      <c r="C141" s="48" t="s">
        <v>92</v>
      </c>
      <c r="D141" s="45" t="s">
        <v>291</v>
      </c>
      <c r="E141" s="47" t="s">
        <v>94</v>
      </c>
      <c r="F141" s="45" t="s">
        <v>292</v>
      </c>
      <c r="G141" s="45" t="s">
        <v>293</v>
      </c>
    </row>
    <row r="142" spans="1:7" ht="23" customHeight="1" x14ac:dyDescent="0.3">
      <c r="A142" s="88" t="s">
        <v>294</v>
      </c>
      <c r="B142" s="88" t="s">
        <v>42</v>
      </c>
      <c r="C142" s="47" t="s">
        <v>92</v>
      </c>
      <c r="D142" s="45" t="s">
        <v>295</v>
      </c>
      <c r="E142" s="47" t="s">
        <v>94</v>
      </c>
      <c r="F142" s="45" t="s">
        <v>43</v>
      </c>
      <c r="G142" s="45" t="str">
        <f>$A$142&amp;$C$142&amp;E142</f>
        <v>GE01001</v>
      </c>
    </row>
    <row r="143" spans="1:7" ht="23" customHeight="1" x14ac:dyDescent="0.3">
      <c r="A143" s="89"/>
      <c r="B143" s="89"/>
      <c r="C143" s="47" t="s">
        <v>187</v>
      </c>
      <c r="D143" s="45" t="s">
        <v>296</v>
      </c>
      <c r="E143" s="47" t="s">
        <v>94</v>
      </c>
      <c r="F143" s="45" t="s">
        <v>296</v>
      </c>
      <c r="G143" s="45" t="str">
        <f t="shared" ref="G143:G148" si="7">$A$142&amp;C143&amp;E143</f>
        <v>GE02001</v>
      </c>
    </row>
    <row r="144" spans="1:7" ht="23" customHeight="1" x14ac:dyDescent="0.3">
      <c r="A144" s="89"/>
      <c r="B144" s="89"/>
      <c r="C144" s="47" t="s">
        <v>197</v>
      </c>
      <c r="D144" s="45" t="s">
        <v>297</v>
      </c>
      <c r="E144" s="47" t="s">
        <v>94</v>
      </c>
      <c r="F144" s="45" t="s">
        <v>297</v>
      </c>
      <c r="G144" s="45" t="str">
        <f t="shared" si="7"/>
        <v>GE03001</v>
      </c>
    </row>
    <row r="145" spans="1:7" ht="23" customHeight="1" x14ac:dyDescent="0.3">
      <c r="A145" s="89"/>
      <c r="B145" s="89"/>
      <c r="C145" s="47" t="s">
        <v>199</v>
      </c>
      <c r="D145" s="45" t="s">
        <v>298</v>
      </c>
      <c r="E145" s="47" t="s">
        <v>94</v>
      </c>
      <c r="F145" s="45" t="s">
        <v>298</v>
      </c>
      <c r="G145" s="45" t="str">
        <f t="shared" si="7"/>
        <v>GE04001</v>
      </c>
    </row>
    <row r="146" spans="1:7" ht="23" customHeight="1" x14ac:dyDescent="0.3">
      <c r="A146" s="89"/>
      <c r="B146" s="89"/>
      <c r="C146" s="47" t="s">
        <v>240</v>
      </c>
      <c r="D146" s="45" t="s">
        <v>299</v>
      </c>
      <c r="E146" s="47" t="s">
        <v>94</v>
      </c>
      <c r="F146" s="45" t="s">
        <v>5</v>
      </c>
      <c r="G146" s="45" t="str">
        <f t="shared" si="7"/>
        <v>GE05001</v>
      </c>
    </row>
    <row r="147" spans="1:7" ht="23" customHeight="1" x14ac:dyDescent="0.3">
      <c r="A147" s="89"/>
      <c r="B147" s="89"/>
      <c r="C147" s="47" t="s">
        <v>244</v>
      </c>
      <c r="D147" s="45" t="s">
        <v>300</v>
      </c>
      <c r="E147" s="47" t="s">
        <v>94</v>
      </c>
      <c r="F147" s="45" t="s">
        <v>1</v>
      </c>
      <c r="G147" s="45" t="str">
        <f t="shared" si="7"/>
        <v>GE06001</v>
      </c>
    </row>
    <row r="148" spans="1:7" ht="23" customHeight="1" x14ac:dyDescent="0.3">
      <c r="A148" s="89"/>
      <c r="B148" s="89"/>
      <c r="C148" s="50" t="s">
        <v>251</v>
      </c>
      <c r="D148" s="49" t="s">
        <v>301</v>
      </c>
      <c r="E148" s="47" t="s">
        <v>94</v>
      </c>
      <c r="F148" s="45" t="s">
        <v>302</v>
      </c>
      <c r="G148" s="45" t="str">
        <f t="shared" si="7"/>
        <v>GE07001</v>
      </c>
    </row>
    <row r="149" spans="1:7" ht="23" customHeight="1" x14ac:dyDescent="0.3">
      <c r="A149" s="45" t="s">
        <v>303</v>
      </c>
      <c r="B149" s="45" t="s">
        <v>77</v>
      </c>
      <c r="C149" s="47" t="s">
        <v>92</v>
      </c>
      <c r="D149" s="45" t="s">
        <v>77</v>
      </c>
      <c r="E149" s="47" t="s">
        <v>94</v>
      </c>
      <c r="F149" s="45" t="s">
        <v>77</v>
      </c>
      <c r="G149" s="45" t="str">
        <f>A149&amp;C149&amp;E149</f>
        <v>VA01001</v>
      </c>
    </row>
  </sheetData>
  <mergeCells count="32"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  <mergeCell ref="A1:G3"/>
    <mergeCell ref="A4:G5"/>
    <mergeCell ref="A7:A63"/>
    <mergeCell ref="D54:D62"/>
    <mergeCell ref="C54:C62"/>
    <mergeCell ref="B7:B64"/>
    <mergeCell ref="C7:C53"/>
    <mergeCell ref="D7:D53"/>
    <mergeCell ref="D110:D118"/>
    <mergeCell ref="C108:C109"/>
    <mergeCell ref="D101:D102"/>
    <mergeCell ref="C101:C102"/>
    <mergeCell ref="D83:D95"/>
    <mergeCell ref="C83:C95"/>
    <mergeCell ref="D96:D100"/>
    <mergeCell ref="C96:C100"/>
  </mergeCells>
  <phoneticPr fontId="8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2B67-7BC7-4062-8C32-48D9B9DFD58E}">
  <dimension ref="A1:E77"/>
  <sheetViews>
    <sheetView workbookViewId="0"/>
  </sheetViews>
  <sheetFormatPr defaultColWidth="14" defaultRowHeight="13" x14ac:dyDescent="0.3"/>
  <cols>
    <col min="1" max="1" width="63" customWidth="1"/>
    <col min="2" max="2" width="36" customWidth="1"/>
    <col min="3" max="3" width="11" customWidth="1"/>
    <col min="4" max="4" width="41" customWidth="1"/>
    <col min="5" max="5" width="7" customWidth="1"/>
    <col min="6" max="20" width="9" customWidth="1"/>
  </cols>
  <sheetData>
    <row r="1" spans="1:5" ht="21" customHeight="1" x14ac:dyDescent="0.3">
      <c r="A1" s="53" t="s">
        <v>40</v>
      </c>
      <c r="B1" s="53" t="s">
        <v>37</v>
      </c>
      <c r="C1" s="53" t="s">
        <v>291</v>
      </c>
      <c r="D1" s="53" t="s">
        <v>42</v>
      </c>
      <c r="E1" s="53" t="s">
        <v>77</v>
      </c>
    </row>
    <row r="2" spans="1:5" ht="17" customHeight="1" x14ac:dyDescent="0.3">
      <c r="A2" s="45" t="s">
        <v>95</v>
      </c>
      <c r="B2" s="45" t="s">
        <v>38</v>
      </c>
      <c r="C2" s="45" t="s">
        <v>292</v>
      </c>
      <c r="D2" s="52" t="s">
        <v>43</v>
      </c>
      <c r="E2" s="52" t="s">
        <v>77</v>
      </c>
    </row>
    <row r="3" spans="1:5" ht="17" customHeight="1" x14ac:dyDescent="0.3">
      <c r="A3" s="45" t="s">
        <v>97</v>
      </c>
      <c r="B3" s="45" t="s">
        <v>205</v>
      </c>
      <c r="C3" s="45" t="s">
        <v>292</v>
      </c>
      <c r="D3" s="52" t="s">
        <v>296</v>
      </c>
      <c r="E3" s="52" t="s">
        <v>77</v>
      </c>
    </row>
    <row r="4" spans="1:5" ht="17" customHeight="1" x14ac:dyDescent="0.3">
      <c r="A4" s="45" t="s">
        <v>99</v>
      </c>
      <c r="B4" s="45" t="s">
        <v>206</v>
      </c>
      <c r="C4" s="45" t="s">
        <v>292</v>
      </c>
      <c r="D4" s="52" t="s">
        <v>297</v>
      </c>
      <c r="E4" s="52" t="s">
        <v>77</v>
      </c>
    </row>
    <row r="5" spans="1:5" ht="17" customHeight="1" x14ac:dyDescent="0.3">
      <c r="A5" s="45" t="s">
        <v>101</v>
      </c>
      <c r="B5" s="45" t="s">
        <v>207</v>
      </c>
      <c r="C5" s="45" t="s">
        <v>292</v>
      </c>
      <c r="D5" s="52" t="s">
        <v>298</v>
      </c>
      <c r="E5" s="52" t="s">
        <v>77</v>
      </c>
    </row>
    <row r="6" spans="1:5" ht="17" customHeight="1" x14ac:dyDescent="0.3">
      <c r="A6" s="45" t="s">
        <v>103</v>
      </c>
      <c r="B6" s="45" t="s">
        <v>208</v>
      </c>
      <c r="C6" s="45" t="s">
        <v>292</v>
      </c>
      <c r="D6" s="52" t="s">
        <v>5</v>
      </c>
      <c r="E6" s="52" t="s">
        <v>77</v>
      </c>
    </row>
    <row r="7" spans="1:5" ht="17" customHeight="1" x14ac:dyDescent="0.3">
      <c r="A7" s="45" t="s">
        <v>105</v>
      </c>
      <c r="B7" s="45" t="s">
        <v>209</v>
      </c>
      <c r="C7" s="45" t="s">
        <v>292</v>
      </c>
      <c r="D7" s="52" t="s">
        <v>302</v>
      </c>
      <c r="E7" s="52" t="s">
        <v>77</v>
      </c>
    </row>
    <row r="8" spans="1:5" ht="17" customHeight="1" x14ac:dyDescent="0.3">
      <c r="A8" s="45" t="s">
        <v>107</v>
      </c>
      <c r="B8" s="45" t="s">
        <v>210</v>
      </c>
      <c r="C8" s="45" t="s">
        <v>292</v>
      </c>
      <c r="D8" s="52" t="s">
        <v>304</v>
      </c>
      <c r="E8" s="52" t="s">
        <v>77</v>
      </c>
    </row>
    <row r="9" spans="1:5" ht="17" customHeight="1" x14ac:dyDescent="0.3">
      <c r="A9" s="45" t="s">
        <v>109</v>
      </c>
      <c r="B9" s="45" t="s">
        <v>211</v>
      </c>
      <c r="C9" s="45" t="s">
        <v>292</v>
      </c>
      <c r="D9" s="52" t="s">
        <v>304</v>
      </c>
      <c r="E9" s="52" t="s">
        <v>77</v>
      </c>
    </row>
    <row r="10" spans="1:5" ht="17" customHeight="1" x14ac:dyDescent="0.3">
      <c r="A10" s="45" t="s">
        <v>111</v>
      </c>
      <c r="B10" s="45" t="s">
        <v>141</v>
      </c>
      <c r="C10" s="45" t="s">
        <v>292</v>
      </c>
      <c r="D10" s="52" t="s">
        <v>304</v>
      </c>
      <c r="E10" s="52" t="s">
        <v>77</v>
      </c>
    </row>
    <row r="11" spans="1:5" ht="17" customHeight="1" x14ac:dyDescent="0.3">
      <c r="A11" s="45" t="s">
        <v>113</v>
      </c>
      <c r="B11" s="45" t="s">
        <v>212</v>
      </c>
      <c r="C11" s="45" t="s">
        <v>292</v>
      </c>
      <c r="D11" s="52" t="s">
        <v>304</v>
      </c>
      <c r="E11" s="52" t="s">
        <v>77</v>
      </c>
    </row>
    <row r="12" spans="1:5" ht="17" customHeight="1" x14ac:dyDescent="0.3">
      <c r="A12" s="45" t="s">
        <v>115</v>
      </c>
      <c r="B12" s="45" t="s">
        <v>139</v>
      </c>
      <c r="C12" s="45" t="s">
        <v>292</v>
      </c>
      <c r="D12" s="52" t="s">
        <v>304</v>
      </c>
      <c r="E12" s="52" t="s">
        <v>77</v>
      </c>
    </row>
    <row r="13" spans="1:5" ht="17" customHeight="1" x14ac:dyDescent="0.3">
      <c r="A13" s="45" t="s">
        <v>117</v>
      </c>
      <c r="B13" s="45" t="s">
        <v>213</v>
      </c>
      <c r="C13" s="45" t="s">
        <v>292</v>
      </c>
      <c r="D13" s="52" t="s">
        <v>304</v>
      </c>
      <c r="E13" s="52" t="s">
        <v>77</v>
      </c>
    </row>
    <row r="14" spans="1:5" ht="17" customHeight="1" x14ac:dyDescent="0.3">
      <c r="A14" s="45" t="s">
        <v>119</v>
      </c>
      <c r="B14" s="45" t="s">
        <v>214</v>
      </c>
      <c r="C14" s="45" t="s">
        <v>292</v>
      </c>
      <c r="D14" s="52" t="s">
        <v>304</v>
      </c>
      <c r="E14" s="52" t="s">
        <v>77</v>
      </c>
    </row>
    <row r="15" spans="1:5" ht="17" customHeight="1" x14ac:dyDescent="0.3">
      <c r="A15" s="45" t="s">
        <v>121</v>
      </c>
      <c r="B15" s="45" t="s">
        <v>215</v>
      </c>
      <c r="C15" s="45" t="s">
        <v>292</v>
      </c>
      <c r="D15" s="52" t="s">
        <v>304</v>
      </c>
      <c r="E15" s="52" t="s">
        <v>77</v>
      </c>
    </row>
    <row r="16" spans="1:5" ht="17" customHeight="1" x14ac:dyDescent="0.3">
      <c r="A16" s="45" t="s">
        <v>123</v>
      </c>
      <c r="B16" s="45" t="s">
        <v>216</v>
      </c>
      <c r="C16" s="45" t="s">
        <v>292</v>
      </c>
      <c r="D16" s="52" t="s">
        <v>304</v>
      </c>
      <c r="E16" s="52" t="s">
        <v>77</v>
      </c>
    </row>
    <row r="17" spans="1:5" ht="17" customHeight="1" x14ac:dyDescent="0.3">
      <c r="A17" s="45" t="s">
        <v>125</v>
      </c>
      <c r="B17" s="45" t="s">
        <v>221</v>
      </c>
      <c r="C17" s="45" t="s">
        <v>292</v>
      </c>
      <c r="D17" s="52" t="s">
        <v>304</v>
      </c>
      <c r="E17" s="52" t="s">
        <v>77</v>
      </c>
    </row>
    <row r="18" spans="1:5" ht="17" customHeight="1" x14ac:dyDescent="0.3">
      <c r="A18" s="45" t="s">
        <v>127</v>
      </c>
      <c r="B18" s="45" t="s">
        <v>222</v>
      </c>
      <c r="C18" s="45" t="s">
        <v>292</v>
      </c>
      <c r="D18" s="52" t="s">
        <v>304</v>
      </c>
      <c r="E18" s="52" t="s">
        <v>77</v>
      </c>
    </row>
    <row r="19" spans="1:5" ht="17" customHeight="1" x14ac:dyDescent="0.3">
      <c r="A19" s="45" t="s">
        <v>129</v>
      </c>
      <c r="B19" s="45" t="s">
        <v>223</v>
      </c>
      <c r="C19" s="45" t="s">
        <v>292</v>
      </c>
      <c r="D19" s="52" t="s">
        <v>304</v>
      </c>
      <c r="E19" s="52" t="s">
        <v>77</v>
      </c>
    </row>
    <row r="20" spans="1:5" ht="17" customHeight="1" x14ac:dyDescent="0.3">
      <c r="A20" s="45" t="s">
        <v>131</v>
      </c>
      <c r="B20" s="45" t="s">
        <v>224</v>
      </c>
      <c r="C20" s="45" t="s">
        <v>292</v>
      </c>
      <c r="D20" s="52" t="s">
        <v>304</v>
      </c>
      <c r="E20" s="52" t="s">
        <v>77</v>
      </c>
    </row>
    <row r="21" spans="1:5" ht="17" customHeight="1" x14ac:dyDescent="0.3">
      <c r="A21" s="45" t="s">
        <v>133</v>
      </c>
      <c r="B21" s="45" t="s">
        <v>225</v>
      </c>
      <c r="C21" s="45" t="s">
        <v>292</v>
      </c>
      <c r="D21" s="52" t="s">
        <v>304</v>
      </c>
      <c r="E21" s="52" t="s">
        <v>77</v>
      </c>
    </row>
    <row r="22" spans="1:5" ht="17" customHeight="1" x14ac:dyDescent="0.3">
      <c r="A22" s="45" t="s">
        <v>135</v>
      </c>
      <c r="B22" s="45" t="s">
        <v>226</v>
      </c>
      <c r="C22" s="45" t="s">
        <v>292</v>
      </c>
      <c r="D22" s="52" t="s">
        <v>304</v>
      </c>
      <c r="E22" s="52" t="s">
        <v>77</v>
      </c>
    </row>
    <row r="23" spans="1:5" ht="17" customHeight="1" x14ac:dyDescent="0.3">
      <c r="A23" s="45" t="s">
        <v>137</v>
      </c>
      <c r="B23" s="45" t="s">
        <v>227</v>
      </c>
      <c r="C23" s="45" t="s">
        <v>292</v>
      </c>
      <c r="D23" s="52" t="s">
        <v>304</v>
      </c>
      <c r="E23" s="52" t="s">
        <v>77</v>
      </c>
    </row>
    <row r="24" spans="1:5" ht="17" customHeight="1" x14ac:dyDescent="0.3">
      <c r="A24" s="45" t="s">
        <v>139</v>
      </c>
      <c r="B24" s="45" t="s">
        <v>228</v>
      </c>
      <c r="C24" s="45" t="s">
        <v>292</v>
      </c>
      <c r="D24" s="52" t="s">
        <v>304</v>
      </c>
      <c r="E24" s="52" t="s">
        <v>77</v>
      </c>
    </row>
    <row r="25" spans="1:5" ht="17" customHeight="1" x14ac:dyDescent="0.3">
      <c r="A25" s="45" t="s">
        <v>141</v>
      </c>
      <c r="B25" s="45" t="s">
        <v>229</v>
      </c>
      <c r="C25" s="45" t="s">
        <v>292</v>
      </c>
      <c r="D25" s="52" t="s">
        <v>304</v>
      </c>
      <c r="E25" s="52" t="s">
        <v>77</v>
      </c>
    </row>
    <row r="26" spans="1:5" ht="17" customHeight="1" x14ac:dyDescent="0.3">
      <c r="A26" s="45" t="s">
        <v>143</v>
      </c>
      <c r="B26" s="45" t="s">
        <v>230</v>
      </c>
      <c r="C26" s="45" t="s">
        <v>292</v>
      </c>
      <c r="D26" s="52" t="s">
        <v>304</v>
      </c>
      <c r="E26" s="52" t="s">
        <v>77</v>
      </c>
    </row>
    <row r="27" spans="1:5" ht="17" customHeight="1" x14ac:dyDescent="0.3">
      <c r="A27" s="45" t="s">
        <v>145</v>
      </c>
      <c r="B27" s="45" t="s">
        <v>231</v>
      </c>
      <c r="C27" s="45" t="s">
        <v>292</v>
      </c>
      <c r="D27" s="52" t="s">
        <v>304</v>
      </c>
      <c r="E27" s="52" t="s">
        <v>77</v>
      </c>
    </row>
    <row r="28" spans="1:5" ht="17" customHeight="1" x14ac:dyDescent="0.3">
      <c r="A28" s="45" t="s">
        <v>147</v>
      </c>
      <c r="B28" s="45" t="s">
        <v>232</v>
      </c>
      <c r="C28" s="45" t="s">
        <v>292</v>
      </c>
      <c r="D28" s="52" t="s">
        <v>304</v>
      </c>
      <c r="E28" s="52" t="s">
        <v>77</v>
      </c>
    </row>
    <row r="29" spans="1:5" ht="17" customHeight="1" x14ac:dyDescent="0.3">
      <c r="A29" s="45" t="s">
        <v>149</v>
      </c>
      <c r="B29" s="45" t="s">
        <v>233</v>
      </c>
      <c r="C29" s="45" t="s">
        <v>292</v>
      </c>
      <c r="D29" s="52" t="s">
        <v>304</v>
      </c>
      <c r="E29" s="52" t="s">
        <v>77</v>
      </c>
    </row>
    <row r="30" spans="1:5" ht="17" customHeight="1" x14ac:dyDescent="0.3">
      <c r="A30" s="45" t="s">
        <v>151</v>
      </c>
      <c r="B30" s="45" t="s">
        <v>235</v>
      </c>
      <c r="C30" s="45" t="s">
        <v>292</v>
      </c>
      <c r="D30" s="52" t="s">
        <v>304</v>
      </c>
      <c r="E30" s="52" t="s">
        <v>77</v>
      </c>
    </row>
    <row r="31" spans="1:5" ht="17" customHeight="1" x14ac:dyDescent="0.3">
      <c r="A31" s="45" t="s">
        <v>153</v>
      </c>
      <c r="B31" s="45" t="s">
        <v>236</v>
      </c>
      <c r="C31" s="45" t="s">
        <v>292</v>
      </c>
      <c r="D31" s="52" t="s">
        <v>304</v>
      </c>
      <c r="E31" s="52" t="s">
        <v>77</v>
      </c>
    </row>
    <row r="32" spans="1:5" ht="17" customHeight="1" x14ac:dyDescent="0.3">
      <c r="A32" s="45" t="s">
        <v>155</v>
      </c>
      <c r="B32" s="45" t="s">
        <v>237</v>
      </c>
      <c r="C32" s="45" t="s">
        <v>292</v>
      </c>
      <c r="D32" s="52" t="s">
        <v>304</v>
      </c>
      <c r="E32" s="52" t="s">
        <v>77</v>
      </c>
    </row>
    <row r="33" spans="1:5" ht="17" customHeight="1" x14ac:dyDescent="0.3">
      <c r="A33" s="45" t="s">
        <v>157</v>
      </c>
      <c r="B33" s="45" t="s">
        <v>238</v>
      </c>
      <c r="C33" s="45" t="s">
        <v>292</v>
      </c>
      <c r="D33" s="52" t="s">
        <v>304</v>
      </c>
      <c r="E33" s="52" t="s">
        <v>77</v>
      </c>
    </row>
    <row r="34" spans="1:5" ht="17" customHeight="1" x14ac:dyDescent="0.3">
      <c r="A34" s="45" t="s">
        <v>159</v>
      </c>
      <c r="B34" s="45" t="s">
        <v>239</v>
      </c>
      <c r="C34" s="45" t="s">
        <v>292</v>
      </c>
      <c r="D34" s="52" t="s">
        <v>304</v>
      </c>
      <c r="E34" s="52" t="s">
        <v>77</v>
      </c>
    </row>
    <row r="35" spans="1:5" ht="17" customHeight="1" x14ac:dyDescent="0.3">
      <c r="A35" s="45" t="s">
        <v>161</v>
      </c>
      <c r="B35" s="45" t="s">
        <v>242</v>
      </c>
      <c r="C35" s="45" t="s">
        <v>292</v>
      </c>
      <c r="D35" s="52" t="s">
        <v>304</v>
      </c>
      <c r="E35" s="52" t="s">
        <v>77</v>
      </c>
    </row>
    <row r="36" spans="1:5" ht="17" customHeight="1" x14ac:dyDescent="0.3">
      <c r="A36" s="45" t="s">
        <v>163</v>
      </c>
      <c r="B36" s="45" t="s">
        <v>243</v>
      </c>
      <c r="C36" s="45" t="s">
        <v>292</v>
      </c>
      <c r="D36" s="52" t="s">
        <v>304</v>
      </c>
      <c r="E36" s="52" t="s">
        <v>77</v>
      </c>
    </row>
    <row r="37" spans="1:5" ht="17" customHeight="1" x14ac:dyDescent="0.3">
      <c r="A37" s="45" t="s">
        <v>165</v>
      </c>
      <c r="B37" s="45" t="s">
        <v>246</v>
      </c>
      <c r="C37" s="45" t="s">
        <v>292</v>
      </c>
      <c r="D37" s="52" t="s">
        <v>304</v>
      </c>
      <c r="E37" s="52" t="s">
        <v>77</v>
      </c>
    </row>
    <row r="38" spans="1:5" ht="17" customHeight="1" x14ac:dyDescent="0.3">
      <c r="A38" s="45" t="s">
        <v>167</v>
      </c>
      <c r="B38" s="45" t="s">
        <v>247</v>
      </c>
      <c r="C38" s="45" t="s">
        <v>292</v>
      </c>
      <c r="D38" s="52" t="s">
        <v>304</v>
      </c>
      <c r="E38" s="52" t="s">
        <v>77</v>
      </c>
    </row>
    <row r="39" spans="1:5" ht="17" customHeight="1" x14ac:dyDescent="0.3">
      <c r="A39" s="45" t="s">
        <v>169</v>
      </c>
      <c r="B39" s="45" t="s">
        <v>248</v>
      </c>
      <c r="C39" s="45" t="s">
        <v>292</v>
      </c>
      <c r="D39" s="52" t="s">
        <v>304</v>
      </c>
      <c r="E39" s="52" t="s">
        <v>77</v>
      </c>
    </row>
    <row r="40" spans="1:5" ht="17" customHeight="1" x14ac:dyDescent="0.3">
      <c r="A40" s="45" t="s">
        <v>171</v>
      </c>
      <c r="B40" s="45" t="s">
        <v>249</v>
      </c>
      <c r="C40" s="45" t="s">
        <v>292</v>
      </c>
      <c r="D40" s="52" t="s">
        <v>304</v>
      </c>
      <c r="E40" s="52" t="s">
        <v>77</v>
      </c>
    </row>
    <row r="41" spans="1:5" ht="17" customHeight="1" x14ac:dyDescent="0.3">
      <c r="A41" s="45" t="s">
        <v>173</v>
      </c>
      <c r="B41" s="45" t="s">
        <v>250</v>
      </c>
      <c r="C41" s="45" t="s">
        <v>292</v>
      </c>
      <c r="D41" s="52" t="s">
        <v>304</v>
      </c>
      <c r="E41" s="52" t="s">
        <v>77</v>
      </c>
    </row>
    <row r="42" spans="1:5" ht="17" customHeight="1" x14ac:dyDescent="0.3">
      <c r="A42" s="45" t="s">
        <v>41</v>
      </c>
      <c r="B42" s="45" t="s">
        <v>252</v>
      </c>
      <c r="C42" s="45" t="s">
        <v>292</v>
      </c>
      <c r="D42" s="52" t="s">
        <v>304</v>
      </c>
      <c r="E42" s="52" t="s">
        <v>77</v>
      </c>
    </row>
    <row r="43" spans="1:5" ht="17" customHeight="1" x14ac:dyDescent="0.3">
      <c r="A43" s="45" t="s">
        <v>176</v>
      </c>
      <c r="B43" s="45" t="s">
        <v>253</v>
      </c>
      <c r="C43" s="45" t="s">
        <v>292</v>
      </c>
      <c r="D43" s="52" t="s">
        <v>304</v>
      </c>
      <c r="E43" s="52" t="s">
        <v>77</v>
      </c>
    </row>
    <row r="44" spans="1:5" ht="17" customHeight="1" x14ac:dyDescent="0.3">
      <c r="A44" s="45" t="s">
        <v>178</v>
      </c>
      <c r="B44" s="45" t="s">
        <v>256</v>
      </c>
      <c r="C44" s="45" t="s">
        <v>292</v>
      </c>
      <c r="D44" s="52" t="s">
        <v>304</v>
      </c>
      <c r="E44" s="52" t="s">
        <v>77</v>
      </c>
    </row>
    <row r="45" spans="1:5" ht="17" customHeight="1" x14ac:dyDescent="0.3">
      <c r="A45" s="45" t="s">
        <v>180</v>
      </c>
      <c r="B45" s="45" t="s">
        <v>2</v>
      </c>
      <c r="C45" s="45" t="s">
        <v>292</v>
      </c>
      <c r="D45" s="52" t="s">
        <v>304</v>
      </c>
      <c r="E45" s="52" t="s">
        <v>77</v>
      </c>
    </row>
    <row r="46" spans="1:5" ht="17" customHeight="1" x14ac:dyDescent="0.3">
      <c r="A46" s="45" t="s">
        <v>182</v>
      </c>
      <c r="B46" s="45" t="s">
        <v>257</v>
      </c>
      <c r="C46" s="45" t="s">
        <v>292</v>
      </c>
      <c r="D46" s="52" t="s">
        <v>304</v>
      </c>
      <c r="E46" s="52" t="s">
        <v>77</v>
      </c>
    </row>
    <row r="47" spans="1:5" ht="17" customHeight="1" x14ac:dyDescent="0.3">
      <c r="A47" s="45" t="s">
        <v>184</v>
      </c>
      <c r="B47" s="45" t="s">
        <v>258</v>
      </c>
      <c r="C47" s="45" t="s">
        <v>292</v>
      </c>
      <c r="D47" s="52" t="s">
        <v>304</v>
      </c>
      <c r="E47" s="52" t="s">
        <v>77</v>
      </c>
    </row>
    <row r="48" spans="1:5" ht="17" customHeight="1" x14ac:dyDescent="0.3">
      <c r="A48" s="45" t="s">
        <v>189</v>
      </c>
      <c r="B48" s="45" t="s">
        <v>259</v>
      </c>
      <c r="C48" s="45" t="s">
        <v>292</v>
      </c>
      <c r="D48" s="52" t="s">
        <v>304</v>
      </c>
      <c r="E48" s="52" t="s">
        <v>77</v>
      </c>
    </row>
    <row r="49" spans="1:5" ht="17" customHeight="1" x14ac:dyDescent="0.3">
      <c r="A49" s="45" t="s">
        <v>190</v>
      </c>
      <c r="B49" s="45" t="s">
        <v>260</v>
      </c>
      <c r="C49" s="45" t="s">
        <v>292</v>
      </c>
      <c r="D49" s="52" t="s">
        <v>304</v>
      </c>
      <c r="E49" s="52" t="s">
        <v>77</v>
      </c>
    </row>
    <row r="50" spans="1:5" ht="17" customHeight="1" x14ac:dyDescent="0.3">
      <c r="A50" s="45" t="s">
        <v>191</v>
      </c>
      <c r="B50" s="45" t="s">
        <v>261</v>
      </c>
      <c r="C50" s="45" t="s">
        <v>292</v>
      </c>
      <c r="D50" s="52" t="s">
        <v>304</v>
      </c>
      <c r="E50" s="52" t="s">
        <v>77</v>
      </c>
    </row>
    <row r="51" spans="1:5" ht="17" customHeight="1" x14ac:dyDescent="0.3">
      <c r="A51" s="45" t="s">
        <v>192</v>
      </c>
      <c r="B51" s="45" t="s">
        <v>262</v>
      </c>
      <c r="C51" s="45" t="s">
        <v>292</v>
      </c>
      <c r="D51" s="52" t="s">
        <v>304</v>
      </c>
      <c r="E51" s="52" t="s">
        <v>77</v>
      </c>
    </row>
    <row r="52" spans="1:5" ht="17" customHeight="1" x14ac:dyDescent="0.3">
      <c r="A52" s="45" t="s">
        <v>193</v>
      </c>
      <c r="B52" s="45" t="s">
        <v>263</v>
      </c>
      <c r="C52" s="45" t="s">
        <v>292</v>
      </c>
      <c r="D52" s="52" t="s">
        <v>304</v>
      </c>
      <c r="E52" s="52" t="s">
        <v>77</v>
      </c>
    </row>
    <row r="53" spans="1:5" ht="17" customHeight="1" x14ac:dyDescent="0.3">
      <c r="A53" s="45" t="s">
        <v>194</v>
      </c>
      <c r="B53" s="45" t="s">
        <v>266</v>
      </c>
      <c r="C53" s="45" t="s">
        <v>292</v>
      </c>
      <c r="D53" s="52" t="s">
        <v>304</v>
      </c>
      <c r="E53" s="52" t="s">
        <v>77</v>
      </c>
    </row>
    <row r="54" spans="1:5" ht="17" customHeight="1" x14ac:dyDescent="0.3">
      <c r="A54" s="45" t="s">
        <v>195</v>
      </c>
      <c r="B54" s="45" t="s">
        <v>267</v>
      </c>
      <c r="C54" s="45" t="s">
        <v>292</v>
      </c>
      <c r="D54" s="52" t="s">
        <v>304</v>
      </c>
      <c r="E54" s="52" t="s">
        <v>77</v>
      </c>
    </row>
    <row r="55" spans="1:5" ht="17" customHeight="1" x14ac:dyDescent="0.3">
      <c r="A55" s="45" t="s">
        <v>196</v>
      </c>
      <c r="B55" s="45" t="s">
        <v>268</v>
      </c>
      <c r="C55" s="45" t="s">
        <v>292</v>
      </c>
      <c r="D55" s="52" t="s">
        <v>304</v>
      </c>
      <c r="E55" s="52" t="s">
        <v>77</v>
      </c>
    </row>
    <row r="56" spans="1:5" ht="18" customHeight="1" x14ac:dyDescent="0.3">
      <c r="A56" s="45" t="s">
        <v>305</v>
      </c>
      <c r="B56" s="45" t="s">
        <v>269</v>
      </c>
      <c r="C56" s="45" t="s">
        <v>292</v>
      </c>
      <c r="D56" s="52" t="s">
        <v>304</v>
      </c>
      <c r="E56" s="52" t="s">
        <v>77</v>
      </c>
    </row>
    <row r="57" spans="1:5" ht="18" customHeight="1" x14ac:dyDescent="0.3">
      <c r="A57" s="45" t="s">
        <v>198</v>
      </c>
      <c r="B57" s="45" t="s">
        <v>218</v>
      </c>
      <c r="C57" s="45" t="s">
        <v>292</v>
      </c>
      <c r="D57" s="52" t="s">
        <v>304</v>
      </c>
      <c r="E57" s="52" t="s">
        <v>77</v>
      </c>
    </row>
    <row r="58" spans="1:5" ht="17" customHeight="1" x14ac:dyDescent="0.3">
      <c r="A58" s="45" t="s">
        <v>186</v>
      </c>
      <c r="B58" s="45" t="s">
        <v>219</v>
      </c>
      <c r="C58" s="45" t="s">
        <v>292</v>
      </c>
      <c r="D58" s="52" t="s">
        <v>304</v>
      </c>
      <c r="E58" s="52" t="s">
        <v>77</v>
      </c>
    </row>
    <row r="59" spans="1:5" ht="18" customHeight="1" x14ac:dyDescent="0.3">
      <c r="A59" s="45" t="s">
        <v>201</v>
      </c>
      <c r="B59" s="45" t="s">
        <v>270</v>
      </c>
      <c r="C59" s="45" t="s">
        <v>292</v>
      </c>
      <c r="D59" s="52" t="s">
        <v>304</v>
      </c>
      <c r="E59" s="52" t="s">
        <v>77</v>
      </c>
    </row>
    <row r="60" spans="1:5" ht="17" customHeight="1" x14ac:dyDescent="0.3">
      <c r="A60" s="52" t="s">
        <v>304</v>
      </c>
      <c r="B60" s="45" t="s">
        <v>271</v>
      </c>
      <c r="C60" s="45" t="s">
        <v>292</v>
      </c>
      <c r="D60" s="52" t="s">
        <v>304</v>
      </c>
      <c r="E60" s="52" t="s">
        <v>77</v>
      </c>
    </row>
    <row r="61" spans="1:5" ht="17" customHeight="1" x14ac:dyDescent="0.3">
      <c r="A61" s="52" t="s">
        <v>304</v>
      </c>
      <c r="B61" s="45" t="s">
        <v>272</v>
      </c>
      <c r="C61" s="45" t="s">
        <v>292</v>
      </c>
      <c r="D61" s="52" t="s">
        <v>304</v>
      </c>
      <c r="E61" s="52" t="s">
        <v>77</v>
      </c>
    </row>
    <row r="62" spans="1:5" ht="17" customHeight="1" x14ac:dyDescent="0.3">
      <c r="A62" s="52" t="s">
        <v>304</v>
      </c>
      <c r="B62" s="45" t="s">
        <v>273</v>
      </c>
      <c r="C62" s="45" t="s">
        <v>292</v>
      </c>
      <c r="D62" s="52" t="s">
        <v>304</v>
      </c>
      <c r="E62" s="52" t="s">
        <v>77</v>
      </c>
    </row>
    <row r="63" spans="1:5" ht="17" customHeight="1" x14ac:dyDescent="0.3">
      <c r="A63" s="52" t="s">
        <v>304</v>
      </c>
      <c r="B63" s="45" t="s">
        <v>274</v>
      </c>
      <c r="C63" s="45" t="s">
        <v>292</v>
      </c>
      <c r="D63" s="52" t="s">
        <v>304</v>
      </c>
      <c r="E63" s="52" t="s">
        <v>77</v>
      </c>
    </row>
    <row r="64" spans="1:5" ht="17" customHeight="1" x14ac:dyDescent="0.3">
      <c r="A64" s="52" t="s">
        <v>304</v>
      </c>
      <c r="B64" s="45" t="s">
        <v>278</v>
      </c>
      <c r="C64" s="45" t="s">
        <v>292</v>
      </c>
      <c r="D64" s="52" t="s">
        <v>304</v>
      </c>
      <c r="E64" s="52" t="s">
        <v>77</v>
      </c>
    </row>
    <row r="65" spans="1:5" ht="17" customHeight="1" x14ac:dyDescent="0.3">
      <c r="A65" s="52" t="s">
        <v>304</v>
      </c>
      <c r="B65" s="45" t="s">
        <v>279</v>
      </c>
      <c r="C65" s="45" t="s">
        <v>292</v>
      </c>
      <c r="D65" s="52" t="s">
        <v>304</v>
      </c>
      <c r="E65" s="52" t="s">
        <v>77</v>
      </c>
    </row>
    <row r="66" spans="1:5" ht="17" customHeight="1" x14ac:dyDescent="0.3">
      <c r="A66" s="52" t="s">
        <v>304</v>
      </c>
      <c r="B66" s="45" t="s">
        <v>39</v>
      </c>
      <c r="C66" s="45" t="s">
        <v>292</v>
      </c>
      <c r="D66" s="52" t="s">
        <v>304</v>
      </c>
      <c r="E66" s="52" t="s">
        <v>77</v>
      </c>
    </row>
    <row r="67" spans="1:5" ht="17" customHeight="1" x14ac:dyDescent="0.3">
      <c r="A67" s="52" t="s">
        <v>304</v>
      </c>
      <c r="B67" s="45" t="s">
        <v>280</v>
      </c>
      <c r="C67" s="45" t="s">
        <v>292</v>
      </c>
      <c r="D67" s="52" t="s">
        <v>304</v>
      </c>
      <c r="E67" s="52" t="s">
        <v>77</v>
      </c>
    </row>
    <row r="68" spans="1:5" ht="17" customHeight="1" x14ac:dyDescent="0.3">
      <c r="A68" s="52" t="s">
        <v>304</v>
      </c>
      <c r="B68" s="45" t="s">
        <v>275</v>
      </c>
      <c r="C68" s="45" t="s">
        <v>292</v>
      </c>
      <c r="D68" s="52" t="s">
        <v>304</v>
      </c>
      <c r="E68" s="52" t="s">
        <v>77</v>
      </c>
    </row>
    <row r="69" spans="1:5" ht="17" customHeight="1" x14ac:dyDescent="0.3">
      <c r="A69" s="52" t="s">
        <v>304</v>
      </c>
      <c r="B69" s="45" t="s">
        <v>281</v>
      </c>
      <c r="C69" s="45" t="s">
        <v>292</v>
      </c>
      <c r="D69" s="52" t="s">
        <v>304</v>
      </c>
      <c r="E69" s="52" t="s">
        <v>77</v>
      </c>
    </row>
    <row r="70" spans="1:5" ht="17" customHeight="1" x14ac:dyDescent="0.3">
      <c r="A70" s="52" t="s">
        <v>304</v>
      </c>
      <c r="B70" s="45" t="s">
        <v>284</v>
      </c>
      <c r="C70" s="45" t="s">
        <v>292</v>
      </c>
      <c r="D70" s="52" t="s">
        <v>304</v>
      </c>
      <c r="E70" s="52" t="s">
        <v>77</v>
      </c>
    </row>
    <row r="71" spans="1:5" ht="17" customHeight="1" x14ac:dyDescent="0.3">
      <c r="A71" s="52" t="s">
        <v>304</v>
      </c>
      <c r="B71" s="45" t="s">
        <v>285</v>
      </c>
      <c r="C71" s="45" t="s">
        <v>292</v>
      </c>
      <c r="D71" s="52" t="s">
        <v>304</v>
      </c>
      <c r="E71" s="52" t="s">
        <v>77</v>
      </c>
    </row>
    <row r="72" spans="1:5" ht="17" customHeight="1" x14ac:dyDescent="0.3">
      <c r="A72" s="52" t="s">
        <v>304</v>
      </c>
      <c r="B72" s="45" t="s">
        <v>286</v>
      </c>
      <c r="C72" s="45" t="s">
        <v>292</v>
      </c>
      <c r="D72" s="52" t="s">
        <v>304</v>
      </c>
      <c r="E72" s="52" t="s">
        <v>77</v>
      </c>
    </row>
    <row r="73" spans="1:5" ht="17" customHeight="1" x14ac:dyDescent="0.3">
      <c r="A73" s="52" t="s">
        <v>304</v>
      </c>
      <c r="B73" s="45" t="s">
        <v>287</v>
      </c>
      <c r="C73" s="45" t="s">
        <v>292</v>
      </c>
      <c r="D73" s="52" t="s">
        <v>304</v>
      </c>
      <c r="E73" s="52" t="s">
        <v>77</v>
      </c>
    </row>
    <row r="74" spans="1:5" ht="17" customHeight="1" x14ac:dyDescent="0.3">
      <c r="A74" s="52" t="s">
        <v>304</v>
      </c>
      <c r="B74" s="45" t="s">
        <v>288</v>
      </c>
      <c r="C74" s="45" t="s">
        <v>292</v>
      </c>
      <c r="D74" s="52" t="s">
        <v>304</v>
      </c>
      <c r="E74" s="52" t="s">
        <v>77</v>
      </c>
    </row>
    <row r="75" spans="1:5" ht="17" customHeight="1" x14ac:dyDescent="0.3">
      <c r="A75" s="52" t="s">
        <v>304</v>
      </c>
      <c r="B75" s="45" t="s">
        <v>217</v>
      </c>
      <c r="C75" s="45" t="s">
        <v>292</v>
      </c>
      <c r="D75" s="52" t="s">
        <v>304</v>
      </c>
      <c r="E75" s="52" t="s">
        <v>77</v>
      </c>
    </row>
    <row r="76" spans="1:5" ht="17" customHeight="1" x14ac:dyDescent="0.3">
      <c r="A76" s="52" t="s">
        <v>304</v>
      </c>
      <c r="B76" s="45" t="s">
        <v>4</v>
      </c>
      <c r="C76" s="45" t="s">
        <v>292</v>
      </c>
      <c r="D76" s="52" t="s">
        <v>304</v>
      </c>
      <c r="E76" s="52" t="s">
        <v>77</v>
      </c>
    </row>
    <row r="77" spans="1:5" ht="17" customHeight="1" x14ac:dyDescent="0.3">
      <c r="A77" s="52" t="s">
        <v>304</v>
      </c>
      <c r="B77" s="45" t="s">
        <v>290</v>
      </c>
      <c r="C77" s="45" t="s">
        <v>292</v>
      </c>
      <c r="D77" s="52" t="s">
        <v>304</v>
      </c>
      <c r="E77" s="52" t="s">
        <v>77</v>
      </c>
    </row>
  </sheetData>
  <phoneticPr fontId="89" type="noConversion"/>
  <dataValidations count="1">
    <dataValidation type="list" allowBlank="1" showErrorMessage="1" sqref="H12:H17" xr:uid="{00000000-0002-0000-0800-000000000000}">
      <formula1>$A$1:$E$1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本月工作要点</vt:lpstr>
      <vt:lpstr>第1周工作计划</vt:lpstr>
      <vt:lpstr>第2周工作计划</vt:lpstr>
      <vt:lpstr>第3周工作计划</vt:lpstr>
      <vt:lpstr>第4周工作计划</vt:lpstr>
      <vt:lpstr>第5周工作计划</vt:lpstr>
      <vt:lpstr>第6周工作计划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Eillot Wendell</dc:creator>
  <cp:lastModifiedBy>wzz</cp:lastModifiedBy>
  <dcterms:modified xsi:type="dcterms:W3CDTF">2023-02-01T08:39:21Z</dcterms:modified>
</cp:coreProperties>
</file>