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8_{76358A26-4446-4D4D-85CF-6EE2622FDE22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第6周工作计划" sheetId="8" r:id="rId7"/>
    <sheet name="附表-1" sheetId="9" r:id="rId8"/>
    <sheet name="附表-2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9" l="1"/>
  <c r="G148" i="9"/>
  <c r="G147" i="9"/>
  <c r="G146" i="9"/>
  <c r="G145" i="9"/>
  <c r="G144" i="9"/>
  <c r="G143" i="9"/>
  <c r="G142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Q13" i="8"/>
  <c r="P13" i="8"/>
  <c r="O13" i="8"/>
  <c r="N13" i="8"/>
  <c r="M13" i="8"/>
  <c r="L13" i="8"/>
  <c r="K13" i="8"/>
  <c r="R12" i="8"/>
  <c r="R13" i="8" s="1"/>
  <c r="R7" i="8"/>
  <c r="R6" i="8"/>
  <c r="R5" i="8"/>
  <c r="R4" i="8"/>
  <c r="Q9" i="7"/>
  <c r="P9" i="7"/>
  <c r="O9" i="7"/>
  <c r="N9" i="7"/>
  <c r="M9" i="7"/>
  <c r="L9" i="7"/>
  <c r="K9" i="7"/>
  <c r="R8" i="7"/>
  <c r="R7" i="7"/>
  <c r="R9" i="7" s="1"/>
  <c r="R6" i="7"/>
  <c r="R5" i="7"/>
  <c r="R4" i="7"/>
  <c r="D1" i="6"/>
  <c r="D1" i="7" s="1"/>
  <c r="R13" i="5"/>
  <c r="Q13" i="5"/>
  <c r="P13" i="5"/>
  <c r="O13" i="5"/>
  <c r="N13" i="5"/>
  <c r="M13" i="5"/>
  <c r="L13" i="5"/>
  <c r="K13" i="5"/>
  <c r="A2" i="5"/>
  <c r="D1" i="5"/>
  <c r="Q13" i="4"/>
  <c r="P13" i="4"/>
  <c r="O13" i="4"/>
  <c r="N13" i="4"/>
  <c r="M13" i="4"/>
  <c r="L13" i="4"/>
  <c r="K13" i="4"/>
  <c r="R13" i="4" s="1"/>
  <c r="R12" i="4"/>
  <c r="R11" i="4"/>
  <c r="R10" i="4"/>
  <c r="R9" i="4"/>
  <c r="R8" i="4"/>
  <c r="R7" i="4"/>
  <c r="R6" i="4"/>
  <c r="R5" i="4"/>
  <c r="R4" i="4"/>
  <c r="A2" i="4"/>
  <c r="Q9" i="3"/>
  <c r="P9" i="3"/>
  <c r="O9" i="3"/>
  <c r="N9" i="3"/>
  <c r="M9" i="3"/>
  <c r="L9" i="3"/>
  <c r="K9" i="3"/>
  <c r="R8" i="3"/>
  <c r="R7" i="3"/>
  <c r="R6" i="3"/>
  <c r="R5" i="3"/>
  <c r="R4" i="3"/>
  <c r="R9" i="3" s="1"/>
  <c r="A2" i="3"/>
  <c r="A2" i="7" l="1"/>
  <c r="D1" i="8"/>
  <c r="A2" i="8" s="1"/>
  <c r="A2" i="6"/>
</calcChain>
</file>

<file path=xl/sharedStrings.xml><?xml version="1.0" encoding="utf-8"?>
<sst xmlns="http://schemas.openxmlformats.org/spreadsheetml/2006/main" count="1440" uniqueCount="395">
  <si>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接口优化、日常问题处理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功能设计文档、问题清单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</si>
  <si>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周报、月报材料整理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周报、工作方案、管理事项</t>
    </r>
  </si>
  <si>
    <r>
      <rPr>
        <sz val="9"/>
        <color rgb="FF000000"/>
        <rFont val="Calibri"/>
        <family val="2"/>
      </rPr>
      <t>其他工作</t>
    </r>
    <r>
      <rPr>
        <sz val="9"/>
        <color rgb="FF000000"/>
        <rFont val="Calibri"/>
        <family val="2"/>
      </rPr>
      <t>(</t>
    </r>
    <r>
      <rPr>
        <sz val="9"/>
        <color rgb="FF000000"/>
        <rFont val="Calibri"/>
        <family val="2"/>
      </rPr>
      <t>不属于以上工作，请选此项）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</si>
  <si>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新基地系统配置、用户培训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配置文档、培训材料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</si>
  <si>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新基地上线支持、月结支持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培训教材、问题清单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</si>
  <si>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集成方案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集成方案文档</t>
    </r>
  </si>
  <si>
    <r>
      <t>ERP</t>
    </r>
    <r>
      <rPr>
        <sz val="9"/>
        <color rgb="FF000000"/>
        <rFont val="Calibri"/>
        <family val="2"/>
      </rPr>
      <t>系统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</si>
  <si>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功能优化、日常问题处理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功能设计文档、问题清单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</si>
  <si>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临时会议、其他临时事项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会议通知、会议纪要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</si>
  <si>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项目商务招采、方案设计、系统实现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合同补充协议、功能设计、测试报告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</si>
  <si>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项目商务招采、方案设计、系统实现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合同补充协议、解决方案、功能设计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</si>
  <si>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项目商务招采、方案设计、系统实现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合同补充协议、解决方案、功能设计、测试报告</t>
    </r>
  </si>
  <si>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一期建设项目（石材工厂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和石材销售一体化）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</si>
  <si>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项目商务招采、方案设计、系统实现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解决方案、功能设计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</si>
  <si>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石材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项目商务招采、方案设计、系统实现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合同补充协议、功能设计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</si>
  <si>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周例会、系统优化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周报、功能设计、测试报告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</si>
  <si>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周例会、系统优化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周报、问题跟踪</t>
    </r>
  </si>
  <si>
    <r>
      <t>CRM</t>
    </r>
    <r>
      <rPr>
        <sz val="9"/>
        <color rgb="FF000000"/>
        <rFont val="Calibri"/>
        <family val="2"/>
      </rPr>
      <t>客户关系管理系统一期项目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</si>
  <si>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周例会、系统优化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周报、测试报告、上线计划</t>
    </r>
  </si>
  <si>
    <r>
      <rPr>
        <b/>
        <sz val="9"/>
        <color rgb="FF000000"/>
        <rFont val="Calibri"/>
        <family val="2"/>
      </rPr>
      <t>目标</t>
    </r>
    <r>
      <rPr>
        <b/>
        <sz val="9"/>
        <color rgb="FF000000"/>
        <rFont val="Calibri"/>
        <family val="2"/>
      </rPr>
      <t>1</t>
    </r>
    <r>
      <rPr>
        <b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周例会、系统优化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周报、功能设计、测试报告、上线计划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</si>
  <si>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周例会、系统优化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周报、功能设计、测试报告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</si>
  <si>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新基地系统配置、用户培训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配置文档、培训材料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</si>
  <si>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ERP集成方案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ERP集成方案文档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</si>
  <si>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ERP接口优化、日常问题处理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功能设计文档、问题清单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</si>
  <si>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临时会议、其他临时事项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会议通知、会议纪要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</si>
  <si>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ERP功能优化、日常问题处理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功能设计文档、问题清单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</si>
  <si>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石材ERP项目商务招采、方案设计、系统实现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解决方案、功能设计</t>
    </r>
  </si>
  <si>
    <r>
      <rPr>
        <b/>
        <sz val="9.5"/>
        <color rgb="FF000000"/>
        <rFont val="Calibri"/>
        <family val="2"/>
      </rPr>
      <t>目标</t>
    </r>
    <r>
      <rPr>
        <b/>
        <sz val="9.5"/>
        <color rgb="FF000000"/>
        <rFont val="Calibri"/>
        <family val="2"/>
      </rPr>
      <t>1</t>
    </r>
    <r>
      <rPr>
        <b/>
        <sz val="9.5"/>
        <color rgb="FF000000"/>
        <rFont val="Calibri"/>
        <family val="2"/>
      </rPr>
      <t>：</t>
    </r>
    <r>
      <rPr>
        <sz val="10"/>
        <color theme="1"/>
        <rFont val="等线"/>
        <family val="2"/>
        <scheme val="minor"/>
      </rPr>
      <t xml:space="preserve">周报、月报材料整理
 </t>
    </r>
    <r>
      <rPr>
        <b/>
        <sz val="9.5"/>
        <color rgb="FF000000"/>
        <rFont val="Calibri"/>
        <family val="2"/>
      </rPr>
      <t>交付件：</t>
    </r>
    <r>
      <rPr>
        <sz val="10"/>
        <color theme="1"/>
        <rFont val="等线"/>
        <family val="2"/>
        <scheme val="minor"/>
      </rPr>
      <t>周报、工作方案、管理事项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</si>
  <si>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ERP集成方案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ERP集成方案文档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</si>
  <si>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ERP功能优化、日常问题处理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功能设计文档、问题清单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</si>
  <si>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周例会、系统优化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周报、功能设计、测试报告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</si>
  <si>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新基地系统配置、用户培训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配置文档、培训材料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</si>
  <si>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石材ERP项目商务招采、方案设计、系统实现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解决方案、功能设计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</si>
  <si>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周报、月报材料整理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周报、工作方案、管理事项</t>
    </r>
  </si>
  <si>
    <r>
      <rPr>
        <b/>
        <sz val="9.5"/>
        <color rgb="FF000000"/>
        <rFont val="Calibri"/>
        <family val="2"/>
      </rPr>
      <t>目标1：</t>
    </r>
    <r>
      <rPr>
        <sz val="9.5"/>
        <color rgb="FF000000"/>
        <rFont val="Calibri"/>
        <family val="2"/>
      </rPr>
      <t xml:space="preserve">ERP接口优化、日常问题处理
 </t>
    </r>
    <r>
      <rPr>
        <b/>
        <sz val="9.5"/>
        <color rgb="FF000000"/>
        <rFont val="Calibri"/>
        <family val="2"/>
      </rPr>
      <t>交付件：</t>
    </r>
    <r>
      <rPr>
        <sz val="9.5"/>
        <color rgb="FF000000"/>
        <rFont val="Calibri"/>
        <family val="2"/>
      </rPr>
      <t>功能设计文档、问题清单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</si>
  <si>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</si>
  <si>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</si>
  <si>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</si>
  <si>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PMO</t>
    </r>
    <r>
      <rPr>
        <sz val="11"/>
        <color rgb="FF000000"/>
        <rFont val="Calibri"/>
        <family val="2"/>
      </rPr>
      <t>运维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</si>
  <si>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</si>
  <si>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</si>
  <si>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</si>
  <si>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</si>
  <si>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</si>
  <si>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</si>
  <si>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</si>
  <si>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</si>
  <si>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</si>
  <si>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</si>
  <si>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</si>
  <si>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</si>
  <si>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</si>
  <si>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</si>
  <si>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</si>
  <si>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</si>
  <si>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</si>
  <si>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</si>
  <si>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</si>
  <si>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建设</t>
  </si>
  <si>
    <t>黎庆奋</t>
  </si>
  <si>
    <t>新业态基础信息化系统推广项目</t>
  </si>
  <si>
    <t>许伟兴</t>
  </si>
  <si>
    <t>装配式生产管理系统推广及系统集成项目</t>
  </si>
  <si>
    <t>黄国杰</t>
  </si>
  <si>
    <t>华润化学材料智慧物流项目</t>
  </si>
  <si>
    <t>陈其达</t>
  </si>
  <si>
    <t>运维</t>
  </si>
  <si>
    <t>电商</t>
  </si>
  <si>
    <t>谭文辉</t>
  </si>
  <si>
    <t>通用</t>
  </si>
  <si>
    <t>临时会议（非项目建设、运维）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</si>
  <si>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</si>
  <si>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</si>
  <si>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</si>
  <si>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</si>
  <si>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</si>
  <si>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</si>
  <si>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</si>
  <si>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</si>
  <si>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</si>
  <si>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</si>
  <si>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</si>
  <si>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</si>
  <si>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</si>
  <si>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</si>
  <si>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</si>
  <si>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</si>
  <si>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</si>
  <si>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</si>
  <si>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</si>
  <si>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</si>
  <si>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</si>
  <si>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</si>
  <si>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</si>
  <si>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</si>
  <si>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</si>
  <si>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</si>
  <si>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</si>
  <si>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</si>
  <si>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</si>
  <si>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</si>
  <si>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石材ERP一期建设项目（石材工厂ERP和石材销售一体化）</t>
  </si>
  <si>
    <t>进行中</t>
  </si>
  <si>
    <t>完成</t>
  </si>
  <si>
    <t>CRM客户关系管理系统一期项目</t>
  </si>
  <si>
    <t>ERP系统</t>
  </si>
  <si>
    <t>其他工作(不属于以上工作，请选此项）</t>
  </si>
  <si>
    <t>任务1：石材ERP项目，项目组内工作例会</t>
  </si>
  <si>
    <t>任务2：CRM客户信息分析，东南大区1月份新增合同无法关联问题处理</t>
  </si>
  <si>
    <t>任务1：石材ERP项目，SIT环境系统联调（SRM、辅材备件、主数据等）方案及时间安排，项目组内讨论</t>
  </si>
  <si>
    <t>任务2：CRM项目，外部顾问账号无法登录CRM系统及润工作问题处理</t>
  </si>
  <si>
    <t>任务3：瓷砖胶委外加工产品销售业务，ERP系统生产环境业务数据检查（协助核对用户维护数据是否正确）</t>
  </si>
  <si>
    <t>任务1：石材ERP销售储运解决方案专题讨论（事业部营销中心、基地储运骨干参会）</t>
  </si>
  <si>
    <t>任务3：瓷砖胶配套产品销售方案讨论（功能建材事业部发起）</t>
  </si>
  <si>
    <t>任务1：石材ERP项目，关于公司库存组织编码规则与相关人员沟通、确认</t>
  </si>
  <si>
    <t>任务1：石材ERP项目，与MES系统集成初步联调测试</t>
  </si>
  <si>
    <t>任务9：科技公司高新技术公司申请辅导会议</t>
  </si>
  <si>
    <t>任务2：CRM混凝土信控，10月至12月无应收数据原因查找</t>
  </si>
  <si>
    <t>任务1：石材ERP项目周例会</t>
  </si>
  <si>
    <t>任务1：石材ERP项目:，与各单位沟通系统方案专题讨论时间安排，预定rmeet会议、草拟会议通知</t>
  </si>
  <si>
    <t>任务7：电商系统版本迭代更新评审</t>
  </si>
  <si>
    <t>任务9：产品中心月度例会</t>
  </si>
  <si>
    <t>任务8：智数化工作报告整理（最近3年）</t>
  </si>
  <si>
    <t>任务1：石材ERP项目，关于请购单、采购订单弹性域可用字段，与ERP技术人员核对、确认</t>
  </si>
  <si>
    <t>任务8：2023年商业计划，22年工作回顾数据更新</t>
  </si>
  <si>
    <t>任务1：石材ERP项目，非正常发运业务是否需要事业部财务审批问题，与事业部讨论</t>
  </si>
  <si>
    <t>任务3：上思骨料销售发运至上思混凝土，ERP系统发运失败问题沟通、处理</t>
  </si>
  <si>
    <t>任务8：个人工作周报整理</t>
  </si>
  <si>
    <t>BU01044</t>
  </si>
  <si>
    <t>BU01038</t>
  </si>
  <si>
    <t>BU01042</t>
  </si>
  <si>
    <t>BU01041</t>
  </si>
  <si>
    <t>BU01040</t>
  </si>
  <si>
    <t>OP01001</t>
  </si>
  <si>
    <t>OP12001</t>
  </si>
  <si>
    <t>GE05001</t>
  </si>
  <si>
    <t>GE01001</t>
  </si>
  <si>
    <t>任务1：石材ERP项目，工作例会，本周工作安排</t>
  </si>
  <si>
    <t>任务3：瓷砖胶业务客户APP下单后，司机在封开粉体公司服务自助开卡原因分析并处理</t>
  </si>
  <si>
    <t>任务3：巫山骨料水洗业务发运逻辑与技术详细沟通</t>
  </si>
  <si>
    <t>任务1：石材ERP项目，关于深加工服务定价管理，与事业部营销中心讨论</t>
  </si>
  <si>
    <t>任务7：电商来源订单，内部客户退货功能ERP接口测试验证</t>
  </si>
  <si>
    <t>任务1：石材ERP项目，非正常发运业务审批流程及信用控制规则讨论</t>
  </si>
  <si>
    <t>任务2：CRM客户信息分析，东南大区部分区域销售数据统计与ERP不一致问题处理</t>
  </si>
  <si>
    <t>任务3：瓷砖胶配套产品外协发运批量补单业务审批流程控制讨论</t>
  </si>
  <si>
    <t>任务2：部分销售人员拜访定位不准及无法结束拜访问题，与德勤项目组沟通解决方案</t>
  </si>
  <si>
    <t>任务1：关于石材ERP项目合同补充协议调整金额情况与功能建材事业部对接人沟通</t>
  </si>
  <si>
    <t>任务2：CRM混凝土信控模块，区域及站点关联错误问题处理</t>
  </si>
  <si>
    <t>任务1：石材ERP项目，采购库存详细解决方案专题讨论（含集采方案）</t>
  </si>
  <si>
    <t>任务1：石材ERP项目，生产质量详细解决方案专题讨论（含进口天然石委外加工方案）</t>
  </si>
  <si>
    <t>任务9：产品中心月度工作报告会议</t>
  </si>
  <si>
    <t>任务1：关于石材ERP项目合同补充协议，草拟公文邮件发送至事业部公文邮箱</t>
  </si>
  <si>
    <t>任务1：石材ERP项目，采购订单、请购单使用弹性域记录工程项目信息方案，与技术开发沟通</t>
  </si>
  <si>
    <t>任务1：石材ERP项目，讨论工程项目完工结算，按实际出材率系统自动计算并产生调账记录流程与规则</t>
  </si>
  <si>
    <t>任务2：CRM优化工作阶段性工作总结报告，与德勤项目组讨论</t>
  </si>
  <si>
    <t>任务8：下半年业绩合同自评工作，组内沟通协调绩效分布数量</t>
  </si>
  <si>
    <t>任务8：下半年业绩合同自评并收集汇总组内成员自评情况</t>
  </si>
  <si>
    <t>任务8：整理月度工作报告材料</t>
  </si>
  <si>
    <t>任务3：封开环保板材业务发运流程及ERP对接方案初步沟通</t>
  </si>
  <si>
    <t>任务8：个人工作报告整理</t>
  </si>
  <si>
    <t>VA01001</t>
  </si>
  <si>
    <t>请假</t>
  </si>
  <si>
    <t>任务1：更新上周工作周报及未来两周工作计划</t>
  </si>
  <si>
    <t>任务3：昌江环保骨料内部调拨业务发运失败问题处理（新品种，接收基地未同步申请物料分配）</t>
  </si>
  <si>
    <t>任务3：初步测试验证吨以外其他结算单位发运业务</t>
  </si>
  <si>
    <t>春节</t>
  </si>
  <si>
    <t>任务1：整理各业务领域解决方案专题讨论会议纪要</t>
  </si>
  <si>
    <t>任务2：草拟CRM优化工作阶段性工作总结报告框架</t>
  </si>
  <si>
    <t>任务3：关于瓷砖胶配套产品批量导入需求沟通，物料名称含逗号无法导入解决办法</t>
  </si>
  <si>
    <t>任务1：与事业部对接人沟通，推动补充协议签署事宜确认并转发科技公司运营人员推动审批流程</t>
  </si>
  <si>
    <t>任务1：关于石材统销业务，未来统销公司与生产基地之间交易方案向营销中心人员介绍、沟通</t>
  </si>
  <si>
    <t>任务6：重新梳理华南大区重点客户余额共享发运逻辑、账户间转款规则</t>
  </si>
  <si>
    <t>任务1：梳理水泥业务目前ERP授信管理方案，包括临时额度授信、临时账期延长等，结合石材业务特点草拟优化方案</t>
  </si>
  <si>
    <t>任务7：电商来源订单，一卡通人工开卡业务，运单信息需回传电商平台需求优化功能设计文档编写</t>
  </si>
  <si>
    <t>任务1：项目组内部线上会议，22年工作完成情况，近期工作计划沟通</t>
  </si>
  <si>
    <t>任务1：与常平公司项目经理沟通，关于资产清理工作安排及数据模板要求</t>
  </si>
  <si>
    <t>任务7：电商发起运单退货，内部客户退货业务联调测试验证</t>
  </si>
  <si>
    <t>任务2：CRM混凝土信控，合同信息、信用额度使用信息、账龄信息ERP推送至CRM系统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</si>
  <si>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</si>
  <si>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</si>
  <si>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</si>
  <si>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</si>
  <si>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</si>
  <si>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</si>
  <si>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</si>
  <si>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</si>
  <si>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</si>
  <si>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</si>
  <si>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</si>
  <si>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</si>
  <si>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</si>
  <si>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</si>
  <si>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</si>
  <si>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</si>
  <si>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</si>
  <si>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</si>
  <si>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</si>
  <si>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</si>
  <si>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</si>
  <si>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</si>
  <si>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</si>
  <si>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</si>
  <si>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</si>
  <si>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</si>
  <si>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</si>
  <si>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</si>
  <si>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</si>
  <si>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</si>
  <si>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</si>
  <si>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</si>
  <si>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</si>
  <si>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</si>
  <si>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</si>
  <si>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</si>
  <si>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</si>
  <si>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</si>
  <si>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</si>
  <si>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</si>
  <si>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</si>
  <si>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</si>
  <si>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</si>
  <si>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</si>
  <si>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</si>
  <si>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</si>
  <si>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</si>
  <si>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</si>
  <si>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</si>
  <si>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</si>
  <si>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</si>
  <si>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</si>
  <si>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</si>
  <si>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</si>
  <si>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</si>
  <si>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</si>
  <si>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</si>
  <si>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</si>
  <si>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</si>
  <si>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</si>
  <si>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</si>
  <si>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</si>
  <si>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</si>
  <si>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</si>
  <si>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</si>
  <si>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</si>
  <si>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</si>
  <si>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</si>
  <si>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</si>
  <si>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</si>
  <si>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</si>
  <si>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</si>
  <si>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</si>
  <si>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</si>
  <si>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</si>
  <si>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</si>
  <si>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</si>
  <si>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</si>
  <si>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</si>
  <si>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</si>
  <si>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</si>
  <si>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</si>
  <si>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</si>
  <si>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</si>
  <si>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039</t>
  </si>
  <si>
    <t>CRM客户关系管理系统二期项目</t>
  </si>
  <si>
    <t>040</t>
  </si>
  <si>
    <t>041</t>
  </si>
  <si>
    <t>042</t>
  </si>
  <si>
    <t>043</t>
  </si>
  <si>
    <t>新业态基础信息化系统改造</t>
  </si>
  <si>
    <t>044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</si>
  <si>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</si>
  <si>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</si>
  <si>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</si>
  <si>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</si>
  <si>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</si>
  <si>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</si>
  <si>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</si>
  <si>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</si>
  <si>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</si>
  <si>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</si>
  <si>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</si>
  <si>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</si>
  <si>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</si>
  <si>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</si>
  <si>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</si>
  <si>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</si>
  <si>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</si>
  <si>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</si>
  <si>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</si>
  <si>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</si>
  <si>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</si>
  <si>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</si>
  <si>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</si>
  <si>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</si>
  <si>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</si>
  <si>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</si>
  <si>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</si>
  <si>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</si>
  <si>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</si>
  <si>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</si>
  <si>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</si>
  <si>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</si>
  <si>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</si>
  <si>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</si>
  <si>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</si>
  <si>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</si>
  <si>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</si>
  <si>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</si>
  <si>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</si>
  <si>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</si>
  <si>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</si>
  <si>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</si>
  <si>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</si>
  <si>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</si>
  <si>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</si>
  <si>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</si>
  <si>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</si>
  <si>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</si>
  <si>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</si>
  <si>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</si>
  <si>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</si>
  <si>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</si>
  <si>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</si>
  <si>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</si>
  <si>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</si>
  <si>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</si>
  <si>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</si>
  <si>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</si>
  <si>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</si>
  <si>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</si>
  <si>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</si>
  <si>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</si>
  <si>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</si>
  <si>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</si>
  <si>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</si>
  <si>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</si>
  <si>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</si>
  <si>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</si>
  <si>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</si>
  <si>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</si>
  <si>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</si>
  <si>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</si>
  <si>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</si>
  <si>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</si>
  <si>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</si>
  <si>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</si>
  <si>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</si>
  <si>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</si>
  <si>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</si>
  <si>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</si>
  <si>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</si>
  <si>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</si>
  <si>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</si>
  <si>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</si>
  <si>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</si>
  <si>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</si>
  <si>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</si>
  <si>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</si>
  <si>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</si>
  <si>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</si>
  <si>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</si>
  <si>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</si>
  <si>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</si>
  <si>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</si>
  <si>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</si>
  <si>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</si>
  <si>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</si>
  <si>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</si>
  <si>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</si>
  <si>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</si>
  <si>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</si>
  <si>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</si>
  <si>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</si>
  <si>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</si>
  <si>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</si>
  <si>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</si>
  <si>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</si>
  <si>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</si>
  <si>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</si>
  <si>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</si>
  <si>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营销</t>
  </si>
  <si>
    <t>营销支持</t>
  </si>
  <si>
    <t>MT01001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</si>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</sst>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_);[Red]\(0\)"/>
    <numFmt numFmtId="178" formatCode="0.0_);[Red]\(0.0\)"/>
  </numFmts>
  <fonts count="126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FF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/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b/>
      <sz val="9.5"/>
      <color rgb="FF000000"/>
      <name val="Calibri"/>
      <family val="2"/>
    </font>
    <font>
      <sz val="9"/>
      <name val="等线"/>
      <family val="3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C0C0C"/>
      </patternFill>
    </fill>
    <fill>
      <patternFill patternType="solid">
        <fgColor rgb="FFF2DBDB"/>
      </patternFill>
    </fill>
    <fill>
      <patternFill patternType="solid">
        <fgColor rgb="FF7F7F7F"/>
      </patternFill>
    </fill>
    <fill>
      <patternFill patternType="solid">
        <fgColor rgb="FF0C0C0C"/>
      </patternFill>
    </fill>
    <fill>
      <patternFill patternType="solid">
        <fgColor rgb="FF0C0C0C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A5A5A5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CDB"/>
      </patternFill>
    </fill>
    <fill>
      <patternFill patternType="solid">
        <fgColor rgb="FFA6A6A6"/>
      </patternFill>
    </fill>
    <fill>
      <patternFill patternType="solid">
        <fgColor rgb="FFA6A6A6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A6A6A6"/>
      </patternFill>
    </fill>
    <fill>
      <patternFill patternType="solid">
        <fgColor rgb="FFF2DCDB"/>
      </patternFill>
    </fill>
    <fill>
      <patternFill patternType="solid">
        <fgColor rgb="FFFFFF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4F81BD"/>
      </patternFill>
    </fill>
  </fills>
  <borders count="1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35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78" fontId="7" fillId="0" borderId="7" xfId="0" applyNumberFormat="1" applyFont="1" applyBorder="1" applyAlignment="1">
      <alignment horizontal="center" vertical="center" wrapText="1"/>
    </xf>
    <xf numFmtId="176" fontId="11" fillId="5" borderId="11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30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78" fontId="16" fillId="7" borderId="16" xfId="0" applyNumberFormat="1" applyFont="1" applyFill="1" applyBorder="1" applyAlignment="1">
      <alignment horizontal="center" vertical="center"/>
    </xf>
    <xf numFmtId="9" fontId="17" fillId="0" borderId="17" xfId="0" applyNumberFormat="1" applyFont="1" applyBorder="1" applyAlignment="1">
      <alignment horizontal="center" vertical="center"/>
    </xf>
    <xf numFmtId="178" fontId="18" fillId="8" borderId="18" xfId="0" applyNumberFormat="1" applyFont="1" applyFill="1" applyBorder="1" applyAlignment="1">
      <alignment horizontal="center" vertical="center"/>
    </xf>
    <xf numFmtId="178" fontId="19" fillId="9" borderId="19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6" fontId="21" fillId="10" borderId="21" xfId="0" applyNumberFormat="1" applyFont="1" applyFill="1" applyBorder="1" applyAlignment="1">
      <alignment vertical="center" wrapText="1"/>
    </xf>
    <xf numFmtId="176" fontId="23" fillId="11" borderId="23" xfId="0" applyNumberFormat="1" applyFont="1" applyFill="1" applyBorder="1" applyAlignment="1">
      <alignment horizontal="center" vertical="center" wrapText="1"/>
    </xf>
    <xf numFmtId="176" fontId="24" fillId="12" borderId="24" xfId="0" applyNumberFormat="1" applyFont="1" applyFill="1" applyBorder="1" applyAlignment="1">
      <alignment horizontal="center" vertical="center" wrapText="1"/>
    </xf>
    <xf numFmtId="176" fontId="27" fillId="13" borderId="27" xfId="0" applyNumberFormat="1" applyFont="1" applyFill="1" applyBorder="1" applyAlignment="1">
      <alignment horizontal="center" vertical="center" wrapText="1"/>
    </xf>
    <xf numFmtId="176" fontId="28" fillId="14" borderId="28" xfId="0" applyNumberFormat="1" applyFont="1" applyFill="1" applyBorder="1" applyAlignment="1">
      <alignment horizontal="center" vertical="center"/>
    </xf>
    <xf numFmtId="176" fontId="30" fillId="16" borderId="30" xfId="0" applyNumberFormat="1" applyFont="1" applyFill="1" applyBorder="1" applyAlignment="1">
      <alignment vertical="center" wrapText="1"/>
    </xf>
    <xf numFmtId="176" fontId="32" fillId="18" borderId="32" xfId="0" applyNumberFormat="1" applyFont="1" applyFill="1" applyBorder="1" applyAlignment="1">
      <alignment horizontal="center" vertical="center" wrapText="1"/>
    </xf>
    <xf numFmtId="9" fontId="33" fillId="0" borderId="33" xfId="0" applyNumberFormat="1" applyFont="1" applyBorder="1" applyAlignment="1">
      <alignment horizontal="center" vertical="center" wrapText="1"/>
    </xf>
    <xf numFmtId="178" fontId="38" fillId="20" borderId="38" xfId="0" applyNumberFormat="1" applyFont="1" applyFill="1" applyBorder="1" applyAlignment="1">
      <alignment horizontal="center" vertical="center"/>
    </xf>
    <xf numFmtId="178" fontId="39" fillId="0" borderId="39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left" vertical="top" wrapText="1"/>
    </xf>
    <xf numFmtId="178" fontId="41" fillId="21" borderId="41" xfId="0" applyNumberFormat="1" applyFont="1" applyFill="1" applyBorder="1" applyAlignment="1">
      <alignment horizontal="center" vertical="center"/>
    </xf>
    <xf numFmtId="176" fontId="45" fillId="22" borderId="45" xfId="0" applyNumberFormat="1" applyFont="1" applyFill="1" applyBorder="1" applyAlignment="1">
      <alignment horizontal="left" vertical="center" wrapText="1"/>
    </xf>
    <xf numFmtId="0" fontId="46" fillId="0" borderId="46" xfId="0" applyFont="1" applyBorder="1" applyAlignment="1">
      <alignment horizontal="left" vertical="top" wrapText="1"/>
    </xf>
    <xf numFmtId="0" fontId="49" fillId="0" borderId="49" xfId="0" applyFont="1" applyBorder="1" applyAlignment="1">
      <alignment horizontal="center" vertical="center"/>
    </xf>
    <xf numFmtId="9" fontId="50" fillId="0" borderId="50" xfId="0" applyNumberFormat="1" applyFont="1" applyBorder="1" applyAlignment="1">
      <alignment horizontal="center" vertical="center"/>
    </xf>
    <xf numFmtId="178" fontId="51" fillId="24" borderId="51" xfId="0" applyNumberFormat="1" applyFont="1" applyFill="1" applyBorder="1" applyAlignment="1">
      <alignment horizontal="center" vertical="center"/>
    </xf>
    <xf numFmtId="178" fontId="52" fillId="0" borderId="52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 wrapText="1"/>
    </xf>
    <xf numFmtId="0" fontId="54" fillId="0" borderId="54" xfId="0" applyFont="1" applyBorder="1" applyAlignment="1">
      <alignment horizontal="center" vertical="center"/>
    </xf>
    <xf numFmtId="0" fontId="55" fillId="0" borderId="55" xfId="0" applyFont="1" applyBorder="1" applyAlignment="1">
      <alignment horizontal="left" vertical="top" wrapText="1"/>
    </xf>
    <xf numFmtId="0" fontId="56" fillId="0" borderId="56" xfId="0" applyFont="1" applyBorder="1" applyAlignment="1">
      <alignment horizontal="center" vertical="center" wrapText="1"/>
    </xf>
    <xf numFmtId="176" fontId="57" fillId="0" borderId="57" xfId="0" applyNumberFormat="1" applyFont="1" applyBorder="1" applyAlignment="1">
      <alignment vertical="center" wrapText="1"/>
    </xf>
    <xf numFmtId="176" fontId="58" fillId="0" borderId="58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horizontal="left" vertical="top" wrapText="1"/>
    </xf>
    <xf numFmtId="176" fontId="60" fillId="0" borderId="60" xfId="0" applyNumberFormat="1" applyFont="1" applyBorder="1" applyAlignment="1">
      <alignment horizontal="left" vertical="center" wrapText="1"/>
    </xf>
    <xf numFmtId="176" fontId="64" fillId="25" borderId="64" xfId="0" applyNumberFormat="1" applyFont="1" applyFill="1" applyBorder="1" applyAlignment="1">
      <alignment horizontal="left" vertical="center" wrapText="1"/>
    </xf>
    <xf numFmtId="176" fontId="65" fillId="26" borderId="65" xfId="0" applyNumberFormat="1" applyFont="1" applyFill="1" applyBorder="1" applyAlignment="1">
      <alignment horizontal="left" vertical="center" wrapText="1"/>
    </xf>
    <xf numFmtId="176" fontId="66" fillId="27" borderId="66" xfId="0" applyNumberFormat="1" applyFont="1" applyFill="1" applyBorder="1" applyAlignment="1">
      <alignment vertical="center" wrapText="1"/>
    </xf>
    <xf numFmtId="9" fontId="67" fillId="0" borderId="67" xfId="0" applyNumberFormat="1" applyFont="1" applyBorder="1" applyAlignment="1">
      <alignment horizontal="left" vertical="center" wrapText="1"/>
    </xf>
    <xf numFmtId="9" fontId="68" fillId="0" borderId="68" xfId="0" applyNumberFormat="1" applyFont="1" applyBorder="1" applyAlignment="1">
      <alignment vertical="center" wrapText="1"/>
    </xf>
    <xf numFmtId="9" fontId="70" fillId="0" borderId="70" xfId="0" applyNumberFormat="1" applyFont="1" applyBorder="1" applyAlignment="1">
      <alignment horizontal="center" vertical="center"/>
    </xf>
    <xf numFmtId="178" fontId="71" fillId="0" borderId="71" xfId="0" applyNumberFormat="1" applyFont="1" applyBorder="1" applyAlignment="1">
      <alignment horizontal="center" vertical="center"/>
    </xf>
    <xf numFmtId="178" fontId="72" fillId="29" borderId="72" xfId="0" applyNumberFormat="1" applyFont="1" applyFill="1" applyBorder="1" applyAlignment="1">
      <alignment horizontal="center" vertical="center"/>
    </xf>
    <xf numFmtId="0" fontId="73" fillId="0" borderId="73" xfId="0" applyFont="1" applyBorder="1" applyAlignment="1">
      <alignment horizontal="left" vertical="top" wrapText="1"/>
    </xf>
    <xf numFmtId="0" fontId="74" fillId="0" borderId="74" xfId="0" applyFont="1" applyBorder="1" applyAlignment="1">
      <alignment horizontal="center" vertical="center"/>
    </xf>
    <xf numFmtId="0" fontId="75" fillId="0" borderId="75" xfId="0" applyFont="1" applyBorder="1" applyAlignment="1">
      <alignment horizontal="center" vertical="center" wrapText="1"/>
    </xf>
    <xf numFmtId="176" fontId="76" fillId="0" borderId="76" xfId="0" applyNumberFormat="1" applyFont="1" applyBorder="1" applyAlignment="1">
      <alignment horizontal="center" vertical="center" wrapText="1"/>
    </xf>
    <xf numFmtId="0" fontId="77" fillId="0" borderId="77" xfId="0" applyFont="1" applyBorder="1" applyAlignment="1">
      <alignment horizontal="center" vertical="center"/>
    </xf>
    <xf numFmtId="0" fontId="78" fillId="0" borderId="78" xfId="0" applyFont="1" applyBorder="1" applyAlignment="1">
      <alignment vertical="center" wrapText="1"/>
    </xf>
    <xf numFmtId="9" fontId="79" fillId="0" borderId="79" xfId="0" applyNumberFormat="1" applyFont="1" applyBorder="1" applyAlignment="1">
      <alignment horizontal="center" vertical="center" wrapText="1"/>
    </xf>
    <xf numFmtId="176" fontId="81" fillId="0" borderId="81" xfId="0" applyNumberFormat="1" applyFont="1" applyBorder="1" applyAlignment="1">
      <alignment vertical="center" wrapText="1"/>
    </xf>
    <xf numFmtId="176" fontId="82" fillId="0" borderId="82" xfId="0" applyNumberFormat="1" applyFont="1" applyBorder="1" applyAlignment="1">
      <alignment vertical="center" wrapText="1"/>
    </xf>
    <xf numFmtId="176" fontId="83" fillId="0" borderId="83" xfId="0" applyNumberFormat="1" applyFont="1" applyBorder="1" applyAlignment="1">
      <alignment horizontal="left" vertical="center" wrapText="1"/>
    </xf>
    <xf numFmtId="178" fontId="84" fillId="30" borderId="84" xfId="0" applyNumberFormat="1" applyFont="1" applyFill="1" applyBorder="1" applyAlignment="1">
      <alignment horizontal="center" vertical="center"/>
    </xf>
    <xf numFmtId="176" fontId="86" fillId="31" borderId="86" xfId="0" applyNumberFormat="1" applyFont="1" applyFill="1" applyBorder="1" applyAlignment="1">
      <alignment horizontal="center" vertical="center" wrapText="1"/>
    </xf>
    <xf numFmtId="176" fontId="90" fillId="33" borderId="90" xfId="0" applyNumberFormat="1" applyFont="1" applyFill="1" applyBorder="1" applyAlignment="1">
      <alignment horizontal="center" vertical="center" wrapText="1"/>
    </xf>
    <xf numFmtId="176" fontId="91" fillId="34" borderId="91" xfId="0" applyNumberFormat="1" applyFont="1" applyFill="1" applyBorder="1" applyAlignment="1">
      <alignment horizontal="center" vertical="center"/>
    </xf>
    <xf numFmtId="176" fontId="93" fillId="0" borderId="93" xfId="0" applyNumberFormat="1" applyFont="1" applyBorder="1" applyAlignment="1">
      <alignment horizontal="center" vertical="center"/>
    </xf>
    <xf numFmtId="178" fontId="95" fillId="36" borderId="95" xfId="0" applyNumberFormat="1" applyFont="1" applyFill="1" applyBorder="1" applyAlignment="1">
      <alignment horizontal="center" vertical="center"/>
    </xf>
    <xf numFmtId="176" fontId="98" fillId="0" borderId="98" xfId="0" applyNumberFormat="1" applyFont="1" applyBorder="1" applyAlignment="1">
      <alignment vertical="center" wrapText="1"/>
    </xf>
    <xf numFmtId="176" fontId="99" fillId="38" borderId="99" xfId="0" applyNumberFormat="1" applyFont="1" applyFill="1" applyBorder="1" applyAlignment="1">
      <alignment horizontal="center" vertical="center" wrapText="1"/>
    </xf>
    <xf numFmtId="0" fontId="100" fillId="0" borderId="100" xfId="0" applyFont="1" applyBorder="1" applyAlignment="1">
      <alignment vertical="center" wrapText="1"/>
    </xf>
    <xf numFmtId="176" fontId="101" fillId="0" borderId="101" xfId="0" applyNumberFormat="1" applyFont="1" applyBorder="1" applyAlignment="1">
      <alignment horizontal="left" vertical="top" wrapText="1"/>
    </xf>
    <xf numFmtId="178" fontId="102" fillId="39" borderId="102" xfId="0" applyNumberFormat="1" applyFont="1" applyFill="1" applyBorder="1" applyAlignment="1">
      <alignment horizontal="center" vertical="center"/>
    </xf>
    <xf numFmtId="9" fontId="103" fillId="0" borderId="103" xfId="0" applyNumberFormat="1" applyFont="1" applyBorder="1" applyAlignment="1">
      <alignment horizontal="left" vertical="top" wrapText="1"/>
    </xf>
    <xf numFmtId="176" fontId="104" fillId="40" borderId="104" xfId="0" applyNumberFormat="1" applyFont="1" applyFill="1" applyBorder="1" applyAlignment="1">
      <alignment horizontal="center" vertical="center" wrapText="1"/>
    </xf>
    <xf numFmtId="176" fontId="105" fillId="0" borderId="105" xfId="0" applyNumberFormat="1" applyFont="1" applyBorder="1" applyAlignment="1">
      <alignment horizontal="center" vertical="top" wrapText="1"/>
    </xf>
    <xf numFmtId="0" fontId="106" fillId="0" borderId="106" xfId="0" applyFont="1" applyBorder="1" applyAlignment="1">
      <alignment horizontal="left" vertical="top" wrapText="1"/>
    </xf>
    <xf numFmtId="176" fontId="107" fillId="41" borderId="107" xfId="0" applyNumberFormat="1" applyFont="1" applyFill="1" applyBorder="1" applyAlignment="1">
      <alignment horizontal="left" vertical="top" wrapText="1"/>
    </xf>
    <xf numFmtId="0" fontId="108" fillId="0" borderId="108" xfId="0" applyFont="1" applyBorder="1" applyAlignment="1">
      <alignment horizontal="center" vertical="center"/>
    </xf>
    <xf numFmtId="9" fontId="109" fillId="0" borderId="109" xfId="0" applyNumberFormat="1" applyFont="1" applyBorder="1" applyAlignment="1">
      <alignment horizontal="left" vertical="top" wrapText="1"/>
    </xf>
    <xf numFmtId="176" fontId="111" fillId="0" borderId="111" xfId="0" applyNumberFormat="1" applyFont="1" applyBorder="1" applyAlignment="1">
      <alignment horizontal="center" vertical="center"/>
    </xf>
    <xf numFmtId="49" fontId="112" fillId="0" borderId="112" xfId="0" applyNumberFormat="1" applyFont="1" applyBorder="1" applyAlignment="1">
      <alignment horizontal="center" vertical="center"/>
    </xf>
    <xf numFmtId="49" fontId="114" fillId="0" borderId="114" xfId="0" applyNumberFormat="1" applyFont="1" applyBorder="1" applyAlignment="1">
      <alignment horizontal="center" vertical="center"/>
    </xf>
    <xf numFmtId="176" fontId="115" fillId="0" borderId="115" xfId="0" applyNumberFormat="1" applyFont="1" applyBorder="1" applyAlignment="1">
      <alignment horizontal="center" vertical="center"/>
    </xf>
    <xf numFmtId="176" fontId="117" fillId="0" borderId="117" xfId="0" applyNumberFormat="1" applyFont="1" applyBorder="1" applyAlignment="1">
      <alignment horizontal="center" vertical="center"/>
    </xf>
    <xf numFmtId="49" fontId="118" fillId="0" borderId="118" xfId="0" applyNumberFormat="1" applyFont="1" applyBorder="1" applyAlignment="1">
      <alignment horizontal="center" vertical="center"/>
    </xf>
    <xf numFmtId="176" fontId="121" fillId="45" borderId="121" xfId="0" applyNumberFormat="1" applyFont="1" applyFill="1" applyBorder="1" applyAlignment="1">
      <alignment horizontal="center" vertical="center"/>
    </xf>
    <xf numFmtId="176" fontId="122" fillId="0" borderId="122" xfId="0" applyNumberFormat="1" applyFont="1" applyBorder="1" applyAlignment="1">
      <alignment vertical="center"/>
    </xf>
    <xf numFmtId="176" fontId="123" fillId="46" borderId="123" xfId="0" applyNumberFormat="1" applyFont="1" applyFill="1" applyBorder="1" applyAlignment="1">
      <alignment horizontal="center" vertical="center"/>
    </xf>
    <xf numFmtId="176" fontId="11" fillId="5" borderId="11" xfId="0" applyNumberFormat="1" applyFont="1" applyFill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176" fontId="9" fillId="3" borderId="9" xfId="0" applyNumberFormat="1" applyFont="1" applyFill="1" applyBorder="1" applyAlignment="1">
      <alignment horizontal="center" vertical="center"/>
    </xf>
    <xf numFmtId="176" fontId="29" fillId="15" borderId="29" xfId="0" applyNumberFormat="1" applyFont="1" applyFill="1" applyBorder="1" applyAlignment="1">
      <alignment horizontal="center" vertical="center"/>
    </xf>
    <xf numFmtId="176" fontId="34" fillId="19" borderId="34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 wrapText="1"/>
    </xf>
    <xf numFmtId="0" fontId="31" fillId="17" borderId="31" xfId="0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28" fillId="14" borderId="28" xfId="0" applyNumberFormat="1" applyFont="1" applyFill="1" applyBorder="1" applyAlignment="1">
      <alignment horizontal="center" vertical="center"/>
    </xf>
    <xf numFmtId="176" fontId="47" fillId="0" borderId="47" xfId="0" applyNumberFormat="1" applyFont="1" applyBorder="1" applyAlignment="1">
      <alignment horizontal="left" vertical="center"/>
    </xf>
    <xf numFmtId="176" fontId="43" fillId="0" borderId="43" xfId="0" applyNumberFormat="1" applyFont="1" applyBorder="1" applyAlignment="1">
      <alignment horizontal="left" vertical="center" wrapText="1"/>
    </xf>
    <xf numFmtId="176" fontId="44" fillId="0" borderId="44" xfId="0" applyNumberFormat="1" applyFont="1" applyBorder="1" applyAlignment="1">
      <alignment horizontal="left" vertical="center" wrapText="1"/>
    </xf>
    <xf numFmtId="176" fontId="42" fillId="0" borderId="42" xfId="0" applyNumberFormat="1" applyFont="1" applyBorder="1" applyAlignment="1">
      <alignment horizontal="left" vertical="center" wrapText="1"/>
    </xf>
    <xf numFmtId="176" fontId="69" fillId="28" borderId="69" xfId="0" applyNumberFormat="1" applyFont="1" applyFill="1" applyBorder="1" applyAlignment="1">
      <alignment horizontal="center" vertical="center" wrapText="1"/>
    </xf>
    <xf numFmtId="176" fontId="48" fillId="23" borderId="48" xfId="0" applyNumberFormat="1" applyFont="1" applyFill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80" fillId="0" borderId="80" xfId="0" applyNumberFormat="1" applyFont="1" applyBorder="1" applyAlignment="1">
      <alignment horizontal="left" vertical="center" wrapText="1"/>
    </xf>
    <xf numFmtId="176" fontId="62" fillId="0" borderId="62" xfId="0" applyNumberFormat="1" applyFont="1" applyBorder="1" applyAlignment="1">
      <alignment horizontal="left" vertical="center" wrapText="1"/>
    </xf>
    <xf numFmtId="0" fontId="63" fillId="0" borderId="63" xfId="0" applyFont="1" applyBorder="1" applyAlignment="1">
      <alignment horizontal="left" vertical="center" wrapText="1"/>
    </xf>
    <xf numFmtId="176" fontId="61" fillId="0" borderId="61" xfId="0" applyNumberFormat="1" applyFont="1" applyBorder="1" applyAlignment="1">
      <alignment vertical="center" wrapText="1"/>
    </xf>
    <xf numFmtId="0" fontId="96" fillId="37" borderId="96" xfId="0" applyFont="1" applyFill="1" applyBorder="1" applyAlignment="1">
      <alignment horizontal="center" vertical="center"/>
    </xf>
    <xf numFmtId="0" fontId="85" fillId="0" borderId="85" xfId="0" applyFont="1" applyBorder="1" applyAlignment="1">
      <alignment horizontal="center" vertical="center" wrapText="1"/>
    </xf>
    <xf numFmtId="176" fontId="97" fillId="0" borderId="97" xfId="0" applyNumberFormat="1" applyFont="1" applyBorder="1" applyAlignment="1">
      <alignment horizontal="center" vertical="center"/>
    </xf>
    <xf numFmtId="176" fontId="88" fillId="0" borderId="88" xfId="0" applyNumberFormat="1" applyFont="1" applyBorder="1" applyAlignment="1">
      <alignment horizontal="center" vertical="center"/>
    </xf>
    <xf numFmtId="176" fontId="87" fillId="0" borderId="87" xfId="0" applyNumberFormat="1" applyFont="1" applyBorder="1" applyAlignment="1">
      <alignment horizontal="center" vertical="center"/>
    </xf>
    <xf numFmtId="176" fontId="89" fillId="32" borderId="89" xfId="0" applyNumberFormat="1" applyFont="1" applyFill="1" applyBorder="1" applyAlignment="1">
      <alignment horizontal="center" vertical="center"/>
    </xf>
    <xf numFmtId="176" fontId="92" fillId="35" borderId="92" xfId="0" applyNumberFormat="1" applyFont="1" applyFill="1" applyBorder="1" applyAlignment="1">
      <alignment horizontal="center" vertical="center"/>
    </xf>
    <xf numFmtId="176" fontId="94" fillId="0" borderId="94" xfId="0" applyNumberFormat="1" applyFont="1" applyBorder="1" applyAlignment="1">
      <alignment horizontal="left" vertical="center"/>
    </xf>
    <xf numFmtId="176" fontId="40" fillId="0" borderId="40" xfId="0" applyNumberFormat="1" applyFont="1" applyBorder="1" applyAlignment="1">
      <alignment horizontal="left" vertical="top" wrapText="1"/>
    </xf>
    <xf numFmtId="176" fontId="117" fillId="0" borderId="117" xfId="0" applyNumberFormat="1" applyFont="1" applyBorder="1" applyAlignment="1">
      <alignment horizontal="center" vertical="center"/>
    </xf>
    <xf numFmtId="176" fontId="111" fillId="0" borderId="111" xfId="0" applyNumberFormat="1" applyFont="1" applyBorder="1" applyAlignment="1">
      <alignment horizontal="center" vertical="center"/>
    </xf>
    <xf numFmtId="49" fontId="118" fillId="0" borderId="118" xfId="0" applyNumberFormat="1" applyFont="1" applyBorder="1" applyAlignment="1">
      <alignment horizontal="center" vertical="center"/>
    </xf>
    <xf numFmtId="49" fontId="112" fillId="0" borderId="112" xfId="0" applyNumberFormat="1" applyFont="1" applyBorder="1" applyAlignment="1">
      <alignment horizontal="center" vertical="center"/>
    </xf>
    <xf numFmtId="176" fontId="113" fillId="0" borderId="113" xfId="0" applyNumberFormat="1" applyFont="1" applyBorder="1" applyAlignment="1">
      <alignment horizontal="center" vertical="center"/>
    </xf>
    <xf numFmtId="49" fontId="116" fillId="0" borderId="116" xfId="0" applyNumberFormat="1" applyFont="1" applyBorder="1" applyAlignment="1">
      <alignment horizontal="center" vertical="center"/>
    </xf>
    <xf numFmtId="176" fontId="120" fillId="44" borderId="120" xfId="0" applyNumberFormat="1" applyFont="1" applyFill="1" applyBorder="1" applyAlignment="1">
      <alignment horizontal="left" vertical="center" wrapText="1"/>
    </xf>
    <xf numFmtId="176" fontId="119" fillId="43" borderId="119" xfId="0" applyNumberFormat="1" applyFont="1" applyFill="1" applyBorder="1" applyAlignment="1">
      <alignment horizontal="left" vertical="center"/>
    </xf>
    <xf numFmtId="176" fontId="110" fillId="42" borderId="1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9171-0DE2-4DCC-8A01-FCEAF3A92B51}">
  <dimension ref="A1:P20"/>
  <sheetViews>
    <sheetView workbookViewId="0">
      <pane xSplit="7" ySplit="2" topLeftCell="H3" activePane="bottomRight" state="frozen"/>
      <selection pane="topRight"/>
      <selection pane="bottomLeft"/>
      <selection pane="bottomRight" activeCell="F11" sqref="F11"/>
    </sheetView>
  </sheetViews>
  <sheetFormatPr defaultColWidth="14" defaultRowHeight="13" x14ac:dyDescent="0.3"/>
  <cols>
    <col min="1" max="2" width="9" customWidth="1"/>
    <col min="3" max="3" width="22" customWidth="1"/>
    <col min="4" max="4" width="9" customWidth="1"/>
    <col min="5" max="5" width="30" customWidth="1"/>
    <col min="6" max="7" width="7" customWidth="1"/>
    <col min="8" max="8" width="6" customWidth="1"/>
    <col min="9" max="9" width="9" customWidth="1"/>
    <col min="10" max="14" width="25" customWidth="1"/>
    <col min="15" max="15" width="22" customWidth="1"/>
    <col min="16" max="16" width="11" customWidth="1"/>
    <col min="17" max="20" width="10" customWidth="1"/>
  </cols>
  <sheetData>
    <row r="1" spans="1:16" ht="18" customHeight="1" x14ac:dyDescent="0.3">
      <c r="A1" s="90" t="s">
        <v>41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2"/>
      <c r="P1" s="89" t="s">
        <v>42</v>
      </c>
    </row>
    <row r="2" spans="1:16" ht="26" customHeight="1" x14ac:dyDescent="0.3">
      <c r="A2" s="8" t="s">
        <v>43</v>
      </c>
      <c r="B2" s="8" t="s">
        <v>44</v>
      </c>
      <c r="C2" s="9" t="s">
        <v>45</v>
      </c>
      <c r="D2" s="8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8" t="s">
        <v>52</v>
      </c>
      <c r="K2" s="8" t="s">
        <v>53</v>
      </c>
      <c r="L2" s="8" t="s">
        <v>54</v>
      </c>
      <c r="M2" s="8" t="s">
        <v>55</v>
      </c>
      <c r="N2" s="8" t="s">
        <v>56</v>
      </c>
      <c r="O2" s="8" t="s">
        <v>57</v>
      </c>
      <c r="P2" s="89"/>
    </row>
    <row r="3" spans="1:16" ht="48" customHeight="1" x14ac:dyDescent="0.3">
      <c r="A3" s="2">
        <v>1</v>
      </c>
      <c r="B3" s="3" t="s">
        <v>58</v>
      </c>
      <c r="C3" s="1" t="s">
        <v>12</v>
      </c>
      <c r="D3" s="4"/>
      <c r="E3" s="5" t="s">
        <v>11</v>
      </c>
      <c r="F3" s="3" t="s">
        <v>59</v>
      </c>
      <c r="G3" s="3"/>
      <c r="H3" s="4"/>
      <c r="I3" s="4"/>
      <c r="J3" s="5" t="s">
        <v>13</v>
      </c>
      <c r="K3" s="5" t="s">
        <v>10</v>
      </c>
      <c r="L3" s="5" t="s">
        <v>14</v>
      </c>
      <c r="M3" s="5" t="s">
        <v>9</v>
      </c>
      <c r="N3" s="5" t="s">
        <v>9</v>
      </c>
      <c r="O3" s="4"/>
    </row>
    <row r="4" spans="1:16" ht="36" customHeight="1" x14ac:dyDescent="0.3">
      <c r="A4" s="2">
        <v>2</v>
      </c>
      <c r="B4" s="3" t="s">
        <v>58</v>
      </c>
      <c r="C4" s="1" t="s">
        <v>17</v>
      </c>
      <c r="D4" s="4"/>
      <c r="E4" s="5" t="s">
        <v>19</v>
      </c>
      <c r="F4" s="3" t="s">
        <v>59</v>
      </c>
      <c r="G4" s="4"/>
      <c r="H4" s="4"/>
      <c r="I4" s="4"/>
      <c r="J4" s="5" t="s">
        <v>15</v>
      </c>
      <c r="K4" s="5" t="s">
        <v>15</v>
      </c>
      <c r="L4" s="5" t="s">
        <v>18</v>
      </c>
      <c r="M4" s="5" t="s">
        <v>18</v>
      </c>
      <c r="N4" s="5" t="s">
        <v>16</v>
      </c>
      <c r="O4" s="4"/>
    </row>
    <row r="5" spans="1:16" ht="36" customHeight="1" x14ac:dyDescent="0.3">
      <c r="A5" s="2">
        <v>3</v>
      </c>
      <c r="B5" s="3" t="s">
        <v>58</v>
      </c>
      <c r="C5" s="1" t="s">
        <v>60</v>
      </c>
      <c r="D5" s="4"/>
      <c r="E5" s="5" t="s">
        <v>3</v>
      </c>
      <c r="F5" s="3" t="s">
        <v>61</v>
      </c>
      <c r="G5" s="3" t="s">
        <v>59</v>
      </c>
      <c r="H5" s="4"/>
      <c r="I5" s="4"/>
      <c r="J5" s="5" t="s">
        <v>3</v>
      </c>
      <c r="K5" s="5" t="s">
        <v>3</v>
      </c>
      <c r="L5" s="5" t="s">
        <v>3</v>
      </c>
      <c r="M5" s="5" t="s">
        <v>3</v>
      </c>
      <c r="N5" s="5" t="s">
        <v>4</v>
      </c>
      <c r="O5" s="4"/>
    </row>
    <row r="6" spans="1:16" ht="26" customHeight="1" x14ac:dyDescent="0.3">
      <c r="A6" s="2">
        <v>4</v>
      </c>
      <c r="B6" s="3" t="s">
        <v>58</v>
      </c>
      <c r="C6" s="1" t="s">
        <v>62</v>
      </c>
      <c r="D6" s="4"/>
      <c r="E6" s="1" t="s">
        <v>5</v>
      </c>
      <c r="F6" s="4" t="s">
        <v>63</v>
      </c>
      <c r="G6" s="3" t="s">
        <v>59</v>
      </c>
      <c r="H6" s="4"/>
      <c r="I6" s="4"/>
      <c r="J6" s="1"/>
      <c r="K6" s="1"/>
      <c r="L6" s="1"/>
      <c r="M6" s="1"/>
      <c r="N6" s="6"/>
      <c r="O6" s="4"/>
    </row>
    <row r="7" spans="1:16" ht="26" customHeight="1" x14ac:dyDescent="0.3">
      <c r="A7" s="2">
        <v>5</v>
      </c>
      <c r="B7" s="3" t="s">
        <v>58</v>
      </c>
      <c r="C7" s="1" t="s">
        <v>64</v>
      </c>
      <c r="D7" s="4"/>
      <c r="E7" s="1" t="s">
        <v>5</v>
      </c>
      <c r="F7" s="3" t="s">
        <v>65</v>
      </c>
      <c r="G7" s="3" t="s">
        <v>59</v>
      </c>
      <c r="H7" s="4"/>
      <c r="I7" s="4"/>
      <c r="J7" s="1"/>
      <c r="K7" s="1"/>
      <c r="L7" s="1"/>
      <c r="M7" s="1"/>
      <c r="N7" s="7"/>
      <c r="O7" s="4"/>
    </row>
    <row r="8" spans="1:16" ht="48" customHeight="1" x14ac:dyDescent="0.3">
      <c r="A8" s="2">
        <v>6</v>
      </c>
      <c r="B8" s="3" t="s">
        <v>66</v>
      </c>
      <c r="C8" s="1" t="s">
        <v>6</v>
      </c>
      <c r="D8" s="4"/>
      <c r="E8" s="1" t="s">
        <v>7</v>
      </c>
      <c r="F8" s="3" t="s">
        <v>61</v>
      </c>
      <c r="G8" s="3" t="s">
        <v>59</v>
      </c>
      <c r="H8" s="4"/>
      <c r="I8" s="4"/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4"/>
    </row>
    <row r="9" spans="1:16" ht="48" customHeight="1" x14ac:dyDescent="0.3">
      <c r="A9" s="2">
        <v>7</v>
      </c>
      <c r="B9" s="3" t="s">
        <v>66</v>
      </c>
      <c r="C9" s="1" t="s">
        <v>67</v>
      </c>
      <c r="D9" s="4"/>
      <c r="E9" s="1" t="s">
        <v>0</v>
      </c>
      <c r="F9" s="3" t="s">
        <v>68</v>
      </c>
      <c r="G9" s="3" t="s">
        <v>59</v>
      </c>
      <c r="H9" s="4"/>
      <c r="I9" s="4"/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4"/>
    </row>
    <row r="10" spans="1:16" ht="36" customHeight="1" x14ac:dyDescent="0.3">
      <c r="A10" s="2">
        <v>8</v>
      </c>
      <c r="B10" s="3" t="s">
        <v>69</v>
      </c>
      <c r="C10" s="1" t="s">
        <v>2</v>
      </c>
      <c r="D10" s="4"/>
      <c r="E10" s="5" t="s">
        <v>1</v>
      </c>
      <c r="F10" s="3" t="s">
        <v>59</v>
      </c>
      <c r="G10" s="3"/>
      <c r="H10" s="4"/>
      <c r="I10" s="4"/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4"/>
    </row>
    <row r="11" spans="1:16" ht="36" customHeight="1" x14ac:dyDescent="0.3">
      <c r="A11" s="2">
        <v>9</v>
      </c>
      <c r="B11" s="3" t="s">
        <v>69</v>
      </c>
      <c r="C11" s="1" t="s">
        <v>70</v>
      </c>
      <c r="D11" s="4"/>
      <c r="E11" s="5" t="s">
        <v>8</v>
      </c>
      <c r="F11" s="3" t="s">
        <v>59</v>
      </c>
      <c r="G11" s="3"/>
      <c r="H11" s="4"/>
      <c r="I11" s="4"/>
      <c r="J11" s="5" t="s">
        <v>8</v>
      </c>
      <c r="K11" s="5" t="s">
        <v>8</v>
      </c>
      <c r="L11" s="5" t="s">
        <v>8</v>
      </c>
      <c r="M11" s="5" t="s">
        <v>8</v>
      </c>
      <c r="N11" s="5" t="s">
        <v>8</v>
      </c>
      <c r="O11" s="4"/>
    </row>
    <row r="12" spans="1:16" ht="16" customHeight="1" x14ac:dyDescent="0.3"/>
    <row r="13" spans="1:16" ht="16" customHeight="1" x14ac:dyDescent="0.3"/>
    <row r="14" spans="1:16" ht="16" customHeight="1" x14ac:dyDescent="0.3"/>
    <row r="15" spans="1:16" ht="16" customHeight="1" x14ac:dyDescent="0.3"/>
    <row r="16" spans="1:16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2">
    <mergeCell ref="P1:P2"/>
    <mergeCell ref="A1:O1"/>
  </mergeCells>
  <phoneticPr fontId="125" type="noConversion"/>
  <dataValidations count="1">
    <dataValidation type="list" allowBlank="1" showErrorMessage="1" sqref="B2" xr:uid="{00000000-0002-0000-0000-000000000000}">
      <formula1>"建设,运维,通用"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AC15-AF3F-4BF6-AB9D-A0900908922C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0" t="s">
        <v>71</v>
      </c>
      <c r="B1" s="10"/>
      <c r="C1" s="10"/>
      <c r="D1" s="11">
        <v>44562</v>
      </c>
    </row>
    <row r="2" spans="1:19" ht="19" customHeight="1" x14ac:dyDescent="0.3">
      <c r="A2" s="94" t="str">
        <f>CONCATENATE("周总结&lt;",TEXT($D$1-6,"yyyy年mm月dd日"),"-",TEXT($D$1,"yyyy年mm月dd日"),"&gt;")</f>
        <v>周总结&lt;2021年12月26日-2022年01月01日&gt;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89"/>
      <c r="S3" s="89"/>
    </row>
    <row r="4" spans="1:19" ht="32" customHeight="1" x14ac:dyDescent="0.3">
      <c r="A4" s="12">
        <v>1</v>
      </c>
      <c r="B4" s="12"/>
      <c r="C4" s="17"/>
      <c r="D4" s="17"/>
      <c r="E4" s="25"/>
      <c r="F4" s="12"/>
      <c r="G4" s="12"/>
      <c r="H4" s="17"/>
      <c r="I4" s="14"/>
      <c r="J4" s="14"/>
      <c r="K4" s="13"/>
      <c r="L4" s="13"/>
      <c r="M4" s="13"/>
      <c r="N4" s="13"/>
      <c r="O4" s="13"/>
      <c r="P4" s="13"/>
      <c r="Q4" s="16"/>
      <c r="R4" s="15">
        <f>SUM(K4:Q4)</f>
        <v>0</v>
      </c>
      <c r="S4" s="4"/>
    </row>
    <row r="5" spans="1:19" ht="32" customHeight="1" x14ac:dyDescent="0.3">
      <c r="A5" s="12">
        <v>2</v>
      </c>
      <c r="B5" s="12"/>
      <c r="C5" s="12"/>
      <c r="D5" s="17"/>
      <c r="E5" s="17"/>
      <c r="F5" s="12"/>
      <c r="G5" s="4"/>
      <c r="H5" s="4"/>
      <c r="I5" s="14"/>
      <c r="J5" s="14"/>
      <c r="K5" s="13"/>
      <c r="L5" s="13"/>
      <c r="M5" s="13"/>
      <c r="N5" s="13"/>
      <c r="O5" s="13"/>
      <c r="P5" s="13"/>
      <c r="Q5" s="16"/>
      <c r="R5" s="15">
        <f>SUM(K5:Q5)</f>
        <v>0</v>
      </c>
      <c r="S5" s="4"/>
    </row>
    <row r="6" spans="1:19" ht="32" customHeight="1" x14ac:dyDescent="0.3">
      <c r="A6" s="12">
        <v>3</v>
      </c>
      <c r="B6" s="12"/>
      <c r="C6" s="12"/>
      <c r="D6" s="17"/>
      <c r="E6" s="17"/>
      <c r="F6" s="12"/>
      <c r="G6" s="4"/>
      <c r="H6" s="4"/>
      <c r="I6" s="14"/>
      <c r="J6" s="14"/>
      <c r="K6" s="13"/>
      <c r="L6" s="13"/>
      <c r="M6" s="13"/>
      <c r="N6" s="13"/>
      <c r="O6" s="13"/>
      <c r="P6" s="13"/>
      <c r="Q6" s="16"/>
      <c r="R6" s="15">
        <f>SUM(K6:Q6)</f>
        <v>0</v>
      </c>
      <c r="S6" s="4"/>
    </row>
    <row r="7" spans="1:19" ht="32" customHeight="1" x14ac:dyDescent="0.3">
      <c r="A7" s="12">
        <v>4</v>
      </c>
      <c r="B7" s="12"/>
      <c r="C7" s="12"/>
      <c r="D7" s="4"/>
      <c r="E7" s="4"/>
      <c r="F7" s="12"/>
      <c r="G7" s="4"/>
      <c r="H7" s="4"/>
      <c r="I7" s="14"/>
      <c r="J7" s="14"/>
      <c r="K7" s="13"/>
      <c r="L7" s="13"/>
      <c r="M7" s="13"/>
      <c r="N7" s="13"/>
      <c r="O7" s="13"/>
      <c r="P7" s="13"/>
      <c r="Q7" s="16"/>
      <c r="R7" s="15">
        <f>SUM(K7:Q7)</f>
        <v>0</v>
      </c>
      <c r="S7" s="4"/>
    </row>
    <row r="8" spans="1:19" ht="26" customHeight="1" x14ac:dyDescent="0.3">
      <c r="A8" s="12">
        <v>5</v>
      </c>
      <c r="B8" s="12"/>
      <c r="C8" s="12"/>
      <c r="D8" s="4"/>
      <c r="E8" s="4"/>
      <c r="F8" s="12"/>
      <c r="G8" s="4"/>
      <c r="H8" s="14"/>
      <c r="I8" s="14"/>
      <c r="J8" s="4"/>
      <c r="K8" s="13"/>
      <c r="L8" s="13"/>
      <c r="M8" s="13"/>
      <c r="N8" s="13"/>
      <c r="O8" s="13"/>
      <c r="P8" s="13"/>
      <c r="Q8" s="16"/>
      <c r="R8" s="15">
        <f>SUM(J8:Q8)</f>
        <v>0</v>
      </c>
      <c r="S8" s="4"/>
    </row>
    <row r="9" spans="1:19" ht="25" customHeight="1" x14ac:dyDescent="0.3">
      <c r="A9" s="96" t="s">
        <v>85</v>
      </c>
      <c r="B9" s="96"/>
      <c r="C9" s="96"/>
      <c r="D9" s="96"/>
      <c r="E9" s="96"/>
      <c r="F9" s="96"/>
      <c r="G9" s="96"/>
      <c r="H9" s="96"/>
      <c r="I9" s="96"/>
      <c r="J9" s="96"/>
      <c r="K9" s="15">
        <f t="shared" ref="K9:R9" si="0">SUM(K4:K8)</f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0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4"/>
    </row>
    <row r="10" spans="1:19" ht="17" customHeight="1" x14ac:dyDescent="0.3">
      <c r="A10" s="97" t="s">
        <v>86</v>
      </c>
      <c r="B10" s="97"/>
      <c r="C10" s="97"/>
      <c r="D10" s="98" t="s">
        <v>87</v>
      </c>
      <c r="E10" s="99"/>
      <c r="F10" s="100"/>
      <c r="G10" s="104" t="s">
        <v>88</v>
      </c>
      <c r="H10" s="104"/>
      <c r="I10" s="104"/>
      <c r="J10" s="104"/>
      <c r="K10" s="19"/>
      <c r="L10" s="18"/>
      <c r="M10" s="18"/>
      <c r="N10" s="19"/>
      <c r="O10" s="19"/>
      <c r="P10" s="19"/>
      <c r="Q10" s="20" t="s">
        <v>89</v>
      </c>
      <c r="R10" s="4"/>
      <c r="S10" s="4"/>
    </row>
    <row r="11" spans="1:19" ht="17" customHeight="1" x14ac:dyDescent="0.3">
      <c r="A11" s="97"/>
      <c r="B11" s="97"/>
      <c r="C11" s="97"/>
      <c r="D11" s="101"/>
      <c r="E11" s="102"/>
      <c r="F11" s="103"/>
      <c r="G11" s="104" t="s">
        <v>90</v>
      </c>
      <c r="H11" s="104"/>
      <c r="I11" s="104"/>
      <c r="J11" s="104"/>
      <c r="K11" s="19"/>
      <c r="L11" s="18"/>
      <c r="M11" s="18"/>
      <c r="N11" s="19"/>
      <c r="O11" s="19"/>
      <c r="P11" s="19"/>
      <c r="Q11" s="20" t="s">
        <v>89</v>
      </c>
      <c r="R11" s="4"/>
      <c r="S11" s="4"/>
    </row>
    <row r="12" spans="1:19" ht="17" customHeight="1" x14ac:dyDescent="0.3">
      <c r="A12" s="97"/>
      <c r="B12" s="97"/>
      <c r="C12" s="97"/>
      <c r="D12" s="101"/>
      <c r="E12" s="102"/>
      <c r="F12" s="103"/>
      <c r="G12" s="104" t="s">
        <v>91</v>
      </c>
      <c r="H12" s="104"/>
      <c r="I12" s="104"/>
      <c r="J12" s="104"/>
      <c r="K12" s="19"/>
      <c r="L12" s="18"/>
      <c r="M12" s="18"/>
      <c r="N12" s="19"/>
      <c r="O12" s="19"/>
      <c r="P12" s="19"/>
      <c r="Q12" s="20" t="s">
        <v>89</v>
      </c>
      <c r="R12" s="4"/>
      <c r="S12" s="4"/>
    </row>
    <row r="13" spans="1:19" ht="17" customHeight="1" x14ac:dyDescent="0.3">
      <c r="A13" s="97"/>
      <c r="B13" s="97"/>
      <c r="C13" s="97"/>
      <c r="D13" s="104" t="s">
        <v>92</v>
      </c>
      <c r="E13" s="104"/>
      <c r="F13" s="104"/>
      <c r="G13" s="104" t="s">
        <v>93</v>
      </c>
      <c r="H13" s="104"/>
      <c r="I13" s="104"/>
      <c r="J13" s="104"/>
      <c r="K13" s="19"/>
      <c r="L13" s="18"/>
      <c r="M13" s="18"/>
      <c r="N13" s="19"/>
      <c r="O13" s="19"/>
      <c r="P13" s="19"/>
      <c r="Q13" s="20" t="s">
        <v>89</v>
      </c>
      <c r="R13" s="4"/>
      <c r="S13" s="4"/>
    </row>
    <row r="14" spans="1:19" ht="15" customHeight="1" x14ac:dyDescent="0.3">
      <c r="A14" s="97"/>
      <c r="B14" s="97"/>
      <c r="C14" s="97"/>
      <c r="D14" s="104"/>
      <c r="E14" s="104"/>
      <c r="F14" s="104"/>
      <c r="G14" s="104" t="s">
        <v>94</v>
      </c>
      <c r="H14" s="104"/>
      <c r="I14" s="104"/>
      <c r="J14" s="104"/>
      <c r="K14" s="19"/>
      <c r="L14" s="18"/>
      <c r="M14" s="18"/>
      <c r="N14" s="19"/>
      <c r="O14" s="19"/>
      <c r="P14" s="19"/>
      <c r="Q14" s="20" t="s">
        <v>89</v>
      </c>
      <c r="R14" s="4"/>
      <c r="S14" s="4"/>
    </row>
    <row r="15" spans="1:19" ht="15" customHeight="1" x14ac:dyDescent="0.3">
      <c r="A15" s="97"/>
      <c r="B15" s="97"/>
      <c r="C15" s="97"/>
      <c r="D15" s="104"/>
      <c r="E15" s="104"/>
      <c r="F15" s="104"/>
      <c r="G15" s="104" t="s">
        <v>95</v>
      </c>
      <c r="H15" s="104"/>
      <c r="I15" s="104"/>
      <c r="J15" s="104"/>
      <c r="K15" s="19"/>
      <c r="L15" s="18"/>
      <c r="M15" s="18"/>
      <c r="N15" s="19"/>
      <c r="O15" s="19"/>
      <c r="P15" s="19"/>
      <c r="Q15" s="20" t="s">
        <v>89</v>
      </c>
      <c r="R15" s="4"/>
      <c r="S15" s="4"/>
    </row>
    <row r="16" spans="1:19" ht="15" customHeight="1" x14ac:dyDescent="0.3">
      <c r="A16" s="97"/>
      <c r="B16" s="97"/>
      <c r="C16" s="97"/>
      <c r="D16" s="104"/>
      <c r="E16" s="104"/>
      <c r="F16" s="104"/>
      <c r="G16" s="104" t="s">
        <v>96</v>
      </c>
      <c r="H16" s="104"/>
      <c r="I16" s="104"/>
      <c r="J16" s="104"/>
      <c r="K16" s="19"/>
      <c r="L16" s="18"/>
      <c r="M16" s="18"/>
      <c r="N16" s="19"/>
      <c r="O16" s="19"/>
      <c r="P16" s="19"/>
      <c r="Q16" s="20" t="s">
        <v>89</v>
      </c>
      <c r="R16" s="4"/>
      <c r="S16" s="4"/>
    </row>
    <row r="17" spans="1:19" ht="17" customHeight="1" x14ac:dyDescent="0.3">
      <c r="A17" s="97"/>
      <c r="B17" s="97"/>
      <c r="C17" s="97"/>
      <c r="D17" s="105" t="s">
        <v>97</v>
      </c>
      <c r="E17" s="105"/>
      <c r="F17" s="105"/>
      <c r="G17" s="93" t="s">
        <v>98</v>
      </c>
      <c r="H17" s="93"/>
      <c r="I17" s="93"/>
      <c r="J17" s="93"/>
      <c r="K17" s="21"/>
      <c r="L17" s="21"/>
      <c r="M17" s="23"/>
      <c r="N17" s="21"/>
      <c r="O17" s="21"/>
      <c r="P17" s="21"/>
      <c r="Q17" s="21"/>
      <c r="R17" s="21"/>
      <c r="S17" s="22"/>
    </row>
    <row r="18" spans="1:19" ht="17" customHeight="1" x14ac:dyDescent="0.3">
      <c r="A18" s="97"/>
      <c r="B18" s="97"/>
      <c r="C18" s="97"/>
      <c r="D18" s="105"/>
      <c r="E18" s="105"/>
      <c r="F18" s="105"/>
      <c r="G18" s="93" t="s">
        <v>99</v>
      </c>
      <c r="H18" s="93"/>
      <c r="I18" s="93"/>
      <c r="J18" s="93"/>
      <c r="K18" s="21"/>
      <c r="L18" s="21"/>
      <c r="M18" s="23"/>
      <c r="N18" s="21"/>
      <c r="O18" s="21"/>
      <c r="P18" s="21"/>
      <c r="Q18" s="21"/>
      <c r="R18" s="22"/>
      <c r="S18" s="22"/>
    </row>
    <row r="19" spans="1:19" ht="17" customHeight="1" x14ac:dyDescent="0.3">
      <c r="A19" s="97"/>
      <c r="B19" s="97"/>
      <c r="C19" s="97"/>
      <c r="D19" s="105"/>
      <c r="E19" s="105"/>
      <c r="F19" s="105"/>
      <c r="G19" s="93" t="s">
        <v>100</v>
      </c>
      <c r="H19" s="93"/>
      <c r="I19" s="93"/>
      <c r="J19" s="93"/>
      <c r="K19" s="24"/>
      <c r="L19" s="24"/>
      <c r="M19" s="24"/>
      <c r="N19" s="24"/>
      <c r="O19" s="24"/>
      <c r="P19" s="24"/>
      <c r="Q19" s="24"/>
      <c r="R19" s="22"/>
      <c r="S19" s="22"/>
    </row>
    <row r="20" spans="1:19" ht="17" customHeight="1" x14ac:dyDescent="0.3"/>
  </sheetData>
  <mergeCells count="18"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phoneticPr fontId="125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0B186D8-CA4D-4900-BAE6-25F99EE0B50B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C376-30FD-4F13-AA2A-7C342D187B1C}">
  <dimension ref="A1:S23"/>
  <sheetViews>
    <sheetView showGridLines="0" tabSelected="1" topLeftCell="J1" workbookViewId="0">
      <selection activeCell="P10" sqref="P10"/>
    </sheetView>
  </sheetViews>
  <sheetFormatPr defaultColWidth="14" defaultRowHeight="13" x14ac:dyDescent="0.3"/>
  <cols>
    <col min="1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32" customWidth="1"/>
    <col min="9" max="9" width="6" customWidth="1"/>
    <col min="10" max="10" width="7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06" t="s">
        <v>71</v>
      </c>
      <c r="B1" s="106"/>
      <c r="C1" s="10"/>
      <c r="D1" s="11">
        <v>44569</v>
      </c>
    </row>
    <row r="2" spans="1:19" ht="19" customHeight="1" x14ac:dyDescent="0.3">
      <c r="A2" s="94" t="str">
        <f>CONCATENATE("周总结&lt;",TEXT($D$1-6,"yyyy年mm月dd日"),"-",TEXT($D$1,"yyyy年mm月dd日"),"&gt;")</f>
        <v>周总结&lt;2022年01月02日-2022年01月08日&gt;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89"/>
      <c r="S3" s="89"/>
    </row>
    <row r="4" spans="1:19" ht="38" customHeight="1" x14ac:dyDescent="0.3">
      <c r="A4" s="12">
        <v>1</v>
      </c>
      <c r="B4" s="12"/>
      <c r="C4" s="17" t="s">
        <v>58</v>
      </c>
      <c r="D4" s="31" t="s">
        <v>101</v>
      </c>
      <c r="E4" s="17" t="s">
        <v>102</v>
      </c>
      <c r="F4" s="12" t="s">
        <v>59</v>
      </c>
      <c r="G4" s="12"/>
      <c r="H4" s="5" t="s">
        <v>13</v>
      </c>
      <c r="I4" s="14" t="s">
        <v>103</v>
      </c>
      <c r="J4" s="14">
        <v>1</v>
      </c>
      <c r="K4" s="26"/>
      <c r="L4" s="29">
        <v>4</v>
      </c>
      <c r="M4" s="29">
        <v>4</v>
      </c>
      <c r="N4" s="29">
        <v>3</v>
      </c>
      <c r="O4" s="29">
        <v>3</v>
      </c>
      <c r="P4" s="27"/>
      <c r="Q4" s="27"/>
      <c r="R4" s="15">
        <f t="shared" ref="R4:R13" si="0">SUM(K4:Q4)</f>
        <v>14</v>
      </c>
      <c r="S4" s="4"/>
    </row>
    <row r="5" spans="1:19" ht="38" customHeight="1" x14ac:dyDescent="0.3">
      <c r="A5" s="12">
        <v>2</v>
      </c>
      <c r="B5" s="12"/>
      <c r="C5" s="12" t="s">
        <v>58</v>
      </c>
      <c r="D5" s="31" t="s">
        <v>104</v>
      </c>
      <c r="E5" s="17" t="s">
        <v>102</v>
      </c>
      <c r="F5" s="12" t="s">
        <v>59</v>
      </c>
      <c r="G5" s="4"/>
      <c r="H5" s="5" t="s">
        <v>15</v>
      </c>
      <c r="I5" s="14" t="s">
        <v>103</v>
      </c>
      <c r="J5" s="14">
        <v>1</v>
      </c>
      <c r="K5" s="26"/>
      <c r="L5" s="27"/>
      <c r="M5" s="29">
        <v>1</v>
      </c>
      <c r="N5" s="29">
        <v>2</v>
      </c>
      <c r="O5" s="29">
        <v>1</v>
      </c>
      <c r="P5" s="27"/>
      <c r="Q5" s="27"/>
      <c r="R5" s="15">
        <f t="shared" si="0"/>
        <v>4</v>
      </c>
      <c r="S5" s="4"/>
    </row>
    <row r="6" spans="1:19" ht="38" customHeight="1" x14ac:dyDescent="0.3">
      <c r="A6" s="12">
        <v>3</v>
      </c>
      <c r="B6" s="12"/>
      <c r="C6" s="12" t="s">
        <v>58</v>
      </c>
      <c r="D6" s="31" t="s">
        <v>60</v>
      </c>
      <c r="E6" s="17" t="s">
        <v>102</v>
      </c>
      <c r="F6" s="12" t="s">
        <v>61</v>
      </c>
      <c r="G6" s="12" t="s">
        <v>59</v>
      </c>
      <c r="H6" s="5" t="s">
        <v>3</v>
      </c>
      <c r="I6" s="14" t="s">
        <v>103</v>
      </c>
      <c r="J6" s="14">
        <v>1</v>
      </c>
      <c r="K6" s="26"/>
      <c r="L6" s="29">
        <v>2</v>
      </c>
      <c r="M6" s="27"/>
      <c r="N6" s="29">
        <v>1</v>
      </c>
      <c r="O6" s="29">
        <v>2</v>
      </c>
      <c r="P6" s="27"/>
      <c r="Q6" s="27"/>
      <c r="R6" s="15">
        <f t="shared" si="0"/>
        <v>5</v>
      </c>
      <c r="S6" s="4"/>
    </row>
    <row r="7" spans="1:19" ht="38" customHeight="1" x14ac:dyDescent="0.3">
      <c r="A7" s="12">
        <v>4</v>
      </c>
      <c r="B7" s="12"/>
      <c r="C7" s="12" t="s">
        <v>58</v>
      </c>
      <c r="D7" s="28" t="s">
        <v>62</v>
      </c>
      <c r="E7" s="17" t="s">
        <v>102</v>
      </c>
      <c r="F7" s="12" t="s">
        <v>63</v>
      </c>
      <c r="G7" s="12" t="s">
        <v>59</v>
      </c>
      <c r="H7" s="1" t="s">
        <v>5</v>
      </c>
      <c r="I7" s="14" t="s">
        <v>103</v>
      </c>
      <c r="J7" s="14">
        <v>1</v>
      </c>
      <c r="K7" s="26"/>
      <c r="L7" s="27"/>
      <c r="M7" s="27"/>
      <c r="N7" s="27"/>
      <c r="O7" s="27"/>
      <c r="P7" s="27"/>
      <c r="Q7" s="27"/>
      <c r="R7" s="15">
        <f t="shared" si="0"/>
        <v>0</v>
      </c>
      <c r="S7" s="4"/>
    </row>
    <row r="8" spans="1:19" ht="38" customHeight="1" x14ac:dyDescent="0.3">
      <c r="A8" s="12">
        <v>5</v>
      </c>
      <c r="B8" s="12"/>
      <c r="C8" s="12" t="s">
        <v>58</v>
      </c>
      <c r="D8" s="28" t="s">
        <v>64</v>
      </c>
      <c r="E8" s="17" t="s">
        <v>102</v>
      </c>
      <c r="F8" s="12" t="s">
        <v>65</v>
      </c>
      <c r="G8" s="12" t="s">
        <v>59</v>
      </c>
      <c r="H8" s="1" t="s">
        <v>5</v>
      </c>
      <c r="I8" s="14"/>
      <c r="J8" s="14"/>
      <c r="K8" s="26"/>
      <c r="L8" s="27"/>
      <c r="M8" s="27"/>
      <c r="N8" s="27"/>
      <c r="O8" s="27"/>
      <c r="P8" s="27"/>
      <c r="Q8" s="27"/>
      <c r="R8" s="15">
        <f t="shared" si="0"/>
        <v>0</v>
      </c>
      <c r="S8" s="4"/>
    </row>
    <row r="9" spans="1:19" ht="38" customHeight="1" x14ac:dyDescent="0.3">
      <c r="A9" s="12">
        <v>6</v>
      </c>
      <c r="B9" s="12"/>
      <c r="C9" s="12" t="s">
        <v>66</v>
      </c>
      <c r="D9" s="28" t="s">
        <v>105</v>
      </c>
      <c r="E9" s="17" t="s">
        <v>102</v>
      </c>
      <c r="F9" s="12" t="s">
        <v>61</v>
      </c>
      <c r="G9" s="12" t="s">
        <v>59</v>
      </c>
      <c r="H9" s="1" t="s">
        <v>7</v>
      </c>
      <c r="I9" s="14"/>
      <c r="J9" s="14"/>
      <c r="K9" s="26"/>
      <c r="L9" s="27"/>
      <c r="M9" s="27"/>
      <c r="N9" s="27"/>
      <c r="O9" s="27"/>
      <c r="P9" s="27"/>
      <c r="Q9" s="27"/>
      <c r="R9" s="15">
        <f t="shared" si="0"/>
        <v>0</v>
      </c>
      <c r="S9" s="4"/>
    </row>
    <row r="10" spans="1:19" ht="38" customHeight="1" x14ac:dyDescent="0.3">
      <c r="A10" s="12">
        <v>7</v>
      </c>
      <c r="B10" s="12"/>
      <c r="C10" s="12" t="s">
        <v>66</v>
      </c>
      <c r="D10" s="28" t="s">
        <v>67</v>
      </c>
      <c r="E10" s="17" t="s">
        <v>102</v>
      </c>
      <c r="F10" s="12" t="s">
        <v>68</v>
      </c>
      <c r="G10" s="12" t="s">
        <v>59</v>
      </c>
      <c r="H10" s="1" t="s">
        <v>0</v>
      </c>
      <c r="I10" s="14" t="s">
        <v>103</v>
      </c>
      <c r="J10" s="14">
        <v>1</v>
      </c>
      <c r="K10" s="26"/>
      <c r="L10" s="27"/>
      <c r="M10" s="29">
        <v>1</v>
      </c>
      <c r="N10" s="27"/>
      <c r="O10" s="27"/>
      <c r="P10" s="27"/>
      <c r="Q10" s="27"/>
      <c r="R10" s="15">
        <f t="shared" si="0"/>
        <v>1</v>
      </c>
      <c r="S10" s="4"/>
    </row>
    <row r="11" spans="1:19" ht="38" customHeight="1" x14ac:dyDescent="0.3">
      <c r="A11" s="12">
        <v>8</v>
      </c>
      <c r="B11" s="12"/>
      <c r="C11" s="12" t="s">
        <v>69</v>
      </c>
      <c r="D11" s="28" t="s">
        <v>106</v>
      </c>
      <c r="E11" s="17" t="s">
        <v>102</v>
      </c>
      <c r="F11" s="12" t="s">
        <v>59</v>
      </c>
      <c r="G11" s="4"/>
      <c r="H11" s="5" t="s">
        <v>1</v>
      </c>
      <c r="I11" s="14" t="s">
        <v>103</v>
      </c>
      <c r="J11" s="14">
        <v>1</v>
      </c>
      <c r="K11" s="26"/>
      <c r="L11" s="29">
        <v>2</v>
      </c>
      <c r="M11" s="27"/>
      <c r="N11" s="27"/>
      <c r="O11" s="29">
        <v>2</v>
      </c>
      <c r="P11" s="27"/>
      <c r="Q11" s="27"/>
      <c r="R11" s="15">
        <f t="shared" si="0"/>
        <v>4</v>
      </c>
      <c r="S11" s="4"/>
    </row>
    <row r="12" spans="1:19" ht="38" customHeight="1" x14ac:dyDescent="0.3">
      <c r="A12" s="12">
        <v>9</v>
      </c>
      <c r="B12" s="12"/>
      <c r="C12" s="12" t="s">
        <v>69</v>
      </c>
      <c r="D12" s="28" t="s">
        <v>70</v>
      </c>
      <c r="E12" s="17" t="s">
        <v>102</v>
      </c>
      <c r="F12" s="12" t="s">
        <v>59</v>
      </c>
      <c r="G12" s="4"/>
      <c r="H12" s="5" t="s">
        <v>8</v>
      </c>
      <c r="I12" s="14" t="s">
        <v>103</v>
      </c>
      <c r="J12" s="14">
        <v>1</v>
      </c>
      <c r="K12" s="26"/>
      <c r="L12" s="27"/>
      <c r="M12" s="29">
        <v>2</v>
      </c>
      <c r="N12" s="29">
        <v>2</v>
      </c>
      <c r="O12" s="27"/>
      <c r="P12" s="27"/>
      <c r="Q12" s="27"/>
      <c r="R12" s="15">
        <f t="shared" si="0"/>
        <v>4</v>
      </c>
      <c r="S12" s="4"/>
    </row>
    <row r="13" spans="1:19" ht="25" customHeight="1" x14ac:dyDescent="0.3">
      <c r="A13" s="96" t="s">
        <v>85</v>
      </c>
      <c r="B13" s="96"/>
      <c r="C13" s="96"/>
      <c r="D13" s="96"/>
      <c r="E13" s="96"/>
      <c r="F13" s="96"/>
      <c r="G13" s="96"/>
      <c r="H13" s="96"/>
      <c r="I13" s="96"/>
      <c r="J13" s="96"/>
      <c r="K13" s="15">
        <f t="shared" ref="K13:Q13" si="1">SUM(K4:K12)</f>
        <v>0</v>
      </c>
      <c r="L13" s="15">
        <f t="shared" si="1"/>
        <v>8</v>
      </c>
      <c r="M13" s="15">
        <f t="shared" si="1"/>
        <v>8</v>
      </c>
      <c r="N13" s="15">
        <f t="shared" si="1"/>
        <v>8</v>
      </c>
      <c r="O13" s="15">
        <f t="shared" si="1"/>
        <v>8</v>
      </c>
      <c r="P13" s="15">
        <f t="shared" si="1"/>
        <v>0</v>
      </c>
      <c r="Q13" s="15">
        <f t="shared" si="1"/>
        <v>0</v>
      </c>
      <c r="R13" s="15">
        <f t="shared" si="0"/>
        <v>32</v>
      </c>
      <c r="S13" s="4"/>
    </row>
    <row r="14" spans="1:19" ht="23" customHeight="1" x14ac:dyDescent="0.3">
      <c r="A14" s="97" t="s">
        <v>86</v>
      </c>
      <c r="B14" s="97"/>
      <c r="C14" s="97"/>
      <c r="D14" s="98" t="s">
        <v>87</v>
      </c>
      <c r="E14" s="99"/>
      <c r="F14" s="100"/>
      <c r="G14" s="104" t="s">
        <v>88</v>
      </c>
      <c r="H14" s="104"/>
      <c r="I14" s="104"/>
      <c r="J14" s="104"/>
      <c r="K14" s="20" t="s">
        <v>89</v>
      </c>
      <c r="L14" s="1" t="s">
        <v>107</v>
      </c>
      <c r="M14" s="1" t="s">
        <v>108</v>
      </c>
      <c r="N14" s="107" t="s">
        <v>109</v>
      </c>
      <c r="O14" s="1" t="s">
        <v>110</v>
      </c>
      <c r="P14" s="4"/>
      <c r="Q14" s="4"/>
      <c r="R14" s="4"/>
      <c r="S14" s="4"/>
    </row>
    <row r="15" spans="1:19" ht="23" customHeight="1" x14ac:dyDescent="0.3">
      <c r="A15" s="97"/>
      <c r="B15" s="97"/>
      <c r="C15" s="97"/>
      <c r="D15" s="101"/>
      <c r="E15" s="102"/>
      <c r="F15" s="103"/>
      <c r="G15" s="104" t="s">
        <v>90</v>
      </c>
      <c r="H15" s="104"/>
      <c r="I15" s="104"/>
      <c r="J15" s="104"/>
      <c r="K15" s="20" t="s">
        <v>89</v>
      </c>
      <c r="L15" s="107" t="s">
        <v>111</v>
      </c>
      <c r="M15" s="107" t="s">
        <v>112</v>
      </c>
      <c r="N15" s="108"/>
      <c r="O15" s="107" t="s">
        <v>113</v>
      </c>
      <c r="P15" s="4"/>
      <c r="Q15" s="4"/>
      <c r="R15" s="4"/>
      <c r="S15" s="4"/>
    </row>
    <row r="16" spans="1:19" ht="45" customHeight="1" x14ac:dyDescent="0.3">
      <c r="A16" s="97"/>
      <c r="B16" s="97"/>
      <c r="C16" s="97"/>
      <c r="D16" s="101"/>
      <c r="E16" s="102"/>
      <c r="F16" s="103"/>
      <c r="G16" s="104" t="s">
        <v>91</v>
      </c>
      <c r="H16" s="104"/>
      <c r="I16" s="104"/>
      <c r="J16" s="104"/>
      <c r="K16" s="20" t="s">
        <v>89</v>
      </c>
      <c r="L16" s="108"/>
      <c r="M16" s="108"/>
      <c r="N16" s="1" t="s">
        <v>114</v>
      </c>
      <c r="O16" s="108"/>
      <c r="P16" s="4"/>
      <c r="Q16" s="4"/>
      <c r="R16" s="4"/>
      <c r="S16" s="4"/>
    </row>
    <row r="17" spans="1:19" ht="23" customHeight="1" x14ac:dyDescent="0.3">
      <c r="A17" s="97"/>
      <c r="B17" s="97"/>
      <c r="C17" s="97"/>
      <c r="D17" s="104" t="s">
        <v>92</v>
      </c>
      <c r="E17" s="104"/>
      <c r="F17" s="104"/>
      <c r="G17" s="104" t="s">
        <v>93</v>
      </c>
      <c r="H17" s="104"/>
      <c r="I17" s="104"/>
      <c r="J17" s="104"/>
      <c r="K17" s="20" t="s">
        <v>89</v>
      </c>
      <c r="L17" s="107" t="s">
        <v>115</v>
      </c>
      <c r="M17" s="107" t="s">
        <v>116</v>
      </c>
      <c r="N17" s="107" t="s">
        <v>117</v>
      </c>
      <c r="O17" s="1" t="s">
        <v>118</v>
      </c>
      <c r="P17" s="4"/>
      <c r="Q17" s="4"/>
      <c r="R17" s="4"/>
      <c r="S17" s="4"/>
    </row>
    <row r="18" spans="1:19" ht="23" customHeight="1" x14ac:dyDescent="0.3">
      <c r="A18" s="97"/>
      <c r="B18" s="97"/>
      <c r="C18" s="97"/>
      <c r="D18" s="104"/>
      <c r="E18" s="104"/>
      <c r="F18" s="104"/>
      <c r="G18" s="104" t="s">
        <v>94</v>
      </c>
      <c r="H18" s="104"/>
      <c r="I18" s="104"/>
      <c r="J18" s="104"/>
      <c r="K18" s="20" t="s">
        <v>89</v>
      </c>
      <c r="L18" s="109"/>
      <c r="M18" s="108"/>
      <c r="N18" s="108"/>
      <c r="O18" s="107" t="s">
        <v>119</v>
      </c>
      <c r="P18" s="4"/>
      <c r="Q18" s="4"/>
      <c r="R18" s="4"/>
      <c r="S18" s="4"/>
    </row>
    <row r="19" spans="1:19" ht="23" customHeight="1" x14ac:dyDescent="0.3">
      <c r="A19" s="97"/>
      <c r="B19" s="97"/>
      <c r="C19" s="97"/>
      <c r="D19" s="104"/>
      <c r="E19" s="104"/>
      <c r="F19" s="104"/>
      <c r="G19" s="104" t="s">
        <v>95</v>
      </c>
      <c r="H19" s="104"/>
      <c r="I19" s="104"/>
      <c r="J19" s="104"/>
      <c r="K19" s="20" t="s">
        <v>89</v>
      </c>
      <c r="L19" s="108"/>
      <c r="M19" s="1" t="s">
        <v>120</v>
      </c>
      <c r="N19" s="107" t="s">
        <v>121</v>
      </c>
      <c r="O19" s="108"/>
      <c r="P19" s="4"/>
      <c r="Q19" s="4"/>
      <c r="R19" s="4"/>
      <c r="S19" s="4"/>
    </row>
    <row r="20" spans="1:19" ht="23" customHeight="1" x14ac:dyDescent="0.3">
      <c r="A20" s="97"/>
      <c r="B20" s="97"/>
      <c r="C20" s="97"/>
      <c r="D20" s="104"/>
      <c r="E20" s="104"/>
      <c r="F20" s="104"/>
      <c r="G20" s="104" t="s">
        <v>96</v>
      </c>
      <c r="H20" s="104"/>
      <c r="I20" s="104"/>
      <c r="J20" s="104"/>
      <c r="K20" s="20" t="s">
        <v>89</v>
      </c>
      <c r="L20" s="1" t="s">
        <v>122</v>
      </c>
      <c r="M20" s="1" t="s">
        <v>123</v>
      </c>
      <c r="N20" s="108"/>
      <c r="O20" s="1" t="s">
        <v>124</v>
      </c>
      <c r="P20" s="4"/>
      <c r="Q20" s="4"/>
      <c r="R20" s="4"/>
      <c r="S20" s="4"/>
    </row>
    <row r="21" spans="1:19" ht="80" customHeight="1" x14ac:dyDescent="0.3">
      <c r="A21" s="97"/>
      <c r="B21" s="97"/>
      <c r="C21" s="97"/>
      <c r="D21" s="105" t="s">
        <v>97</v>
      </c>
      <c r="E21" s="105"/>
      <c r="F21" s="105"/>
      <c r="G21" s="93" t="s">
        <v>98</v>
      </c>
      <c r="H21" s="93"/>
      <c r="I21" s="93"/>
      <c r="J21" s="93"/>
      <c r="K21" s="21"/>
      <c r="L21" s="30" t="s">
        <v>122</v>
      </c>
      <c r="M21" s="30" t="s">
        <v>125</v>
      </c>
      <c r="N21" s="30" t="s">
        <v>126</v>
      </c>
      <c r="O21" s="30" t="s">
        <v>127</v>
      </c>
      <c r="P21" s="21"/>
      <c r="Q21" s="21"/>
      <c r="R21" s="21"/>
      <c r="S21" s="22"/>
    </row>
    <row r="22" spans="1:19" ht="17" customHeight="1" x14ac:dyDescent="0.3">
      <c r="A22" s="97"/>
      <c r="B22" s="97"/>
      <c r="C22" s="97"/>
      <c r="D22" s="105"/>
      <c r="E22" s="105"/>
      <c r="F22" s="105"/>
      <c r="G22" s="93" t="s">
        <v>99</v>
      </c>
      <c r="H22" s="93"/>
      <c r="I22" s="93"/>
      <c r="J22" s="93"/>
      <c r="K22" s="21"/>
      <c r="L22" s="21"/>
      <c r="M22" s="23"/>
      <c r="N22" s="21"/>
      <c r="O22" s="21"/>
      <c r="P22" s="21"/>
      <c r="Q22" s="21"/>
      <c r="R22" s="22"/>
      <c r="S22" s="22"/>
    </row>
    <row r="23" spans="1:19" ht="17" customHeight="1" x14ac:dyDescent="0.3">
      <c r="A23" s="97"/>
      <c r="B23" s="97"/>
      <c r="C23" s="97"/>
      <c r="D23" s="105"/>
      <c r="E23" s="105"/>
      <c r="F23" s="105"/>
      <c r="G23" s="93" t="s">
        <v>100</v>
      </c>
      <c r="H23" s="93"/>
      <c r="I23" s="93"/>
      <c r="J23" s="93"/>
      <c r="K23" s="24"/>
      <c r="L23" s="24"/>
      <c r="M23" s="24"/>
      <c r="N23" s="24"/>
      <c r="O23" s="24"/>
      <c r="P23" s="24"/>
      <c r="Q23" s="24"/>
      <c r="R23" s="22"/>
      <c r="S23" s="22"/>
    </row>
  </sheetData>
  <mergeCells count="28">
    <mergeCell ref="R2:R3"/>
    <mergeCell ref="S2:S3"/>
    <mergeCell ref="A13:J13"/>
    <mergeCell ref="A14:C23"/>
    <mergeCell ref="G14:J14"/>
    <mergeCell ref="G15:J15"/>
    <mergeCell ref="D17:F20"/>
    <mergeCell ref="D14:F16"/>
    <mergeCell ref="G17:J17"/>
    <mergeCell ref="G18:J18"/>
    <mergeCell ref="G19:J19"/>
    <mergeCell ref="G20:J20"/>
    <mergeCell ref="D21:F23"/>
    <mergeCell ref="G21:J21"/>
    <mergeCell ref="G22:J22"/>
    <mergeCell ref="G23:J23"/>
    <mergeCell ref="G16:J16"/>
    <mergeCell ref="A1:B1"/>
    <mergeCell ref="O15:O16"/>
    <mergeCell ref="N19:N20"/>
    <mergeCell ref="M17:M18"/>
    <mergeCell ref="L15:L16"/>
    <mergeCell ref="N17:N18"/>
    <mergeCell ref="N14:N15"/>
    <mergeCell ref="M15:M16"/>
    <mergeCell ref="L17:L19"/>
    <mergeCell ref="O18:O19"/>
    <mergeCell ref="A2:Q2"/>
  </mergeCells>
  <phoneticPr fontId="125" type="noConversion"/>
  <dataValidations count="1">
    <dataValidation type="list" allowBlank="1" showErrorMessage="1" sqref="C13:C23" xr:uid="{00000000-0002-0000-0200-000000000000}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C408-701C-41A3-9D3E-5F5A6B9125F7}">
  <dimension ref="A1:S24"/>
  <sheetViews>
    <sheetView showGridLines="0" workbookViewId="0"/>
  </sheetViews>
  <sheetFormatPr defaultColWidth="14" defaultRowHeight="13" x14ac:dyDescent="0.3"/>
  <cols>
    <col min="1" max="1" width="7" customWidth="1"/>
    <col min="2" max="2" width="8" customWidth="1"/>
    <col min="3" max="3" width="7" customWidth="1"/>
    <col min="4" max="4" width="21" customWidth="1"/>
    <col min="5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12" t="s">
        <v>71</v>
      </c>
      <c r="B1" s="112"/>
      <c r="C1" s="10"/>
      <c r="D1" s="11">
        <f>第2周工作计划!$D$1+7</f>
        <v>44576</v>
      </c>
    </row>
    <row r="2" spans="1:19" ht="19" customHeight="1" x14ac:dyDescent="0.3">
      <c r="A2" s="90" t="str">
        <f>CONCATENATE("周总结&lt;",TEXT($D$1-6,"yyyy年mm月dd日"),"-",TEXT($D$1,"yyyy年mm月dd日"),"&gt;")</f>
        <v>周总结&lt;2022年01月09日-2022年01月15日&gt;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110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111"/>
      <c r="S3" s="89"/>
    </row>
    <row r="4" spans="1:19" ht="32" customHeight="1" x14ac:dyDescent="0.3">
      <c r="A4" s="56">
        <v>1</v>
      </c>
      <c r="B4" s="53" t="s">
        <v>128</v>
      </c>
      <c r="C4" s="54" t="s">
        <v>58</v>
      </c>
      <c r="D4" s="52" t="s">
        <v>101</v>
      </c>
      <c r="E4" s="58" t="s">
        <v>102</v>
      </c>
      <c r="F4" s="53" t="s">
        <v>59</v>
      </c>
      <c r="G4" s="53"/>
      <c r="H4" s="57" t="s">
        <v>26</v>
      </c>
      <c r="I4" s="49" t="s">
        <v>103</v>
      </c>
      <c r="J4" s="49">
        <v>1</v>
      </c>
      <c r="K4" s="50">
        <v>5</v>
      </c>
      <c r="L4" s="50">
        <v>4</v>
      </c>
      <c r="M4" s="50">
        <v>4</v>
      </c>
      <c r="N4" s="50">
        <v>3</v>
      </c>
      <c r="O4" s="50">
        <v>3</v>
      </c>
      <c r="P4" s="50"/>
      <c r="Q4" s="50"/>
      <c r="R4" s="51">
        <v>19</v>
      </c>
      <c r="S4" s="55"/>
    </row>
    <row r="5" spans="1:19" ht="32" customHeight="1" x14ac:dyDescent="0.3">
      <c r="A5" s="37">
        <v>2</v>
      </c>
      <c r="B5" s="32" t="s">
        <v>129</v>
      </c>
      <c r="C5" s="32" t="s">
        <v>58</v>
      </c>
      <c r="D5" s="38" t="s">
        <v>104</v>
      </c>
      <c r="E5" s="39" t="s">
        <v>102</v>
      </c>
      <c r="F5" s="32" t="s">
        <v>59</v>
      </c>
      <c r="G5" s="36"/>
      <c r="H5" s="40" t="s">
        <v>20</v>
      </c>
      <c r="I5" s="33" t="s">
        <v>103</v>
      </c>
      <c r="J5" s="33">
        <v>1</v>
      </c>
      <c r="K5" s="35">
        <v>2</v>
      </c>
      <c r="L5" s="35">
        <v>1</v>
      </c>
      <c r="M5" s="35">
        <v>2</v>
      </c>
      <c r="N5" s="35">
        <v>3</v>
      </c>
      <c r="O5" s="35">
        <v>2</v>
      </c>
      <c r="P5" s="35"/>
      <c r="Q5" s="35"/>
      <c r="R5" s="34">
        <v>10</v>
      </c>
      <c r="S5" s="36"/>
    </row>
    <row r="6" spans="1:19" ht="32" customHeight="1" x14ac:dyDescent="0.3">
      <c r="A6" s="37">
        <v>3</v>
      </c>
      <c r="B6" s="32" t="s">
        <v>130</v>
      </c>
      <c r="C6" s="32" t="s">
        <v>58</v>
      </c>
      <c r="D6" s="38" t="s">
        <v>60</v>
      </c>
      <c r="E6" s="39" t="s">
        <v>102</v>
      </c>
      <c r="F6" s="32" t="s">
        <v>61</v>
      </c>
      <c r="G6" s="41" t="s">
        <v>59</v>
      </c>
      <c r="H6" s="40" t="s">
        <v>21</v>
      </c>
      <c r="I6" s="33" t="s">
        <v>103</v>
      </c>
      <c r="J6" s="33">
        <v>1</v>
      </c>
      <c r="K6" s="35"/>
      <c r="L6" s="35">
        <v>2</v>
      </c>
      <c r="M6" s="35">
        <v>1</v>
      </c>
      <c r="N6" s="35"/>
      <c r="O6" s="35"/>
      <c r="P6" s="35"/>
      <c r="Q6" s="35"/>
      <c r="R6" s="34">
        <v>3</v>
      </c>
      <c r="S6" s="36"/>
    </row>
    <row r="7" spans="1:19" ht="32" customHeight="1" x14ac:dyDescent="0.3">
      <c r="A7" s="37">
        <v>4</v>
      </c>
      <c r="B7" s="32" t="s">
        <v>131</v>
      </c>
      <c r="C7" s="32" t="s">
        <v>58</v>
      </c>
      <c r="D7" s="42" t="s">
        <v>62</v>
      </c>
      <c r="E7" s="36" t="s">
        <v>102</v>
      </c>
      <c r="F7" s="32" t="s">
        <v>63</v>
      </c>
      <c r="G7" s="41" t="s">
        <v>59</v>
      </c>
      <c r="H7" s="43" t="s">
        <v>22</v>
      </c>
      <c r="I7" s="33"/>
      <c r="J7" s="33"/>
      <c r="K7" s="35"/>
      <c r="L7" s="35"/>
      <c r="M7" s="35"/>
      <c r="N7" s="35"/>
      <c r="O7" s="35"/>
      <c r="P7" s="35"/>
      <c r="Q7" s="35"/>
      <c r="R7" s="34">
        <v>0</v>
      </c>
      <c r="S7" s="36"/>
    </row>
    <row r="8" spans="1:19" ht="26" customHeight="1" x14ac:dyDescent="0.3">
      <c r="A8" s="37">
        <v>5</v>
      </c>
      <c r="B8" s="32" t="s">
        <v>132</v>
      </c>
      <c r="C8" s="32" t="s">
        <v>58</v>
      </c>
      <c r="D8" s="42" t="s">
        <v>64</v>
      </c>
      <c r="E8" s="36" t="s">
        <v>102</v>
      </c>
      <c r="F8" s="32" t="s">
        <v>65</v>
      </c>
      <c r="G8" s="41" t="s">
        <v>59</v>
      </c>
      <c r="H8" s="47" t="s">
        <v>22</v>
      </c>
      <c r="I8" s="33"/>
      <c r="J8" s="33"/>
      <c r="K8" s="35"/>
      <c r="L8" s="35"/>
      <c r="M8" s="35"/>
      <c r="N8" s="35"/>
      <c r="O8" s="35"/>
      <c r="P8" s="35"/>
      <c r="Q8" s="35"/>
      <c r="R8" s="34">
        <v>0</v>
      </c>
      <c r="S8" s="36"/>
    </row>
    <row r="9" spans="1:19" ht="26" customHeight="1" x14ac:dyDescent="0.3">
      <c r="A9" s="37">
        <v>6</v>
      </c>
      <c r="B9" s="32" t="s">
        <v>133</v>
      </c>
      <c r="C9" s="32" t="s">
        <v>66</v>
      </c>
      <c r="D9" s="42" t="s">
        <v>105</v>
      </c>
      <c r="E9" s="36" t="s">
        <v>102</v>
      </c>
      <c r="F9" s="32" t="s">
        <v>61</v>
      </c>
      <c r="G9" s="41" t="s">
        <v>59</v>
      </c>
      <c r="H9" s="47" t="s">
        <v>25</v>
      </c>
      <c r="I9" s="33"/>
      <c r="J9" s="33"/>
      <c r="K9" s="35"/>
      <c r="L9" s="35"/>
      <c r="M9" s="35"/>
      <c r="N9" s="35"/>
      <c r="O9" s="35"/>
      <c r="P9" s="35"/>
      <c r="Q9" s="35"/>
      <c r="R9" s="34">
        <v>0</v>
      </c>
      <c r="S9" s="36"/>
    </row>
    <row r="10" spans="1:19" ht="26" customHeight="1" x14ac:dyDescent="0.3">
      <c r="A10" s="37">
        <v>7</v>
      </c>
      <c r="B10" s="32" t="s">
        <v>134</v>
      </c>
      <c r="C10" s="32" t="s">
        <v>66</v>
      </c>
      <c r="D10" s="42" t="s">
        <v>67</v>
      </c>
      <c r="E10" s="36" t="s">
        <v>102</v>
      </c>
      <c r="F10" s="32" t="s">
        <v>68</v>
      </c>
      <c r="G10" s="41" t="s">
        <v>59</v>
      </c>
      <c r="H10" s="47" t="s">
        <v>23</v>
      </c>
      <c r="I10" s="33" t="s">
        <v>103</v>
      </c>
      <c r="J10" s="33">
        <v>1</v>
      </c>
      <c r="K10" s="35"/>
      <c r="L10" s="35"/>
      <c r="M10" s="35"/>
      <c r="N10" s="35"/>
      <c r="O10" s="35">
        <v>2</v>
      </c>
      <c r="P10" s="35"/>
      <c r="Q10" s="35"/>
      <c r="R10" s="34">
        <v>2</v>
      </c>
      <c r="S10" s="36"/>
    </row>
    <row r="11" spans="1:19" ht="26" customHeight="1" x14ac:dyDescent="0.3">
      <c r="A11" s="37">
        <v>8</v>
      </c>
      <c r="B11" s="32" t="s">
        <v>135</v>
      </c>
      <c r="C11" s="32" t="s">
        <v>69</v>
      </c>
      <c r="D11" s="42" t="s">
        <v>106</v>
      </c>
      <c r="E11" s="36" t="s">
        <v>102</v>
      </c>
      <c r="F11" s="32" t="s">
        <v>59</v>
      </c>
      <c r="G11" s="36"/>
      <c r="H11" s="48" t="s">
        <v>27</v>
      </c>
      <c r="I11" s="33" t="s">
        <v>103</v>
      </c>
      <c r="J11" s="33">
        <v>1</v>
      </c>
      <c r="K11" s="35">
        <v>1</v>
      </c>
      <c r="L11" s="35">
        <v>1</v>
      </c>
      <c r="M11" s="35">
        <v>1</v>
      </c>
      <c r="N11" s="35"/>
      <c r="O11" s="35">
        <v>1</v>
      </c>
      <c r="P11" s="35"/>
      <c r="Q11" s="35"/>
      <c r="R11" s="34">
        <v>4</v>
      </c>
      <c r="S11" s="36"/>
    </row>
    <row r="12" spans="1:19" ht="26" customHeight="1" x14ac:dyDescent="0.3">
      <c r="A12" s="37">
        <v>9</v>
      </c>
      <c r="B12" s="32" t="s">
        <v>136</v>
      </c>
      <c r="C12" s="32" t="s">
        <v>69</v>
      </c>
      <c r="D12" s="42" t="s">
        <v>70</v>
      </c>
      <c r="E12" s="36" t="s">
        <v>102</v>
      </c>
      <c r="F12" s="32" t="s">
        <v>59</v>
      </c>
      <c r="G12" s="36"/>
      <c r="H12" s="48" t="s">
        <v>24</v>
      </c>
      <c r="I12" s="33" t="s">
        <v>103</v>
      </c>
      <c r="J12" s="33">
        <v>1</v>
      </c>
      <c r="K12" s="35"/>
      <c r="L12" s="35"/>
      <c r="M12" s="35"/>
      <c r="N12" s="35">
        <v>2</v>
      </c>
      <c r="O12" s="35"/>
      <c r="P12" s="35"/>
      <c r="Q12" s="35"/>
      <c r="R12" s="34">
        <v>2</v>
      </c>
      <c r="S12" s="36"/>
    </row>
    <row r="13" spans="1:19" ht="25" customHeight="1" x14ac:dyDescent="0.3">
      <c r="A13" s="96" t="s">
        <v>85</v>
      </c>
      <c r="B13" s="96"/>
      <c r="C13" s="96"/>
      <c r="D13" s="96"/>
      <c r="E13" s="96"/>
      <c r="F13" s="96"/>
      <c r="G13" s="96"/>
      <c r="H13" s="96"/>
      <c r="I13" s="96"/>
      <c r="J13" s="96"/>
      <c r="K13" s="15">
        <f t="shared" ref="K13:R13" si="0">SUM(K4:K12)</f>
        <v>8</v>
      </c>
      <c r="L13" s="15">
        <f t="shared" si="0"/>
        <v>8</v>
      </c>
      <c r="M13" s="15">
        <f t="shared" si="0"/>
        <v>8</v>
      </c>
      <c r="N13" s="15">
        <f t="shared" si="0"/>
        <v>8</v>
      </c>
      <c r="O13" s="15">
        <f t="shared" si="0"/>
        <v>8</v>
      </c>
      <c r="P13" s="15">
        <f t="shared" si="0"/>
        <v>0</v>
      </c>
      <c r="Q13" s="15">
        <f t="shared" si="0"/>
        <v>0</v>
      </c>
      <c r="R13" s="15">
        <f t="shared" si="0"/>
        <v>40</v>
      </c>
      <c r="S13" s="4"/>
    </row>
    <row r="14" spans="1:19" ht="17" customHeight="1" x14ac:dyDescent="0.3">
      <c r="A14" s="97" t="s">
        <v>86</v>
      </c>
      <c r="B14" s="97"/>
      <c r="C14" s="97"/>
      <c r="D14" s="98" t="s">
        <v>87</v>
      </c>
      <c r="E14" s="99"/>
      <c r="F14" s="100"/>
      <c r="G14" s="104" t="s">
        <v>88</v>
      </c>
      <c r="H14" s="104"/>
      <c r="I14" s="104"/>
      <c r="J14" s="104"/>
      <c r="K14" s="60" t="s">
        <v>137</v>
      </c>
      <c r="L14" s="113" t="s">
        <v>138</v>
      </c>
      <c r="M14" s="59" t="s">
        <v>139</v>
      </c>
      <c r="N14" s="61" t="s">
        <v>140</v>
      </c>
      <c r="O14" s="113" t="s">
        <v>141</v>
      </c>
      <c r="P14" s="4"/>
      <c r="Q14" s="4"/>
      <c r="R14" s="4"/>
      <c r="S14" s="4"/>
    </row>
    <row r="15" spans="1:19" ht="17" customHeight="1" x14ac:dyDescent="0.3">
      <c r="A15" s="97"/>
      <c r="B15" s="97"/>
      <c r="C15" s="97"/>
      <c r="D15" s="101"/>
      <c r="E15" s="102"/>
      <c r="F15" s="103"/>
      <c r="G15" s="104" t="s">
        <v>90</v>
      </c>
      <c r="H15" s="104"/>
      <c r="I15" s="104"/>
      <c r="J15" s="104"/>
      <c r="K15" s="114" t="s">
        <v>142</v>
      </c>
      <c r="L15" s="113"/>
      <c r="M15" s="114" t="s">
        <v>143</v>
      </c>
      <c r="N15" s="114" t="s">
        <v>144</v>
      </c>
      <c r="O15" s="113"/>
      <c r="P15" s="4"/>
      <c r="Q15" s="4"/>
      <c r="R15" s="4"/>
      <c r="S15" s="4"/>
    </row>
    <row r="16" spans="1:19" ht="17" customHeight="1" x14ac:dyDescent="0.3">
      <c r="A16" s="97"/>
      <c r="B16" s="97"/>
      <c r="C16" s="97"/>
      <c r="D16" s="101"/>
      <c r="E16" s="102"/>
      <c r="F16" s="103"/>
      <c r="G16" s="104" t="s">
        <v>91</v>
      </c>
      <c r="H16" s="104"/>
      <c r="I16" s="104"/>
      <c r="J16" s="104"/>
      <c r="K16" s="114"/>
      <c r="L16" s="40" t="s">
        <v>145</v>
      </c>
      <c r="M16" s="114"/>
      <c r="N16" s="114"/>
      <c r="O16" s="42" t="s">
        <v>146</v>
      </c>
      <c r="P16" s="4"/>
      <c r="Q16" s="4"/>
      <c r="R16" s="4"/>
      <c r="S16" s="4"/>
    </row>
    <row r="17" spans="1:19" ht="17" customHeight="1" x14ac:dyDescent="0.3">
      <c r="A17" s="97"/>
      <c r="B17" s="97"/>
      <c r="C17" s="97"/>
      <c r="D17" s="104" t="s">
        <v>92</v>
      </c>
      <c r="E17" s="104"/>
      <c r="F17" s="104"/>
      <c r="G17" s="104" t="s">
        <v>93</v>
      </c>
      <c r="H17" s="104"/>
      <c r="I17" s="104"/>
      <c r="J17" s="104"/>
      <c r="K17" s="115" t="s">
        <v>147</v>
      </c>
      <c r="L17" s="116" t="s">
        <v>148</v>
      </c>
      <c r="M17" s="116" t="s">
        <v>149</v>
      </c>
      <c r="N17" s="114" t="s">
        <v>150</v>
      </c>
      <c r="O17" s="43" t="s">
        <v>118</v>
      </c>
      <c r="P17" s="4"/>
      <c r="Q17" s="4"/>
      <c r="R17" s="4"/>
      <c r="S17" s="4"/>
    </row>
    <row r="18" spans="1:19" ht="15" customHeight="1" x14ac:dyDescent="0.3">
      <c r="A18" s="97"/>
      <c r="B18" s="97"/>
      <c r="C18" s="97"/>
      <c r="D18" s="104"/>
      <c r="E18" s="104"/>
      <c r="F18" s="104"/>
      <c r="G18" s="104" t="s">
        <v>94</v>
      </c>
      <c r="H18" s="104"/>
      <c r="I18" s="104"/>
      <c r="J18" s="104"/>
      <c r="K18" s="115"/>
      <c r="L18" s="116"/>
      <c r="M18" s="116"/>
      <c r="N18" s="114"/>
      <c r="O18" s="42" t="s">
        <v>151</v>
      </c>
      <c r="P18" s="4"/>
      <c r="Q18" s="4"/>
      <c r="R18" s="4"/>
      <c r="S18" s="4"/>
    </row>
    <row r="19" spans="1:19" ht="15" customHeight="1" x14ac:dyDescent="0.3">
      <c r="A19" s="97"/>
      <c r="B19" s="97"/>
      <c r="C19" s="97"/>
      <c r="D19" s="104"/>
      <c r="E19" s="104"/>
      <c r="F19" s="104"/>
      <c r="G19" s="104" t="s">
        <v>95</v>
      </c>
      <c r="H19" s="104"/>
      <c r="I19" s="104"/>
      <c r="J19" s="104"/>
      <c r="K19" s="115" t="s">
        <v>152</v>
      </c>
      <c r="L19" s="116"/>
      <c r="M19" s="116"/>
      <c r="N19" s="114" t="s">
        <v>153</v>
      </c>
      <c r="O19" s="114" t="s">
        <v>154</v>
      </c>
      <c r="P19" s="4"/>
      <c r="Q19" s="4"/>
      <c r="R19" s="4"/>
      <c r="S19" s="4"/>
    </row>
    <row r="20" spans="1:19" ht="15" customHeight="1" x14ac:dyDescent="0.3">
      <c r="A20" s="97"/>
      <c r="B20" s="97"/>
      <c r="C20" s="97"/>
      <c r="D20" s="104"/>
      <c r="E20" s="104"/>
      <c r="F20" s="104"/>
      <c r="G20" s="104" t="s">
        <v>96</v>
      </c>
      <c r="H20" s="104"/>
      <c r="I20" s="104"/>
      <c r="J20" s="104"/>
      <c r="K20" s="115"/>
      <c r="L20" s="116"/>
      <c r="M20" s="116"/>
      <c r="N20" s="114"/>
      <c r="O20" s="114"/>
      <c r="P20" s="4"/>
      <c r="Q20" s="4"/>
      <c r="R20" s="4"/>
      <c r="S20" s="4"/>
    </row>
    <row r="21" spans="1:19" ht="17" customHeight="1" x14ac:dyDescent="0.3">
      <c r="A21" s="97"/>
      <c r="B21" s="97"/>
      <c r="C21" s="97"/>
      <c r="D21" s="105" t="s">
        <v>97</v>
      </c>
      <c r="E21" s="105"/>
      <c r="F21" s="105"/>
      <c r="G21" s="93" t="s">
        <v>98</v>
      </c>
      <c r="H21" s="93"/>
      <c r="I21" s="93"/>
      <c r="J21" s="93"/>
      <c r="K21" s="45" t="s">
        <v>155</v>
      </c>
      <c r="L21" s="44" t="s">
        <v>156</v>
      </c>
      <c r="M21" s="46" t="s">
        <v>157</v>
      </c>
      <c r="N21" s="44" t="s">
        <v>158</v>
      </c>
      <c r="O21" s="44" t="s">
        <v>159</v>
      </c>
      <c r="P21" s="21"/>
      <c r="Q21" s="21"/>
      <c r="R21" s="21"/>
      <c r="S21" s="22"/>
    </row>
    <row r="22" spans="1:19" ht="17" customHeight="1" x14ac:dyDescent="0.3">
      <c r="A22" s="97"/>
      <c r="B22" s="97"/>
      <c r="C22" s="97"/>
      <c r="D22" s="105"/>
      <c r="E22" s="105"/>
      <c r="F22" s="105"/>
      <c r="G22" s="93" t="s">
        <v>99</v>
      </c>
      <c r="H22" s="93"/>
      <c r="I22" s="93"/>
      <c r="J22" s="93"/>
      <c r="K22" s="21"/>
      <c r="L22" s="21"/>
      <c r="M22" s="23"/>
      <c r="N22" s="21"/>
      <c r="O22" s="21"/>
      <c r="P22" s="21"/>
      <c r="Q22" s="21"/>
      <c r="R22" s="22"/>
      <c r="S22" s="22"/>
    </row>
    <row r="23" spans="1:19" ht="17" customHeight="1" x14ac:dyDescent="0.3">
      <c r="A23" s="97"/>
      <c r="B23" s="97"/>
      <c r="C23" s="97"/>
      <c r="D23" s="105"/>
      <c r="E23" s="105"/>
      <c r="F23" s="105"/>
      <c r="G23" s="93" t="s">
        <v>100</v>
      </c>
      <c r="H23" s="93"/>
      <c r="I23" s="93"/>
      <c r="J23" s="93"/>
      <c r="K23" s="24"/>
      <c r="L23" s="24"/>
      <c r="M23" s="24"/>
      <c r="N23" s="24"/>
      <c r="O23" s="24"/>
      <c r="P23" s="24"/>
      <c r="Q23" s="24"/>
      <c r="R23" s="22"/>
      <c r="S23" s="22"/>
    </row>
    <row r="24" spans="1:19" ht="17" customHeight="1" x14ac:dyDescent="0.3"/>
  </sheetData>
  <mergeCells count="31">
    <mergeCell ref="A14:C23"/>
    <mergeCell ref="A13:J13"/>
    <mergeCell ref="A1:B1"/>
    <mergeCell ref="L14:L15"/>
    <mergeCell ref="O14:O15"/>
    <mergeCell ref="K15:K16"/>
    <mergeCell ref="M15:M16"/>
    <mergeCell ref="N15:N16"/>
    <mergeCell ref="K17:K18"/>
    <mergeCell ref="L17:L20"/>
    <mergeCell ref="M17:M20"/>
    <mergeCell ref="N17:N18"/>
    <mergeCell ref="K19:K20"/>
    <mergeCell ref="N19:N20"/>
    <mergeCell ref="O19:O20"/>
    <mergeCell ref="R2:R3"/>
    <mergeCell ref="S2:S3"/>
    <mergeCell ref="A2:Q2"/>
    <mergeCell ref="G16:J16"/>
    <mergeCell ref="G23:J23"/>
    <mergeCell ref="G22:J22"/>
    <mergeCell ref="G21:J21"/>
    <mergeCell ref="D21:F23"/>
    <mergeCell ref="G20:J20"/>
    <mergeCell ref="G19:J19"/>
    <mergeCell ref="G18:J18"/>
    <mergeCell ref="G17:J17"/>
    <mergeCell ref="D17:F20"/>
    <mergeCell ref="G15:J15"/>
    <mergeCell ref="G14:J14"/>
    <mergeCell ref="D14:F16"/>
  </mergeCells>
  <phoneticPr fontId="125" type="noConversion"/>
  <dataValidations count="1">
    <dataValidation type="list" allowBlank="1" showErrorMessage="1" sqref="C13:C24" xr:uid="{00000000-0002-0000-03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E4C7B68A-A9D3-4E56-BD32-BF32535CDB6E}">
          <x14:formula1>
            <xm:f>'附表-2'!$A$1:$E$1</xm:f>
          </x14:formula1>
          <xm:sqref>C4:C12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4939-ED1C-4AB9-8754-6609BA8E070D}">
  <dimension ref="A1:S24"/>
  <sheetViews>
    <sheetView showGridLines="0" workbookViewId="0"/>
  </sheetViews>
  <sheetFormatPr defaultColWidth="14" defaultRowHeight="13" x14ac:dyDescent="0.3"/>
  <cols>
    <col min="1" max="1" width="7" customWidth="1"/>
    <col min="2" max="2" width="8" customWidth="1"/>
    <col min="3" max="3" width="7" customWidth="1"/>
    <col min="4" max="4" width="21" customWidth="1"/>
    <col min="5" max="7" width="7" customWidth="1"/>
    <col min="8" max="8" width="29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24" t="s">
        <v>71</v>
      </c>
      <c r="B1" s="124"/>
      <c r="C1" s="10"/>
      <c r="D1" s="11">
        <f>第3周工作计划!$D$1+7</f>
        <v>44583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9" customHeight="1" x14ac:dyDescent="0.3">
      <c r="A2" s="90" t="str">
        <f>CONCATENATE("周总结&lt;",TEXT($D$1-6,"yyyy年mm月dd日"),"-",TEXT($D$1,"yyyy年mm月dd日"),"&gt;")</f>
        <v>周总结&lt;2022年01月16日-2022年01月22日&gt;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110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111"/>
      <c r="S3" s="89"/>
    </row>
    <row r="4" spans="1:19" ht="32" customHeight="1" x14ac:dyDescent="0.3">
      <c r="A4" s="56">
        <v>1</v>
      </c>
      <c r="B4" s="53" t="s">
        <v>128</v>
      </c>
      <c r="C4" s="54" t="s">
        <v>58</v>
      </c>
      <c r="D4" s="52" t="s">
        <v>101</v>
      </c>
      <c r="E4" s="58" t="s">
        <v>102</v>
      </c>
      <c r="F4" s="53" t="s">
        <v>59</v>
      </c>
      <c r="G4" s="53"/>
      <c r="H4" s="57" t="s">
        <v>26</v>
      </c>
      <c r="I4" s="49" t="s">
        <v>103</v>
      </c>
      <c r="J4" s="49">
        <v>1</v>
      </c>
      <c r="K4" s="50">
        <v>4</v>
      </c>
      <c r="L4" s="50">
        <v>4</v>
      </c>
      <c r="M4" s="50"/>
      <c r="N4" s="67"/>
      <c r="O4" s="67"/>
      <c r="P4" s="67"/>
      <c r="Q4" s="67"/>
      <c r="R4" s="51">
        <v>8</v>
      </c>
      <c r="S4" s="55"/>
    </row>
    <row r="5" spans="1:19" ht="32" customHeight="1" x14ac:dyDescent="0.3">
      <c r="A5" s="37">
        <v>2</v>
      </c>
      <c r="B5" s="32" t="s">
        <v>129</v>
      </c>
      <c r="C5" s="32" t="s">
        <v>58</v>
      </c>
      <c r="D5" s="38" t="s">
        <v>104</v>
      </c>
      <c r="E5" s="39" t="s">
        <v>102</v>
      </c>
      <c r="F5" s="32" t="s">
        <v>59</v>
      </c>
      <c r="G5" s="36"/>
      <c r="H5" s="40" t="s">
        <v>20</v>
      </c>
      <c r="I5" s="33" t="s">
        <v>103</v>
      </c>
      <c r="J5" s="33">
        <v>1</v>
      </c>
      <c r="K5" s="35"/>
      <c r="L5" s="35"/>
      <c r="M5" s="35">
        <v>2</v>
      </c>
      <c r="N5" s="62"/>
      <c r="O5" s="62"/>
      <c r="P5" s="62"/>
      <c r="Q5" s="62"/>
      <c r="R5" s="34">
        <v>2</v>
      </c>
      <c r="S5" s="36"/>
    </row>
    <row r="6" spans="1:19" ht="32" customHeight="1" x14ac:dyDescent="0.3">
      <c r="A6" s="37">
        <v>3</v>
      </c>
      <c r="B6" s="32" t="s">
        <v>130</v>
      </c>
      <c r="C6" s="32" t="s">
        <v>58</v>
      </c>
      <c r="D6" s="38" t="s">
        <v>60</v>
      </c>
      <c r="E6" s="39" t="s">
        <v>102</v>
      </c>
      <c r="F6" s="32" t="s">
        <v>61</v>
      </c>
      <c r="G6" s="41" t="s">
        <v>59</v>
      </c>
      <c r="H6" s="40" t="s">
        <v>21</v>
      </c>
      <c r="I6" s="33" t="s">
        <v>103</v>
      </c>
      <c r="J6" s="33">
        <v>1</v>
      </c>
      <c r="K6" s="35"/>
      <c r="L6" s="35">
        <v>3</v>
      </c>
      <c r="M6" s="35">
        <v>1</v>
      </c>
      <c r="N6" s="62"/>
      <c r="O6" s="62"/>
      <c r="P6" s="62"/>
      <c r="Q6" s="62"/>
      <c r="R6" s="34">
        <v>4</v>
      </c>
      <c r="S6" s="36"/>
    </row>
    <row r="7" spans="1:19" ht="32" customHeight="1" x14ac:dyDescent="0.3">
      <c r="A7" s="37">
        <v>4</v>
      </c>
      <c r="B7" s="32" t="s">
        <v>131</v>
      </c>
      <c r="C7" s="32" t="s">
        <v>58</v>
      </c>
      <c r="D7" s="42" t="s">
        <v>62</v>
      </c>
      <c r="E7" s="36" t="s">
        <v>102</v>
      </c>
      <c r="F7" s="32" t="s">
        <v>63</v>
      </c>
      <c r="G7" s="41" t="s">
        <v>59</v>
      </c>
      <c r="H7" s="43" t="s">
        <v>22</v>
      </c>
      <c r="I7" s="33"/>
      <c r="J7" s="33"/>
      <c r="K7" s="35"/>
      <c r="L7" s="35"/>
      <c r="M7" s="35"/>
      <c r="N7" s="62"/>
      <c r="O7" s="62"/>
      <c r="P7" s="62"/>
      <c r="Q7" s="62"/>
      <c r="R7" s="34">
        <v>0</v>
      </c>
      <c r="S7" s="36"/>
    </row>
    <row r="8" spans="1:19" ht="26" customHeight="1" x14ac:dyDescent="0.3">
      <c r="A8" s="37">
        <v>5</v>
      </c>
      <c r="B8" s="32" t="s">
        <v>132</v>
      </c>
      <c r="C8" s="32" t="s">
        <v>58</v>
      </c>
      <c r="D8" s="42" t="s">
        <v>64</v>
      </c>
      <c r="E8" s="36" t="s">
        <v>102</v>
      </c>
      <c r="F8" s="32" t="s">
        <v>65</v>
      </c>
      <c r="G8" s="41" t="s">
        <v>59</v>
      </c>
      <c r="H8" s="47" t="s">
        <v>22</v>
      </c>
      <c r="I8" s="33"/>
      <c r="J8" s="33"/>
      <c r="K8" s="35"/>
      <c r="L8" s="35"/>
      <c r="M8" s="35"/>
      <c r="N8" s="62"/>
      <c r="O8" s="62"/>
      <c r="P8" s="62"/>
      <c r="Q8" s="62"/>
      <c r="R8" s="34">
        <v>0</v>
      </c>
      <c r="S8" s="36"/>
    </row>
    <row r="9" spans="1:19" ht="26" customHeight="1" x14ac:dyDescent="0.3">
      <c r="A9" s="37">
        <v>6</v>
      </c>
      <c r="B9" s="32" t="s">
        <v>133</v>
      </c>
      <c r="C9" s="32" t="s">
        <v>66</v>
      </c>
      <c r="D9" s="42" t="s">
        <v>105</v>
      </c>
      <c r="E9" s="36" t="s">
        <v>102</v>
      </c>
      <c r="F9" s="32" t="s">
        <v>61</v>
      </c>
      <c r="G9" s="41" t="s">
        <v>59</v>
      </c>
      <c r="H9" s="47" t="s">
        <v>25</v>
      </c>
      <c r="I9" s="33" t="s">
        <v>103</v>
      </c>
      <c r="J9" s="33">
        <v>1</v>
      </c>
      <c r="K9" s="35">
        <v>3</v>
      </c>
      <c r="L9" s="35"/>
      <c r="M9" s="35"/>
      <c r="N9" s="62"/>
      <c r="O9" s="62"/>
      <c r="P9" s="62"/>
      <c r="Q9" s="62"/>
      <c r="R9" s="34">
        <v>3</v>
      </c>
      <c r="S9" s="36"/>
    </row>
    <row r="10" spans="1:19" ht="26" customHeight="1" x14ac:dyDescent="0.3">
      <c r="A10" s="37">
        <v>7</v>
      </c>
      <c r="B10" s="32" t="s">
        <v>134</v>
      </c>
      <c r="C10" s="32" t="s">
        <v>66</v>
      </c>
      <c r="D10" s="42" t="s">
        <v>67</v>
      </c>
      <c r="E10" s="36" t="s">
        <v>102</v>
      </c>
      <c r="F10" s="32" t="s">
        <v>68</v>
      </c>
      <c r="G10" s="41" t="s">
        <v>59</v>
      </c>
      <c r="H10" s="47" t="s">
        <v>23</v>
      </c>
      <c r="I10" s="33"/>
      <c r="J10" s="33"/>
      <c r="K10" s="35"/>
      <c r="L10" s="35"/>
      <c r="M10" s="35"/>
      <c r="N10" s="62"/>
      <c r="O10" s="62"/>
      <c r="P10" s="62"/>
      <c r="Q10" s="62"/>
      <c r="R10" s="34">
        <v>0</v>
      </c>
      <c r="S10" s="36"/>
    </row>
    <row r="11" spans="1:19" ht="26" customHeight="1" x14ac:dyDescent="0.3">
      <c r="A11" s="37">
        <v>8</v>
      </c>
      <c r="B11" s="32" t="s">
        <v>135</v>
      </c>
      <c r="C11" s="32" t="s">
        <v>69</v>
      </c>
      <c r="D11" s="42" t="s">
        <v>106</v>
      </c>
      <c r="E11" s="36" t="s">
        <v>102</v>
      </c>
      <c r="F11" s="32" t="s">
        <v>59</v>
      </c>
      <c r="G11" s="36"/>
      <c r="H11" s="48" t="s">
        <v>27</v>
      </c>
      <c r="I11" s="33"/>
      <c r="J11" s="33"/>
      <c r="K11" s="35"/>
      <c r="L11" s="35"/>
      <c r="M11" s="35"/>
      <c r="N11" s="62"/>
      <c r="O11" s="62"/>
      <c r="P11" s="62"/>
      <c r="Q11" s="62"/>
      <c r="R11" s="34">
        <v>0</v>
      </c>
      <c r="S11" s="36"/>
    </row>
    <row r="12" spans="1:19" ht="26" customHeight="1" x14ac:dyDescent="0.3">
      <c r="A12" s="37">
        <v>9</v>
      </c>
      <c r="B12" s="32" t="s">
        <v>160</v>
      </c>
      <c r="C12" s="32" t="s">
        <v>161</v>
      </c>
      <c r="D12" s="43" t="s">
        <v>161</v>
      </c>
      <c r="E12" s="36" t="s">
        <v>102</v>
      </c>
      <c r="F12" s="32" t="s">
        <v>59</v>
      </c>
      <c r="G12" s="36"/>
      <c r="H12" s="48"/>
      <c r="I12" s="33" t="s">
        <v>103</v>
      </c>
      <c r="J12" s="33">
        <v>1</v>
      </c>
      <c r="K12" s="35"/>
      <c r="L12" s="35"/>
      <c r="M12" s="35">
        <v>4</v>
      </c>
      <c r="N12" s="62">
        <v>8</v>
      </c>
      <c r="O12" s="62">
        <v>8</v>
      </c>
      <c r="P12" s="62"/>
      <c r="Q12" s="62"/>
      <c r="R12" s="34">
        <v>20</v>
      </c>
      <c r="S12" s="36"/>
    </row>
    <row r="13" spans="1:19" ht="25" customHeight="1" x14ac:dyDescent="0.3">
      <c r="A13" s="117" t="s">
        <v>85</v>
      </c>
      <c r="B13" s="117"/>
      <c r="C13" s="117"/>
      <c r="D13" s="117"/>
      <c r="E13" s="117"/>
      <c r="F13" s="117"/>
      <c r="G13" s="117"/>
      <c r="H13" s="117"/>
      <c r="I13" s="117"/>
      <c r="J13" s="117"/>
      <c r="K13" s="34">
        <v>7</v>
      </c>
      <c r="L13" s="34">
        <v>7</v>
      </c>
      <c r="M13" s="34">
        <v>7</v>
      </c>
      <c r="N13" s="34">
        <v>8</v>
      </c>
      <c r="O13" s="34">
        <v>8</v>
      </c>
      <c r="P13" s="34">
        <v>0</v>
      </c>
      <c r="Q13" s="34">
        <v>0</v>
      </c>
      <c r="R13" s="34">
        <v>37</v>
      </c>
      <c r="S13" s="36"/>
    </row>
    <row r="14" spans="1:19" ht="17" customHeight="1" x14ac:dyDescent="0.3">
      <c r="A14" s="118" t="s">
        <v>86</v>
      </c>
      <c r="B14" s="118"/>
      <c r="C14" s="118"/>
      <c r="D14" s="119" t="s">
        <v>87</v>
      </c>
      <c r="E14" s="119"/>
      <c r="F14" s="119"/>
      <c r="G14" s="120" t="s">
        <v>88</v>
      </c>
      <c r="H14" s="120"/>
      <c r="I14" s="120"/>
      <c r="J14" s="120"/>
      <c r="K14" s="68" t="s">
        <v>162</v>
      </c>
      <c r="L14" s="114" t="s">
        <v>163</v>
      </c>
      <c r="M14" s="40" t="s">
        <v>164</v>
      </c>
      <c r="N14" s="63" t="s">
        <v>161</v>
      </c>
      <c r="O14" s="63" t="s">
        <v>161</v>
      </c>
      <c r="P14" s="63" t="s">
        <v>165</v>
      </c>
      <c r="Q14" s="63" t="s">
        <v>165</v>
      </c>
      <c r="R14" s="36"/>
      <c r="S14" s="36"/>
    </row>
    <row r="15" spans="1:19" ht="17" customHeight="1" x14ac:dyDescent="0.3">
      <c r="A15" s="118"/>
      <c r="B15" s="118"/>
      <c r="C15" s="118"/>
      <c r="D15" s="119"/>
      <c r="E15" s="119"/>
      <c r="F15" s="119"/>
      <c r="G15" s="120" t="s">
        <v>90</v>
      </c>
      <c r="H15" s="120"/>
      <c r="I15" s="120"/>
      <c r="J15" s="120"/>
      <c r="K15" s="114" t="s">
        <v>166</v>
      </c>
      <c r="L15" s="114"/>
      <c r="M15" s="114" t="s">
        <v>167</v>
      </c>
      <c r="N15" s="63" t="s">
        <v>161</v>
      </c>
      <c r="O15" s="63" t="s">
        <v>161</v>
      </c>
      <c r="P15" s="63" t="s">
        <v>165</v>
      </c>
      <c r="Q15" s="63" t="s">
        <v>165</v>
      </c>
      <c r="R15" s="36"/>
      <c r="S15" s="36"/>
    </row>
    <row r="16" spans="1:19" ht="17" customHeight="1" x14ac:dyDescent="0.3">
      <c r="A16" s="118"/>
      <c r="B16" s="118"/>
      <c r="C16" s="118"/>
      <c r="D16" s="119"/>
      <c r="E16" s="119"/>
      <c r="F16" s="119"/>
      <c r="G16" s="120" t="s">
        <v>91</v>
      </c>
      <c r="H16" s="120"/>
      <c r="I16" s="120"/>
      <c r="J16" s="120"/>
      <c r="K16" s="114"/>
      <c r="L16" s="40" t="s">
        <v>168</v>
      </c>
      <c r="M16" s="114"/>
      <c r="N16" s="63" t="s">
        <v>161</v>
      </c>
      <c r="O16" s="63" t="s">
        <v>161</v>
      </c>
      <c r="P16" s="63" t="s">
        <v>165</v>
      </c>
      <c r="Q16" s="63" t="s">
        <v>165</v>
      </c>
      <c r="R16" s="36"/>
      <c r="S16" s="36"/>
    </row>
    <row r="17" spans="1:19" ht="17" customHeight="1" x14ac:dyDescent="0.3">
      <c r="A17" s="118"/>
      <c r="B17" s="118"/>
      <c r="C17" s="118"/>
      <c r="D17" s="121" t="s">
        <v>92</v>
      </c>
      <c r="E17" s="121"/>
      <c r="F17" s="121"/>
      <c r="G17" s="120" t="s">
        <v>93</v>
      </c>
      <c r="H17" s="120"/>
      <c r="I17" s="120"/>
      <c r="J17" s="120"/>
      <c r="K17" s="70" t="s">
        <v>169</v>
      </c>
      <c r="L17" s="40" t="s">
        <v>170</v>
      </c>
      <c r="M17" s="63" t="s">
        <v>161</v>
      </c>
      <c r="N17" s="63" t="s">
        <v>161</v>
      </c>
      <c r="O17" s="63" t="s">
        <v>161</v>
      </c>
      <c r="P17" s="63" t="s">
        <v>165</v>
      </c>
      <c r="Q17" s="63" t="s">
        <v>165</v>
      </c>
      <c r="R17" s="36"/>
      <c r="S17" s="36"/>
    </row>
    <row r="18" spans="1:19" ht="15" customHeight="1" x14ac:dyDescent="0.3">
      <c r="A18" s="118"/>
      <c r="B18" s="118"/>
      <c r="C18" s="118"/>
      <c r="D18" s="121"/>
      <c r="E18" s="121"/>
      <c r="F18" s="121"/>
      <c r="G18" s="120" t="s">
        <v>94</v>
      </c>
      <c r="H18" s="120"/>
      <c r="I18" s="120"/>
      <c r="J18" s="120"/>
      <c r="K18" s="115" t="s">
        <v>171</v>
      </c>
      <c r="L18" s="114" t="s">
        <v>172</v>
      </c>
      <c r="M18" s="63" t="s">
        <v>161</v>
      </c>
      <c r="N18" s="63" t="s">
        <v>161</v>
      </c>
      <c r="O18" s="63" t="s">
        <v>161</v>
      </c>
      <c r="P18" s="63" t="s">
        <v>165</v>
      </c>
      <c r="Q18" s="63" t="s">
        <v>165</v>
      </c>
      <c r="R18" s="36"/>
      <c r="S18" s="36"/>
    </row>
    <row r="19" spans="1:19" ht="15" customHeight="1" x14ac:dyDescent="0.3">
      <c r="A19" s="118"/>
      <c r="B19" s="118"/>
      <c r="C19" s="118"/>
      <c r="D19" s="121"/>
      <c r="E19" s="121"/>
      <c r="F19" s="121"/>
      <c r="G19" s="120" t="s">
        <v>95</v>
      </c>
      <c r="H19" s="120"/>
      <c r="I19" s="120"/>
      <c r="J19" s="120"/>
      <c r="K19" s="115"/>
      <c r="L19" s="114"/>
      <c r="M19" s="63" t="s">
        <v>161</v>
      </c>
      <c r="N19" s="63" t="s">
        <v>161</v>
      </c>
      <c r="O19" s="63" t="s">
        <v>161</v>
      </c>
      <c r="P19" s="63" t="s">
        <v>165</v>
      </c>
      <c r="Q19" s="63" t="s">
        <v>165</v>
      </c>
      <c r="R19" s="36"/>
      <c r="S19" s="36"/>
    </row>
    <row r="20" spans="1:19" ht="15" customHeight="1" x14ac:dyDescent="0.3">
      <c r="A20" s="118"/>
      <c r="B20" s="118"/>
      <c r="C20" s="118"/>
      <c r="D20" s="121"/>
      <c r="E20" s="121"/>
      <c r="F20" s="121"/>
      <c r="G20" s="120" t="s">
        <v>96</v>
      </c>
      <c r="H20" s="120"/>
      <c r="I20" s="120"/>
      <c r="J20" s="120"/>
      <c r="K20" s="115"/>
      <c r="L20" s="114"/>
      <c r="M20" s="63" t="s">
        <v>161</v>
      </c>
      <c r="N20" s="63" t="s">
        <v>161</v>
      </c>
      <c r="O20" s="63" t="s">
        <v>161</v>
      </c>
      <c r="P20" s="63" t="s">
        <v>165</v>
      </c>
      <c r="Q20" s="63" t="s">
        <v>165</v>
      </c>
      <c r="R20" s="36"/>
      <c r="S20" s="36"/>
    </row>
    <row r="21" spans="1:19" ht="17" customHeight="1" x14ac:dyDescent="0.3">
      <c r="A21" s="118"/>
      <c r="B21" s="118"/>
      <c r="C21" s="118"/>
      <c r="D21" s="122" t="s">
        <v>97</v>
      </c>
      <c r="E21" s="122"/>
      <c r="F21" s="122"/>
      <c r="G21" s="123" t="s">
        <v>98</v>
      </c>
      <c r="H21" s="123"/>
      <c r="I21" s="123"/>
      <c r="J21" s="123"/>
      <c r="K21" s="69"/>
      <c r="L21" s="69"/>
      <c r="M21" s="46"/>
      <c r="N21" s="69"/>
      <c r="O21" s="69"/>
      <c r="P21" s="69"/>
      <c r="Q21" s="69"/>
      <c r="R21" s="69"/>
      <c r="S21" s="65"/>
    </row>
    <row r="22" spans="1:19" ht="17" customHeight="1" x14ac:dyDescent="0.3">
      <c r="A22" s="118"/>
      <c r="B22" s="118"/>
      <c r="C22" s="118"/>
      <c r="D22" s="122"/>
      <c r="E22" s="122"/>
      <c r="F22" s="122"/>
      <c r="G22" s="123" t="s">
        <v>99</v>
      </c>
      <c r="H22" s="123"/>
      <c r="I22" s="123"/>
      <c r="J22" s="123"/>
      <c r="K22" s="69"/>
      <c r="L22" s="69"/>
      <c r="M22" s="46"/>
      <c r="N22" s="69"/>
      <c r="O22" s="69"/>
      <c r="P22" s="69"/>
      <c r="Q22" s="69"/>
      <c r="R22" s="65"/>
      <c r="S22" s="65"/>
    </row>
    <row r="23" spans="1:19" ht="17" customHeight="1" x14ac:dyDescent="0.3">
      <c r="A23" s="118"/>
      <c r="B23" s="118"/>
      <c r="C23" s="118"/>
      <c r="D23" s="122"/>
      <c r="E23" s="122"/>
      <c r="F23" s="122"/>
      <c r="G23" s="123" t="s">
        <v>100</v>
      </c>
      <c r="H23" s="123"/>
      <c r="I23" s="123"/>
      <c r="J23" s="123"/>
      <c r="K23" s="64"/>
      <c r="L23" s="64"/>
      <c r="M23" s="64"/>
      <c r="N23" s="64"/>
      <c r="O23" s="64"/>
      <c r="P23" s="64"/>
      <c r="Q23" s="64"/>
      <c r="R23" s="65"/>
      <c r="S23" s="65"/>
    </row>
    <row r="24" spans="1:19" ht="17" customHeight="1" x14ac:dyDescent="0.3"/>
  </sheetData>
  <mergeCells count="24">
    <mergeCell ref="A1:B1"/>
    <mergeCell ref="L18:L20"/>
    <mergeCell ref="G19:J19"/>
    <mergeCell ref="G20:J20"/>
    <mergeCell ref="D21:F23"/>
    <mergeCell ref="G21:J21"/>
    <mergeCell ref="G22:J22"/>
    <mergeCell ref="G23:J23"/>
    <mergeCell ref="R2:R3"/>
    <mergeCell ref="S2:S3"/>
    <mergeCell ref="A2:Q2"/>
    <mergeCell ref="A13:J13"/>
    <mergeCell ref="A14:C23"/>
    <mergeCell ref="D14:F16"/>
    <mergeCell ref="G14:J14"/>
    <mergeCell ref="L14:L15"/>
    <mergeCell ref="G15:J15"/>
    <mergeCell ref="K15:K16"/>
    <mergeCell ref="M15:M16"/>
    <mergeCell ref="G16:J16"/>
    <mergeCell ref="D17:F20"/>
    <mergeCell ref="G17:J17"/>
    <mergeCell ref="G18:J18"/>
    <mergeCell ref="K18:K20"/>
  </mergeCells>
  <phoneticPr fontId="125" type="noConversion"/>
  <dataValidations count="1">
    <dataValidation type="list" allowBlank="1" showErrorMessage="1" sqref="C24" xr:uid="{00000000-0002-0000-04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CF58936-7065-4B65-994F-64054A44263C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1354-3157-4AE3-ACC1-041896E1729F}">
  <dimension ref="A1:S20"/>
  <sheetViews>
    <sheetView showGridLines="0" workbookViewId="0"/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0" t="s">
        <v>71</v>
      </c>
      <c r="B1" s="10"/>
      <c r="C1" s="10"/>
      <c r="D1" s="11">
        <f>第4周工作计划!$D$1+7</f>
        <v>44590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6" customHeight="1" x14ac:dyDescent="0.3">
      <c r="A2" s="90" t="str">
        <f>CONCATENATE("周总结&lt;",TEXT($D$1-6,"yyyy年mm月dd日"),"-",TEXT($D$1,"yyyy年mm月dd日"),"&gt;")</f>
        <v>周总结&lt;2022年01月23日-2022年01月29日&gt;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110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111"/>
      <c r="S3" s="89"/>
    </row>
    <row r="4" spans="1:19" ht="15" customHeight="1" x14ac:dyDescent="0.3">
      <c r="A4" s="12">
        <v>1</v>
      </c>
      <c r="B4" s="12"/>
      <c r="C4" s="17"/>
      <c r="D4" s="17"/>
      <c r="E4" s="25"/>
      <c r="F4" s="12"/>
      <c r="G4" s="12"/>
      <c r="H4" s="17"/>
      <c r="I4" s="14"/>
      <c r="J4" s="14"/>
      <c r="K4" s="26"/>
      <c r="L4" s="26"/>
      <c r="M4" s="26"/>
      <c r="N4" s="26"/>
      <c r="O4" s="26"/>
      <c r="P4" s="27"/>
      <c r="Q4" s="27"/>
      <c r="R4" s="15">
        <f>SUM(K4:Q4)</f>
        <v>0</v>
      </c>
      <c r="S4" s="4"/>
    </row>
    <row r="5" spans="1:19" ht="15" customHeight="1" x14ac:dyDescent="0.3">
      <c r="A5" s="12">
        <v>2</v>
      </c>
      <c r="B5" s="12"/>
      <c r="C5" s="12"/>
      <c r="D5" s="17"/>
      <c r="E5" s="17"/>
      <c r="F5" s="12"/>
      <c r="G5" s="4"/>
      <c r="H5" s="4"/>
      <c r="I5" s="14"/>
      <c r="J5" s="14"/>
      <c r="K5" s="26"/>
      <c r="L5" s="26"/>
      <c r="M5" s="26"/>
      <c r="N5" s="26"/>
      <c r="O5" s="26"/>
      <c r="P5" s="27"/>
      <c r="Q5" s="27"/>
      <c r="R5" s="15">
        <f>SUM(K5:Q5)</f>
        <v>0</v>
      </c>
      <c r="S5" s="4"/>
    </row>
    <row r="6" spans="1:19" ht="15" customHeight="1" x14ac:dyDescent="0.3">
      <c r="A6" s="12">
        <v>3</v>
      </c>
      <c r="B6" s="12"/>
      <c r="C6" s="12"/>
      <c r="D6" s="17"/>
      <c r="E6" s="17"/>
      <c r="F6" s="12"/>
      <c r="G6" s="4"/>
      <c r="H6" s="4"/>
      <c r="I6" s="14"/>
      <c r="J6" s="14"/>
      <c r="K6" s="26"/>
      <c r="L6" s="26"/>
      <c r="M6" s="26"/>
      <c r="N6" s="26"/>
      <c r="O6" s="26"/>
      <c r="P6" s="27"/>
      <c r="Q6" s="27"/>
      <c r="R6" s="15">
        <f>SUM(K6:Q6)</f>
        <v>0</v>
      </c>
      <c r="S6" s="4"/>
    </row>
    <row r="7" spans="1:19" ht="15" customHeight="1" x14ac:dyDescent="0.3">
      <c r="A7" s="12">
        <v>4</v>
      </c>
      <c r="B7" s="12"/>
      <c r="C7" s="12"/>
      <c r="D7" s="4"/>
      <c r="E7" s="4"/>
      <c r="F7" s="12"/>
      <c r="G7" s="4"/>
      <c r="H7" s="4"/>
      <c r="I7" s="14"/>
      <c r="J7" s="14"/>
      <c r="K7" s="26"/>
      <c r="L7" s="26"/>
      <c r="M7" s="26"/>
      <c r="N7" s="26"/>
      <c r="O7" s="26"/>
      <c r="P7" s="27"/>
      <c r="Q7" s="27"/>
      <c r="R7" s="15">
        <f>SUM(K7:Q7)</f>
        <v>0</v>
      </c>
      <c r="S7" s="4"/>
    </row>
    <row r="8" spans="1:19" ht="15" customHeight="1" x14ac:dyDescent="0.3">
      <c r="A8" s="12">
        <v>5</v>
      </c>
      <c r="B8" s="12"/>
      <c r="C8" s="12"/>
      <c r="D8" s="4"/>
      <c r="E8" s="4"/>
      <c r="F8" s="12"/>
      <c r="G8" s="4"/>
      <c r="H8" s="14"/>
      <c r="I8" s="14"/>
      <c r="J8" s="4"/>
      <c r="K8" s="26"/>
      <c r="L8" s="26"/>
      <c r="M8" s="26"/>
      <c r="N8" s="26"/>
      <c r="O8" s="26"/>
      <c r="P8" s="27"/>
      <c r="Q8" s="27"/>
      <c r="R8" s="15">
        <f>SUM(J8:Q8)</f>
        <v>0</v>
      </c>
      <c r="S8" s="4"/>
    </row>
    <row r="9" spans="1:19" ht="15" customHeight="1" x14ac:dyDescent="0.3">
      <c r="A9" s="96" t="s">
        <v>85</v>
      </c>
      <c r="B9" s="96"/>
      <c r="C9" s="96"/>
      <c r="D9" s="96"/>
      <c r="E9" s="96"/>
      <c r="F9" s="96"/>
      <c r="G9" s="96"/>
      <c r="H9" s="96"/>
      <c r="I9" s="96"/>
      <c r="J9" s="96"/>
      <c r="K9" s="15">
        <f t="shared" ref="K9:R9" si="0">SUM(K4:K8)</f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0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4"/>
    </row>
    <row r="10" spans="1:19" ht="15" customHeight="1" x14ac:dyDescent="0.3">
      <c r="A10" s="97" t="s">
        <v>86</v>
      </c>
      <c r="B10" s="97"/>
      <c r="C10" s="97"/>
      <c r="D10" s="98" t="s">
        <v>87</v>
      </c>
      <c r="E10" s="99"/>
      <c r="F10" s="100"/>
      <c r="G10" s="104" t="s">
        <v>88</v>
      </c>
      <c r="H10" s="104"/>
      <c r="I10" s="104"/>
      <c r="J10" s="104"/>
      <c r="K10" s="20" t="s">
        <v>165</v>
      </c>
      <c r="L10" s="20" t="s">
        <v>165</v>
      </c>
      <c r="M10" s="20" t="s">
        <v>165</v>
      </c>
      <c r="N10" s="20" t="s">
        <v>165</v>
      </c>
      <c r="O10" s="20" t="s">
        <v>165</v>
      </c>
      <c r="P10" s="4"/>
      <c r="Q10" s="4"/>
      <c r="R10" s="4"/>
      <c r="S10" s="4"/>
    </row>
    <row r="11" spans="1:19" ht="15" customHeight="1" x14ac:dyDescent="0.3">
      <c r="A11" s="97"/>
      <c r="B11" s="97"/>
      <c r="C11" s="97"/>
      <c r="D11" s="101"/>
      <c r="E11" s="102"/>
      <c r="F11" s="103"/>
      <c r="G11" s="104" t="s">
        <v>90</v>
      </c>
      <c r="H11" s="104"/>
      <c r="I11" s="104"/>
      <c r="J11" s="104"/>
      <c r="K11" s="20" t="s">
        <v>165</v>
      </c>
      <c r="L11" s="20" t="s">
        <v>165</v>
      </c>
      <c r="M11" s="20" t="s">
        <v>165</v>
      </c>
      <c r="N11" s="20" t="s">
        <v>165</v>
      </c>
      <c r="O11" s="20" t="s">
        <v>165</v>
      </c>
      <c r="P11" s="4"/>
      <c r="Q11" s="4"/>
      <c r="R11" s="4"/>
      <c r="S11" s="4"/>
    </row>
    <row r="12" spans="1:19" ht="15" customHeight="1" x14ac:dyDescent="0.3">
      <c r="A12" s="97"/>
      <c r="B12" s="97"/>
      <c r="C12" s="97"/>
      <c r="D12" s="101"/>
      <c r="E12" s="102"/>
      <c r="F12" s="103"/>
      <c r="G12" s="104" t="s">
        <v>91</v>
      </c>
      <c r="H12" s="104"/>
      <c r="I12" s="104"/>
      <c r="J12" s="104"/>
      <c r="K12" s="20" t="s">
        <v>165</v>
      </c>
      <c r="L12" s="20" t="s">
        <v>165</v>
      </c>
      <c r="M12" s="20" t="s">
        <v>165</v>
      </c>
      <c r="N12" s="20" t="s">
        <v>165</v>
      </c>
      <c r="O12" s="20" t="s">
        <v>165</v>
      </c>
      <c r="P12" s="4"/>
      <c r="Q12" s="4"/>
      <c r="R12" s="4"/>
      <c r="S12" s="4"/>
    </row>
    <row r="13" spans="1:19" ht="15" customHeight="1" x14ac:dyDescent="0.3">
      <c r="A13" s="97"/>
      <c r="B13" s="97"/>
      <c r="C13" s="97"/>
      <c r="D13" s="104" t="s">
        <v>92</v>
      </c>
      <c r="E13" s="104"/>
      <c r="F13" s="104"/>
      <c r="G13" s="104" t="s">
        <v>93</v>
      </c>
      <c r="H13" s="104"/>
      <c r="I13" s="104"/>
      <c r="J13" s="104"/>
      <c r="K13" s="20" t="s">
        <v>165</v>
      </c>
      <c r="L13" s="20" t="s">
        <v>165</v>
      </c>
      <c r="M13" s="20" t="s">
        <v>165</v>
      </c>
      <c r="N13" s="20" t="s">
        <v>165</v>
      </c>
      <c r="O13" s="20" t="s">
        <v>165</v>
      </c>
      <c r="P13" s="4"/>
      <c r="Q13" s="4"/>
      <c r="R13" s="4"/>
      <c r="S13" s="4"/>
    </row>
    <row r="14" spans="1:19" ht="15" customHeight="1" x14ac:dyDescent="0.3">
      <c r="A14" s="97"/>
      <c r="B14" s="97"/>
      <c r="C14" s="97"/>
      <c r="D14" s="104"/>
      <c r="E14" s="104"/>
      <c r="F14" s="104"/>
      <c r="G14" s="104" t="s">
        <v>94</v>
      </c>
      <c r="H14" s="104"/>
      <c r="I14" s="104"/>
      <c r="J14" s="104"/>
      <c r="K14" s="20" t="s">
        <v>165</v>
      </c>
      <c r="L14" s="20" t="s">
        <v>165</v>
      </c>
      <c r="M14" s="20" t="s">
        <v>165</v>
      </c>
      <c r="N14" s="20" t="s">
        <v>165</v>
      </c>
      <c r="O14" s="20" t="s">
        <v>165</v>
      </c>
      <c r="P14" s="4"/>
      <c r="Q14" s="4"/>
      <c r="R14" s="4"/>
      <c r="S14" s="4"/>
    </row>
    <row r="15" spans="1:19" ht="15" customHeight="1" x14ac:dyDescent="0.3">
      <c r="A15" s="97"/>
      <c r="B15" s="97"/>
      <c r="C15" s="97"/>
      <c r="D15" s="104"/>
      <c r="E15" s="104"/>
      <c r="F15" s="104"/>
      <c r="G15" s="104" t="s">
        <v>95</v>
      </c>
      <c r="H15" s="104"/>
      <c r="I15" s="104"/>
      <c r="J15" s="104"/>
      <c r="K15" s="20" t="s">
        <v>165</v>
      </c>
      <c r="L15" s="20" t="s">
        <v>165</v>
      </c>
      <c r="M15" s="20" t="s">
        <v>165</v>
      </c>
      <c r="N15" s="20" t="s">
        <v>165</v>
      </c>
      <c r="O15" s="20" t="s">
        <v>165</v>
      </c>
      <c r="P15" s="4"/>
      <c r="Q15" s="4"/>
      <c r="R15" s="4"/>
      <c r="S15" s="4"/>
    </row>
    <row r="16" spans="1:19" ht="15" customHeight="1" x14ac:dyDescent="0.3">
      <c r="A16" s="97"/>
      <c r="B16" s="97"/>
      <c r="C16" s="97"/>
      <c r="D16" s="104"/>
      <c r="E16" s="104"/>
      <c r="F16" s="104"/>
      <c r="G16" s="104" t="s">
        <v>96</v>
      </c>
      <c r="H16" s="104"/>
      <c r="I16" s="104"/>
      <c r="J16" s="104"/>
      <c r="K16" s="20" t="s">
        <v>165</v>
      </c>
      <c r="L16" s="20" t="s">
        <v>165</v>
      </c>
      <c r="M16" s="20" t="s">
        <v>165</v>
      </c>
      <c r="N16" s="20" t="s">
        <v>165</v>
      </c>
      <c r="O16" s="20" t="s">
        <v>165</v>
      </c>
      <c r="P16" s="4"/>
      <c r="Q16" s="4"/>
      <c r="R16" s="4"/>
      <c r="S16" s="4"/>
    </row>
    <row r="17" spans="1:19" ht="17" customHeight="1" x14ac:dyDescent="0.3">
      <c r="A17" s="97"/>
      <c r="B17" s="97"/>
      <c r="C17" s="97"/>
      <c r="D17" s="105" t="s">
        <v>97</v>
      </c>
      <c r="E17" s="105"/>
      <c r="F17" s="105"/>
      <c r="G17" s="93" t="s">
        <v>98</v>
      </c>
      <c r="H17" s="93"/>
      <c r="I17" s="93"/>
      <c r="J17" s="93"/>
      <c r="K17" s="21"/>
      <c r="L17" s="21"/>
      <c r="M17" s="23"/>
      <c r="N17" s="21"/>
      <c r="O17" s="21"/>
      <c r="P17" s="21"/>
      <c r="Q17" s="21"/>
      <c r="R17" s="21"/>
      <c r="S17" s="22"/>
    </row>
    <row r="18" spans="1:19" ht="17" customHeight="1" x14ac:dyDescent="0.3">
      <c r="A18" s="97"/>
      <c r="B18" s="97"/>
      <c r="C18" s="97"/>
      <c r="D18" s="105"/>
      <c r="E18" s="105"/>
      <c r="F18" s="105"/>
      <c r="G18" s="93" t="s">
        <v>99</v>
      </c>
      <c r="H18" s="93"/>
      <c r="I18" s="93"/>
      <c r="J18" s="93"/>
      <c r="K18" s="21"/>
      <c r="L18" s="21"/>
      <c r="M18" s="23"/>
      <c r="N18" s="21"/>
      <c r="O18" s="21"/>
      <c r="P18" s="21"/>
      <c r="Q18" s="21"/>
      <c r="R18" s="22"/>
      <c r="S18" s="22"/>
    </row>
    <row r="19" spans="1:19" ht="17" customHeight="1" x14ac:dyDescent="0.3">
      <c r="A19" s="97"/>
      <c r="B19" s="97"/>
      <c r="C19" s="97"/>
      <c r="D19" s="105"/>
      <c r="E19" s="105"/>
      <c r="F19" s="105"/>
      <c r="G19" s="93" t="s">
        <v>100</v>
      </c>
      <c r="H19" s="93"/>
      <c r="I19" s="93"/>
      <c r="J19" s="93"/>
      <c r="K19" s="24"/>
      <c r="L19" s="24"/>
      <c r="M19" s="24"/>
      <c r="N19" s="24"/>
      <c r="O19" s="24"/>
      <c r="P19" s="24"/>
      <c r="Q19" s="24"/>
      <c r="R19" s="22"/>
      <c r="S19" s="22"/>
    </row>
    <row r="20" spans="1:19" ht="17" customHeight="1" x14ac:dyDescent="0.3"/>
  </sheetData>
  <mergeCells count="18"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125" type="noConversion"/>
  <dataValidations count="2">
    <dataValidation type="list" allowBlank="1" showErrorMessage="1" sqref="J8" xr:uid="{00000000-0002-0000-0500-000000000000}">
      <formula1>"完成,延迟"</formula1>
    </dataValidation>
    <dataValidation type="list" allowBlank="1" showErrorMessage="1" sqref="C9:C20" xr:uid="{00000000-0002-0000-05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B3A5CE0-7932-47D7-988C-3B4F457F80CC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4EC4-2E2C-4052-870A-E6F5BDCCAF11}">
  <dimension ref="A1:S24"/>
  <sheetViews>
    <sheetView showGridLines="0" workbookViewId="0"/>
  </sheetViews>
  <sheetFormatPr defaultColWidth="14" defaultRowHeight="13" x14ac:dyDescent="0.3"/>
  <cols>
    <col min="1" max="1" width="7" customWidth="1"/>
    <col min="2" max="2" width="8" customWidth="1"/>
    <col min="3" max="3" width="7" customWidth="1"/>
    <col min="4" max="4" width="21" customWidth="1"/>
    <col min="5" max="7" width="7" customWidth="1"/>
    <col min="8" max="8" width="29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24" t="s">
        <v>71</v>
      </c>
      <c r="B1" s="124"/>
      <c r="C1" s="10"/>
      <c r="D1" s="11">
        <f>第5周工作计划!$D$1+7</f>
        <v>44597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6" customHeight="1" x14ac:dyDescent="0.3">
      <c r="A2" s="90" t="str">
        <f>CONCATENATE("周总结&lt;",TEXT($D$1-6,"yyyy年mm月dd日"),"-",TEXT($D$1,"yyyy年mm月dd日"),"&gt;")</f>
        <v>周总结&lt;2022年01月30日-2022年02月05日&gt;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2"/>
      <c r="R2" s="110" t="s">
        <v>72</v>
      </c>
      <c r="S2" s="89" t="s">
        <v>42</v>
      </c>
    </row>
    <row r="3" spans="1:19" ht="26" customHeight="1" x14ac:dyDescent="0.3">
      <c r="A3" s="8" t="s">
        <v>43</v>
      </c>
      <c r="B3" s="8" t="s">
        <v>73</v>
      </c>
      <c r="C3" s="8" t="s">
        <v>74</v>
      </c>
      <c r="D3" s="9" t="s">
        <v>45</v>
      </c>
      <c r="E3" s="9" t="s">
        <v>46</v>
      </c>
      <c r="F3" s="9" t="s">
        <v>48</v>
      </c>
      <c r="G3" s="9" t="s">
        <v>75</v>
      </c>
      <c r="H3" s="8" t="s">
        <v>76</v>
      </c>
      <c r="I3" s="9" t="s">
        <v>50</v>
      </c>
      <c r="J3" s="9" t="s">
        <v>77</v>
      </c>
      <c r="K3" s="8" t="s">
        <v>78</v>
      </c>
      <c r="L3" s="8" t="s">
        <v>79</v>
      </c>
      <c r="M3" s="8" t="s">
        <v>80</v>
      </c>
      <c r="N3" s="8" t="s">
        <v>81</v>
      </c>
      <c r="O3" s="8" t="s">
        <v>82</v>
      </c>
      <c r="P3" s="8" t="s">
        <v>83</v>
      </c>
      <c r="Q3" s="8" t="s">
        <v>84</v>
      </c>
      <c r="R3" s="111"/>
      <c r="S3" s="89"/>
    </row>
    <row r="4" spans="1:19" ht="15" customHeight="1" x14ac:dyDescent="0.3">
      <c r="A4" s="56">
        <v>1</v>
      </c>
      <c r="B4" s="53" t="s">
        <v>128</v>
      </c>
      <c r="C4" s="54" t="s">
        <v>58</v>
      </c>
      <c r="D4" s="52" t="s">
        <v>101</v>
      </c>
      <c r="E4" s="58" t="s">
        <v>102</v>
      </c>
      <c r="F4" s="53" t="s">
        <v>59</v>
      </c>
      <c r="G4" s="53"/>
      <c r="H4" s="76" t="s">
        <v>32</v>
      </c>
      <c r="I4" s="49">
        <v>1</v>
      </c>
      <c r="J4" s="33" t="s">
        <v>103</v>
      </c>
      <c r="K4" s="26"/>
      <c r="L4" s="27">
        <v>2</v>
      </c>
      <c r="M4" s="72"/>
      <c r="N4" s="72"/>
      <c r="O4" s="72"/>
      <c r="P4" s="72"/>
      <c r="Q4" s="72"/>
      <c r="R4" s="15">
        <f>SUM(K4:Q4)</f>
        <v>2</v>
      </c>
      <c r="S4" s="4"/>
    </row>
    <row r="5" spans="1:19" ht="15" customHeight="1" x14ac:dyDescent="0.3">
      <c r="A5" s="37">
        <v>2</v>
      </c>
      <c r="B5" s="32" t="s">
        <v>129</v>
      </c>
      <c r="C5" s="32" t="s">
        <v>58</v>
      </c>
      <c r="D5" s="38" t="s">
        <v>104</v>
      </c>
      <c r="E5" s="39" t="s">
        <v>102</v>
      </c>
      <c r="F5" s="32" t="s">
        <v>59</v>
      </c>
      <c r="G5" s="36"/>
      <c r="H5" s="71" t="s">
        <v>30</v>
      </c>
      <c r="I5" s="49">
        <v>1</v>
      </c>
      <c r="J5" s="33" t="s">
        <v>103</v>
      </c>
      <c r="K5" s="26"/>
      <c r="L5" s="27">
        <v>1</v>
      </c>
      <c r="M5" s="72"/>
      <c r="N5" s="72"/>
      <c r="O5" s="72"/>
      <c r="P5" s="72"/>
      <c r="Q5" s="72"/>
      <c r="R5" s="15">
        <f>SUM(K5:Q5)</f>
        <v>1</v>
      </c>
      <c r="S5" s="4"/>
    </row>
    <row r="6" spans="1:19" ht="15" customHeight="1" x14ac:dyDescent="0.3">
      <c r="A6" s="37">
        <v>3</v>
      </c>
      <c r="B6" s="32" t="s">
        <v>130</v>
      </c>
      <c r="C6" s="32" t="s">
        <v>58</v>
      </c>
      <c r="D6" s="38" t="s">
        <v>60</v>
      </c>
      <c r="E6" s="39" t="s">
        <v>102</v>
      </c>
      <c r="F6" s="32" t="s">
        <v>61</v>
      </c>
      <c r="G6" s="41" t="s">
        <v>59</v>
      </c>
      <c r="H6" s="71" t="s">
        <v>31</v>
      </c>
      <c r="I6" s="33"/>
      <c r="J6" s="33"/>
      <c r="K6" s="26"/>
      <c r="L6" s="27"/>
      <c r="M6" s="72"/>
      <c r="N6" s="72"/>
      <c r="O6" s="72"/>
      <c r="P6" s="72"/>
      <c r="Q6" s="72"/>
      <c r="R6" s="15">
        <f>SUM(K6:Q6)</f>
        <v>0</v>
      </c>
      <c r="S6" s="4"/>
    </row>
    <row r="7" spans="1:19" ht="15" customHeight="1" x14ac:dyDescent="0.3">
      <c r="A7" s="37">
        <v>4</v>
      </c>
      <c r="B7" s="32" t="s">
        <v>131</v>
      </c>
      <c r="C7" s="32" t="s">
        <v>58</v>
      </c>
      <c r="D7" s="42" t="s">
        <v>62</v>
      </c>
      <c r="E7" s="36" t="s">
        <v>102</v>
      </c>
      <c r="F7" s="32" t="s">
        <v>63</v>
      </c>
      <c r="G7" s="41" t="s">
        <v>59</v>
      </c>
      <c r="H7" s="71" t="s">
        <v>28</v>
      </c>
      <c r="I7" s="33"/>
      <c r="J7" s="33"/>
      <c r="K7" s="26"/>
      <c r="L7" s="27"/>
      <c r="M7" s="72"/>
      <c r="N7" s="72"/>
      <c r="O7" s="72"/>
      <c r="P7" s="72"/>
      <c r="Q7" s="72"/>
      <c r="R7" s="15">
        <f>SUM(K7:Q7)</f>
        <v>0</v>
      </c>
      <c r="S7" s="4"/>
    </row>
    <row r="8" spans="1:19" ht="15" customHeight="1" x14ac:dyDescent="0.3">
      <c r="A8" s="37">
        <v>5</v>
      </c>
      <c r="B8" s="32" t="s">
        <v>132</v>
      </c>
      <c r="C8" s="32" t="s">
        <v>58</v>
      </c>
      <c r="D8" s="42" t="s">
        <v>64</v>
      </c>
      <c r="E8" s="36" t="s">
        <v>102</v>
      </c>
      <c r="F8" s="32" t="s">
        <v>65</v>
      </c>
      <c r="G8" s="41" t="s">
        <v>59</v>
      </c>
      <c r="H8" s="73" t="s">
        <v>28</v>
      </c>
      <c r="I8" s="33"/>
      <c r="J8" s="33"/>
      <c r="K8" s="26"/>
      <c r="L8" s="27"/>
      <c r="M8" s="72"/>
      <c r="N8" s="72"/>
      <c r="O8" s="72"/>
      <c r="P8" s="72"/>
      <c r="Q8" s="72"/>
      <c r="R8" s="15"/>
      <c r="S8" s="4"/>
    </row>
    <row r="9" spans="1:19" ht="15" customHeight="1" x14ac:dyDescent="0.3">
      <c r="A9" s="37">
        <v>6</v>
      </c>
      <c r="B9" s="32" t="s">
        <v>133</v>
      </c>
      <c r="C9" s="32" t="s">
        <v>66</v>
      </c>
      <c r="D9" s="42" t="s">
        <v>105</v>
      </c>
      <c r="E9" s="36" t="s">
        <v>102</v>
      </c>
      <c r="F9" s="32" t="s">
        <v>61</v>
      </c>
      <c r="G9" s="41" t="s">
        <v>59</v>
      </c>
      <c r="H9" s="73" t="s">
        <v>29</v>
      </c>
      <c r="I9" s="49">
        <v>1</v>
      </c>
      <c r="J9" s="33" t="s">
        <v>103</v>
      </c>
      <c r="K9" s="26"/>
      <c r="L9" s="27"/>
      <c r="M9" s="72"/>
      <c r="N9" s="72"/>
      <c r="O9" s="72"/>
      <c r="P9" s="72"/>
      <c r="Q9" s="72"/>
      <c r="R9" s="15"/>
      <c r="S9" s="4"/>
    </row>
    <row r="10" spans="1:19" ht="15" customHeight="1" x14ac:dyDescent="0.3">
      <c r="A10" s="37">
        <v>7</v>
      </c>
      <c r="B10" s="32" t="s">
        <v>134</v>
      </c>
      <c r="C10" s="32" t="s">
        <v>66</v>
      </c>
      <c r="D10" s="42" t="s">
        <v>67</v>
      </c>
      <c r="E10" s="36" t="s">
        <v>102</v>
      </c>
      <c r="F10" s="78" t="s">
        <v>68</v>
      </c>
      <c r="G10" s="41" t="s">
        <v>59</v>
      </c>
      <c r="H10" s="73" t="s">
        <v>34</v>
      </c>
      <c r="I10" s="49">
        <v>1</v>
      </c>
      <c r="J10" s="33" t="s">
        <v>103</v>
      </c>
      <c r="K10" s="26"/>
      <c r="L10" s="27">
        <v>4</v>
      </c>
      <c r="M10" s="72"/>
      <c r="N10" s="72"/>
      <c r="O10" s="72"/>
      <c r="P10" s="72"/>
      <c r="Q10" s="72"/>
      <c r="R10" s="15"/>
      <c r="S10" s="4"/>
    </row>
    <row r="11" spans="1:19" ht="15" customHeight="1" x14ac:dyDescent="0.3">
      <c r="A11" s="37">
        <v>8</v>
      </c>
      <c r="B11" s="32" t="s">
        <v>135</v>
      </c>
      <c r="C11" s="32" t="s">
        <v>69</v>
      </c>
      <c r="D11" s="42" t="s">
        <v>106</v>
      </c>
      <c r="E11" s="36" t="s">
        <v>102</v>
      </c>
      <c r="F11" s="32" t="s">
        <v>59</v>
      </c>
      <c r="G11" s="36"/>
      <c r="H11" s="73" t="s">
        <v>33</v>
      </c>
      <c r="I11" s="49"/>
      <c r="J11" s="33"/>
      <c r="K11" s="26"/>
      <c r="L11" s="27"/>
      <c r="M11" s="72"/>
      <c r="N11" s="72"/>
      <c r="O11" s="72"/>
      <c r="P11" s="72"/>
      <c r="Q11" s="72"/>
      <c r="R11" s="15"/>
      <c r="S11" s="4"/>
    </row>
    <row r="12" spans="1:19" ht="15" customHeight="1" x14ac:dyDescent="0.3">
      <c r="A12" s="37">
        <v>9</v>
      </c>
      <c r="B12" s="32" t="s">
        <v>160</v>
      </c>
      <c r="C12" s="32" t="s">
        <v>161</v>
      </c>
      <c r="D12" s="43" t="s">
        <v>161</v>
      </c>
      <c r="E12" s="36" t="s">
        <v>102</v>
      </c>
      <c r="F12" s="32" t="s">
        <v>59</v>
      </c>
      <c r="G12" s="36"/>
      <c r="H12" s="79"/>
      <c r="I12" s="49">
        <v>1</v>
      </c>
      <c r="J12" s="33" t="s">
        <v>103</v>
      </c>
      <c r="K12" s="26">
        <v>8</v>
      </c>
      <c r="L12" s="27"/>
      <c r="M12" s="72"/>
      <c r="N12" s="72"/>
      <c r="O12" s="72"/>
      <c r="P12" s="72"/>
      <c r="Q12" s="72"/>
      <c r="R12" s="15">
        <f>SUM(J12:Q12)</f>
        <v>8</v>
      </c>
      <c r="S12" s="4"/>
    </row>
    <row r="13" spans="1:19" ht="15" customHeight="1" x14ac:dyDescent="0.3">
      <c r="A13" s="96" t="s">
        <v>85</v>
      </c>
      <c r="B13" s="96"/>
      <c r="C13" s="96"/>
      <c r="D13" s="96"/>
      <c r="E13" s="96"/>
      <c r="F13" s="96"/>
      <c r="G13" s="96"/>
      <c r="H13" s="96"/>
      <c r="I13" s="96"/>
      <c r="J13" s="96"/>
      <c r="K13" s="15">
        <f t="shared" ref="K13:R13" si="0">SUM(K4:K12)</f>
        <v>8</v>
      </c>
      <c r="L13" s="15">
        <f t="shared" si="0"/>
        <v>7</v>
      </c>
      <c r="M13" s="15">
        <f t="shared" si="0"/>
        <v>0</v>
      </c>
      <c r="N13" s="15">
        <f t="shared" si="0"/>
        <v>0</v>
      </c>
      <c r="O13" s="15">
        <f t="shared" si="0"/>
        <v>0</v>
      </c>
      <c r="P13" s="15">
        <f t="shared" si="0"/>
        <v>0</v>
      </c>
      <c r="Q13" s="15">
        <f t="shared" si="0"/>
        <v>0</v>
      </c>
      <c r="R13" s="15">
        <f t="shared" si="0"/>
        <v>11</v>
      </c>
      <c r="S13" s="4"/>
    </row>
    <row r="14" spans="1:19" ht="15" customHeight="1" x14ac:dyDescent="0.3">
      <c r="A14" s="97" t="s">
        <v>86</v>
      </c>
      <c r="B14" s="97"/>
      <c r="C14" s="97"/>
      <c r="D14" s="98" t="s">
        <v>87</v>
      </c>
      <c r="E14" s="99"/>
      <c r="F14" s="100"/>
      <c r="G14" s="104" t="s">
        <v>88</v>
      </c>
      <c r="H14" s="104"/>
      <c r="I14" s="104"/>
      <c r="J14" s="104"/>
      <c r="K14" s="63" t="s">
        <v>161</v>
      </c>
      <c r="L14" s="125" t="s">
        <v>173</v>
      </c>
      <c r="M14" s="74"/>
      <c r="N14" s="74"/>
      <c r="O14" s="74"/>
      <c r="P14" s="74"/>
      <c r="Q14" s="74"/>
      <c r="R14" s="4"/>
      <c r="S14" s="4"/>
    </row>
    <row r="15" spans="1:19" ht="15" customHeight="1" x14ac:dyDescent="0.3">
      <c r="A15" s="97"/>
      <c r="B15" s="97"/>
      <c r="C15" s="97"/>
      <c r="D15" s="101"/>
      <c r="E15" s="102"/>
      <c r="F15" s="103"/>
      <c r="G15" s="104" t="s">
        <v>90</v>
      </c>
      <c r="H15" s="104"/>
      <c r="I15" s="104"/>
      <c r="J15" s="104"/>
      <c r="K15" s="63" t="s">
        <v>161</v>
      </c>
      <c r="L15" s="125"/>
      <c r="M15" s="74"/>
      <c r="N15" s="74"/>
      <c r="O15" s="74"/>
      <c r="P15" s="74"/>
      <c r="Q15" s="74"/>
      <c r="R15" s="4"/>
      <c r="S15" s="4"/>
    </row>
    <row r="16" spans="1:19" ht="28" customHeight="1" x14ac:dyDescent="0.3">
      <c r="A16" s="97"/>
      <c r="B16" s="97"/>
      <c r="C16" s="97"/>
      <c r="D16" s="101"/>
      <c r="E16" s="102"/>
      <c r="F16" s="103"/>
      <c r="G16" s="104" t="s">
        <v>91</v>
      </c>
      <c r="H16" s="104"/>
      <c r="I16" s="104"/>
      <c r="J16" s="104"/>
      <c r="K16" s="63" t="s">
        <v>161</v>
      </c>
      <c r="L16" s="28" t="s">
        <v>174</v>
      </c>
      <c r="M16" s="74"/>
      <c r="N16" s="74"/>
      <c r="O16" s="74"/>
      <c r="P16" s="74"/>
      <c r="Q16" s="74"/>
      <c r="R16" s="4"/>
      <c r="S16" s="4"/>
    </row>
    <row r="17" spans="1:19" ht="33" customHeight="1" x14ac:dyDescent="0.3">
      <c r="A17" s="97"/>
      <c r="B17" s="97"/>
      <c r="C17" s="97"/>
      <c r="D17" s="104" t="s">
        <v>92</v>
      </c>
      <c r="E17" s="104"/>
      <c r="F17" s="104"/>
      <c r="G17" s="104" t="s">
        <v>93</v>
      </c>
      <c r="H17" s="104"/>
      <c r="I17" s="104"/>
      <c r="J17" s="104"/>
      <c r="K17" s="63" t="s">
        <v>161</v>
      </c>
      <c r="L17" s="75" t="s">
        <v>175</v>
      </c>
      <c r="M17" s="74"/>
      <c r="N17" s="74"/>
      <c r="O17" s="74"/>
      <c r="P17" s="74"/>
      <c r="Q17" s="74"/>
      <c r="R17" s="4"/>
      <c r="S17" s="4"/>
    </row>
    <row r="18" spans="1:19" ht="15" customHeight="1" x14ac:dyDescent="0.3">
      <c r="A18" s="97"/>
      <c r="B18" s="97"/>
      <c r="C18" s="97"/>
      <c r="D18" s="104"/>
      <c r="E18" s="104"/>
      <c r="F18" s="104"/>
      <c r="G18" s="104" t="s">
        <v>94</v>
      </c>
      <c r="H18" s="104"/>
      <c r="I18" s="104"/>
      <c r="J18" s="104"/>
      <c r="K18" s="63" t="s">
        <v>161</v>
      </c>
      <c r="L18" s="125" t="s">
        <v>176</v>
      </c>
      <c r="M18" s="74"/>
      <c r="N18" s="74"/>
      <c r="O18" s="74"/>
      <c r="P18" s="74"/>
      <c r="Q18" s="74"/>
      <c r="R18" s="4"/>
      <c r="S18" s="4"/>
    </row>
    <row r="19" spans="1:19" ht="15" customHeight="1" x14ac:dyDescent="0.3">
      <c r="A19" s="97"/>
      <c r="B19" s="97"/>
      <c r="C19" s="97"/>
      <c r="D19" s="104"/>
      <c r="E19" s="104"/>
      <c r="F19" s="104"/>
      <c r="G19" s="104" t="s">
        <v>95</v>
      </c>
      <c r="H19" s="104"/>
      <c r="I19" s="104"/>
      <c r="J19" s="104"/>
      <c r="K19" s="63" t="s">
        <v>161</v>
      </c>
      <c r="L19" s="125"/>
      <c r="M19" s="74"/>
      <c r="N19" s="74"/>
      <c r="O19" s="74"/>
      <c r="P19" s="74"/>
      <c r="Q19" s="74"/>
      <c r="R19" s="4"/>
      <c r="S19" s="4"/>
    </row>
    <row r="20" spans="1:19" ht="15" customHeight="1" x14ac:dyDescent="0.3">
      <c r="A20" s="97"/>
      <c r="B20" s="97"/>
      <c r="C20" s="97"/>
      <c r="D20" s="104"/>
      <c r="E20" s="104"/>
      <c r="F20" s="104"/>
      <c r="G20" s="104" t="s">
        <v>96</v>
      </c>
      <c r="H20" s="104"/>
      <c r="I20" s="104"/>
      <c r="J20" s="104"/>
      <c r="K20" s="63" t="s">
        <v>161</v>
      </c>
      <c r="L20" s="28" t="s">
        <v>177</v>
      </c>
      <c r="M20" s="74"/>
      <c r="N20" s="74"/>
      <c r="O20" s="74"/>
      <c r="P20" s="74"/>
      <c r="Q20" s="74"/>
      <c r="R20" s="4"/>
      <c r="S20" s="4"/>
    </row>
    <row r="21" spans="1:19" ht="17" customHeight="1" x14ac:dyDescent="0.3">
      <c r="A21" s="97"/>
      <c r="B21" s="97"/>
      <c r="C21" s="97"/>
      <c r="D21" s="105" t="s">
        <v>97</v>
      </c>
      <c r="E21" s="105"/>
      <c r="F21" s="105"/>
      <c r="G21" s="93" t="s">
        <v>98</v>
      </c>
      <c r="H21" s="93"/>
      <c r="I21" s="93"/>
      <c r="J21" s="93"/>
      <c r="K21" s="21"/>
      <c r="L21" s="77"/>
      <c r="M21" s="23"/>
      <c r="N21" s="21"/>
      <c r="O21" s="21"/>
      <c r="P21" s="21"/>
      <c r="Q21" s="21"/>
      <c r="R21" s="21"/>
      <c r="S21" s="22"/>
    </row>
    <row r="22" spans="1:19" ht="17" customHeight="1" x14ac:dyDescent="0.3">
      <c r="A22" s="97"/>
      <c r="B22" s="97"/>
      <c r="C22" s="97"/>
      <c r="D22" s="105"/>
      <c r="E22" s="105"/>
      <c r="F22" s="105"/>
      <c r="G22" s="93" t="s">
        <v>99</v>
      </c>
      <c r="H22" s="93"/>
      <c r="I22" s="93"/>
      <c r="J22" s="93"/>
      <c r="K22" s="21"/>
      <c r="L22" s="21"/>
      <c r="M22" s="23"/>
      <c r="N22" s="21"/>
      <c r="O22" s="21"/>
      <c r="P22" s="21"/>
      <c r="Q22" s="21"/>
      <c r="R22" s="22"/>
      <c r="S22" s="22"/>
    </row>
    <row r="23" spans="1:19" ht="17" customHeight="1" x14ac:dyDescent="0.3">
      <c r="A23" s="97"/>
      <c r="B23" s="97"/>
      <c r="C23" s="97"/>
      <c r="D23" s="105"/>
      <c r="E23" s="105"/>
      <c r="F23" s="105"/>
      <c r="G23" s="93" t="s">
        <v>100</v>
      </c>
      <c r="H23" s="93"/>
      <c r="I23" s="93"/>
      <c r="J23" s="93"/>
      <c r="K23" s="24"/>
      <c r="L23" s="24"/>
      <c r="M23" s="24"/>
      <c r="N23" s="24"/>
      <c r="O23" s="24"/>
      <c r="P23" s="24"/>
      <c r="Q23" s="24"/>
      <c r="R23" s="22"/>
      <c r="S23" s="22"/>
    </row>
    <row r="24" spans="1:19" ht="17" customHeight="1" x14ac:dyDescent="0.3"/>
  </sheetData>
  <mergeCells count="21">
    <mergeCell ref="G21:J21"/>
    <mergeCell ref="D21:F23"/>
    <mergeCell ref="A1:B1"/>
    <mergeCell ref="L14:L15"/>
    <mergeCell ref="L18:L19"/>
    <mergeCell ref="A2:Q2"/>
    <mergeCell ref="R2:R3"/>
    <mergeCell ref="S2:S3"/>
    <mergeCell ref="G20:J20"/>
    <mergeCell ref="G19:J19"/>
    <mergeCell ref="G18:J18"/>
    <mergeCell ref="G17:J17"/>
    <mergeCell ref="D17:F20"/>
    <mergeCell ref="G16:J16"/>
    <mergeCell ref="G15:J15"/>
    <mergeCell ref="G14:J14"/>
    <mergeCell ref="D14:F16"/>
    <mergeCell ref="A14:C23"/>
    <mergeCell ref="A13:J13"/>
    <mergeCell ref="G23:J23"/>
    <mergeCell ref="G22:J22"/>
  </mergeCells>
  <phoneticPr fontId="125" type="noConversion"/>
  <dataValidations count="2">
    <dataValidation type="list" allowBlank="1" showErrorMessage="1" sqref="J4:J5 J8:J12" xr:uid="{00000000-0002-0000-0600-000000000000}">
      <formula1>"完成,延迟"</formula1>
    </dataValidation>
    <dataValidation type="list" allowBlank="1" showErrorMessage="1" sqref="C13:C24" xr:uid="{00000000-0002-0000-06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3770330-037C-43B3-BCC2-023CD34EF40F}">
          <x14:formula1>
            <xm:f>'附表-2'!$A$1:$E$1</xm:f>
          </x14:formula1>
          <xm:sqref>C4:C12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5E15-00FE-461F-83D5-FA2CF60EEAEC}">
  <dimension ref="A1:G149"/>
  <sheetViews>
    <sheetView workbookViewId="0"/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132" t="s">
        <v>40</v>
      </c>
      <c r="B1" s="133"/>
      <c r="C1" s="133"/>
      <c r="D1" s="133"/>
      <c r="E1" s="133"/>
      <c r="F1" s="133"/>
      <c r="G1" s="133"/>
    </row>
    <row r="2" spans="1:7" ht="23" customHeight="1" x14ac:dyDescent="0.3">
      <c r="A2" s="133"/>
      <c r="B2" s="133"/>
      <c r="C2" s="133"/>
      <c r="D2" s="133"/>
      <c r="E2" s="133"/>
      <c r="F2" s="133"/>
      <c r="G2" s="133"/>
    </row>
    <row r="3" spans="1:7" ht="23" customHeight="1" x14ac:dyDescent="0.3">
      <c r="A3" s="133"/>
      <c r="B3" s="133"/>
      <c r="C3" s="133"/>
      <c r="D3" s="133"/>
      <c r="E3" s="133"/>
      <c r="F3" s="133"/>
      <c r="G3" s="133"/>
    </row>
    <row r="4" spans="1:7" ht="23" customHeight="1" x14ac:dyDescent="0.3">
      <c r="A4" s="134" t="s">
        <v>178</v>
      </c>
      <c r="B4" s="134"/>
      <c r="C4" s="134"/>
      <c r="D4" s="134"/>
      <c r="E4" s="134"/>
      <c r="F4" s="134"/>
      <c r="G4" s="134"/>
    </row>
    <row r="5" spans="1:7" ht="23" customHeight="1" x14ac:dyDescent="0.3">
      <c r="A5" s="134"/>
      <c r="B5" s="134"/>
      <c r="C5" s="134"/>
      <c r="D5" s="134"/>
      <c r="E5" s="134"/>
      <c r="F5" s="134"/>
      <c r="G5" s="134"/>
    </row>
    <row r="6" spans="1:7" ht="23" customHeight="1" x14ac:dyDescent="0.3">
      <c r="A6" s="86" t="s">
        <v>179</v>
      </c>
      <c r="B6" s="86" t="s">
        <v>180</v>
      </c>
      <c r="C6" s="86" t="s">
        <v>181</v>
      </c>
      <c r="D6" s="86" t="s">
        <v>180</v>
      </c>
      <c r="E6" s="86" t="s">
        <v>182</v>
      </c>
      <c r="F6" s="86" t="s">
        <v>180</v>
      </c>
      <c r="G6" s="86" t="s">
        <v>183</v>
      </c>
    </row>
    <row r="7" spans="1:7" ht="23" customHeight="1" x14ac:dyDescent="0.3">
      <c r="A7" s="126" t="s">
        <v>184</v>
      </c>
      <c r="B7" s="126" t="s">
        <v>58</v>
      </c>
      <c r="C7" s="128" t="s">
        <v>185</v>
      </c>
      <c r="D7" s="126" t="s">
        <v>186</v>
      </c>
      <c r="E7" s="82" t="s">
        <v>187</v>
      </c>
      <c r="F7" s="83" t="s">
        <v>188</v>
      </c>
      <c r="G7" s="83" t="str">
        <f t="shared" ref="G7:G53" si="0">$A$7&amp;$C$7&amp;E7</f>
        <v>BU01001</v>
      </c>
    </row>
    <row r="8" spans="1:7" ht="23" customHeight="1" x14ac:dyDescent="0.3">
      <c r="A8" s="127"/>
      <c r="B8" s="127"/>
      <c r="C8" s="131"/>
      <c r="D8" s="127"/>
      <c r="E8" s="82" t="s">
        <v>189</v>
      </c>
      <c r="F8" s="83" t="s">
        <v>190</v>
      </c>
      <c r="G8" s="83" t="str">
        <f t="shared" si="0"/>
        <v>BU01002</v>
      </c>
    </row>
    <row r="9" spans="1:7" ht="23" customHeight="1" x14ac:dyDescent="0.3">
      <c r="A9" s="127"/>
      <c r="B9" s="127"/>
      <c r="C9" s="131"/>
      <c r="D9" s="127"/>
      <c r="E9" s="82" t="s">
        <v>191</v>
      </c>
      <c r="F9" s="83" t="s">
        <v>192</v>
      </c>
      <c r="G9" s="83" t="str">
        <f t="shared" si="0"/>
        <v>BU01003</v>
      </c>
    </row>
    <row r="10" spans="1:7" ht="23" customHeight="1" x14ac:dyDescent="0.3">
      <c r="A10" s="127"/>
      <c r="B10" s="127"/>
      <c r="C10" s="131"/>
      <c r="D10" s="127"/>
      <c r="E10" s="82" t="s">
        <v>193</v>
      </c>
      <c r="F10" s="83" t="s">
        <v>194</v>
      </c>
      <c r="G10" s="83" t="str">
        <f t="shared" si="0"/>
        <v>BU01004</v>
      </c>
    </row>
    <row r="11" spans="1:7" ht="23" customHeight="1" x14ac:dyDescent="0.3">
      <c r="A11" s="127"/>
      <c r="B11" s="127"/>
      <c r="C11" s="131"/>
      <c r="D11" s="127"/>
      <c r="E11" s="82" t="s">
        <v>195</v>
      </c>
      <c r="F11" s="83" t="s">
        <v>196</v>
      </c>
      <c r="G11" s="83" t="str">
        <f t="shared" si="0"/>
        <v>BU01005</v>
      </c>
    </row>
    <row r="12" spans="1:7" ht="23" customHeight="1" x14ac:dyDescent="0.3">
      <c r="A12" s="127"/>
      <c r="B12" s="127"/>
      <c r="C12" s="131"/>
      <c r="D12" s="127"/>
      <c r="E12" s="82" t="s">
        <v>197</v>
      </c>
      <c r="F12" s="83" t="s">
        <v>198</v>
      </c>
      <c r="G12" s="83" t="str">
        <f t="shared" si="0"/>
        <v>BU01006</v>
      </c>
    </row>
    <row r="13" spans="1:7" ht="23" customHeight="1" x14ac:dyDescent="0.3">
      <c r="A13" s="127"/>
      <c r="B13" s="127"/>
      <c r="C13" s="131"/>
      <c r="D13" s="127"/>
      <c r="E13" s="82" t="s">
        <v>199</v>
      </c>
      <c r="F13" s="83" t="s">
        <v>200</v>
      </c>
      <c r="G13" s="83" t="str">
        <f t="shared" si="0"/>
        <v>BU01007</v>
      </c>
    </row>
    <row r="14" spans="1:7" ht="23" customHeight="1" x14ac:dyDescent="0.3">
      <c r="A14" s="127"/>
      <c r="B14" s="127"/>
      <c r="C14" s="131"/>
      <c r="D14" s="127"/>
      <c r="E14" s="82" t="s">
        <v>201</v>
      </c>
      <c r="F14" s="83" t="s">
        <v>202</v>
      </c>
      <c r="G14" s="83" t="str">
        <f t="shared" si="0"/>
        <v>BU01008</v>
      </c>
    </row>
    <row r="15" spans="1:7" ht="23" customHeight="1" x14ac:dyDescent="0.3">
      <c r="A15" s="127"/>
      <c r="B15" s="127"/>
      <c r="C15" s="131"/>
      <c r="D15" s="127"/>
      <c r="E15" s="82" t="s">
        <v>203</v>
      </c>
      <c r="F15" s="83" t="s">
        <v>204</v>
      </c>
      <c r="G15" s="83" t="str">
        <f t="shared" si="0"/>
        <v>BU01009</v>
      </c>
    </row>
    <row r="16" spans="1:7" ht="23" customHeight="1" x14ac:dyDescent="0.3">
      <c r="A16" s="127"/>
      <c r="B16" s="127"/>
      <c r="C16" s="131"/>
      <c r="D16" s="127"/>
      <c r="E16" s="82" t="s">
        <v>205</v>
      </c>
      <c r="F16" s="83" t="s">
        <v>206</v>
      </c>
      <c r="G16" s="83" t="str">
        <f t="shared" si="0"/>
        <v>BU01010</v>
      </c>
    </row>
    <row r="17" spans="1:7" ht="23" customHeight="1" x14ac:dyDescent="0.3">
      <c r="A17" s="127"/>
      <c r="B17" s="127"/>
      <c r="C17" s="131"/>
      <c r="D17" s="127"/>
      <c r="E17" s="82" t="s">
        <v>207</v>
      </c>
      <c r="F17" s="83" t="s">
        <v>208</v>
      </c>
      <c r="G17" s="83" t="str">
        <f t="shared" si="0"/>
        <v>BU01011</v>
      </c>
    </row>
    <row r="18" spans="1:7" ht="23" customHeight="1" x14ac:dyDescent="0.3">
      <c r="A18" s="127"/>
      <c r="B18" s="127"/>
      <c r="C18" s="131"/>
      <c r="D18" s="127"/>
      <c r="E18" s="82" t="s">
        <v>209</v>
      </c>
      <c r="F18" s="83" t="s">
        <v>210</v>
      </c>
      <c r="G18" s="83" t="str">
        <f t="shared" si="0"/>
        <v>BU01012</v>
      </c>
    </row>
    <row r="19" spans="1:7" ht="23" customHeight="1" x14ac:dyDescent="0.3">
      <c r="A19" s="127"/>
      <c r="B19" s="127"/>
      <c r="C19" s="131"/>
      <c r="D19" s="127"/>
      <c r="E19" s="82" t="s">
        <v>211</v>
      </c>
      <c r="F19" s="83" t="s">
        <v>212</v>
      </c>
      <c r="G19" s="83" t="str">
        <f t="shared" si="0"/>
        <v>BU01013</v>
      </c>
    </row>
    <row r="20" spans="1:7" ht="23" customHeight="1" x14ac:dyDescent="0.3">
      <c r="A20" s="127"/>
      <c r="B20" s="127"/>
      <c r="C20" s="131"/>
      <c r="D20" s="127"/>
      <c r="E20" s="82" t="s">
        <v>213</v>
      </c>
      <c r="F20" s="83" t="s">
        <v>214</v>
      </c>
      <c r="G20" s="83" t="str">
        <f t="shared" si="0"/>
        <v>BU01014</v>
      </c>
    </row>
    <row r="21" spans="1:7" ht="23" customHeight="1" x14ac:dyDescent="0.3">
      <c r="A21" s="127"/>
      <c r="B21" s="127"/>
      <c r="C21" s="131"/>
      <c r="D21" s="127"/>
      <c r="E21" s="82" t="s">
        <v>215</v>
      </c>
      <c r="F21" s="83" t="s">
        <v>216</v>
      </c>
      <c r="G21" s="83" t="str">
        <f t="shared" si="0"/>
        <v>BU01015</v>
      </c>
    </row>
    <row r="22" spans="1:7" ht="23" customHeight="1" x14ac:dyDescent="0.3">
      <c r="A22" s="127"/>
      <c r="B22" s="127"/>
      <c r="C22" s="131"/>
      <c r="D22" s="127"/>
      <c r="E22" s="82" t="s">
        <v>217</v>
      </c>
      <c r="F22" s="83" t="s">
        <v>218</v>
      </c>
      <c r="G22" s="83" t="str">
        <f t="shared" si="0"/>
        <v>BU01016</v>
      </c>
    </row>
    <row r="23" spans="1:7" ht="23" customHeight="1" x14ac:dyDescent="0.3">
      <c r="A23" s="127"/>
      <c r="B23" s="127"/>
      <c r="C23" s="131"/>
      <c r="D23" s="127"/>
      <c r="E23" s="82" t="s">
        <v>219</v>
      </c>
      <c r="F23" s="83" t="s">
        <v>220</v>
      </c>
      <c r="G23" s="83" t="str">
        <f t="shared" si="0"/>
        <v>BU01017</v>
      </c>
    </row>
    <row r="24" spans="1:7" ht="23" customHeight="1" x14ac:dyDescent="0.3">
      <c r="A24" s="127"/>
      <c r="B24" s="127"/>
      <c r="C24" s="131"/>
      <c r="D24" s="127"/>
      <c r="E24" s="82" t="s">
        <v>221</v>
      </c>
      <c r="F24" s="83" t="s">
        <v>222</v>
      </c>
      <c r="G24" s="83" t="str">
        <f t="shared" si="0"/>
        <v>BU01018</v>
      </c>
    </row>
    <row r="25" spans="1:7" ht="23" customHeight="1" x14ac:dyDescent="0.3">
      <c r="A25" s="127"/>
      <c r="B25" s="127"/>
      <c r="C25" s="131"/>
      <c r="D25" s="127"/>
      <c r="E25" s="82" t="s">
        <v>223</v>
      </c>
      <c r="F25" s="83" t="s">
        <v>224</v>
      </c>
      <c r="G25" s="83" t="str">
        <f t="shared" si="0"/>
        <v>BU01019</v>
      </c>
    </row>
    <row r="26" spans="1:7" ht="23" customHeight="1" x14ac:dyDescent="0.3">
      <c r="A26" s="127"/>
      <c r="B26" s="127"/>
      <c r="C26" s="131"/>
      <c r="D26" s="127"/>
      <c r="E26" s="82" t="s">
        <v>225</v>
      </c>
      <c r="F26" s="83" t="s">
        <v>226</v>
      </c>
      <c r="G26" s="83" t="str">
        <f t="shared" si="0"/>
        <v>BU01020</v>
      </c>
    </row>
    <row r="27" spans="1:7" ht="23" customHeight="1" x14ac:dyDescent="0.3">
      <c r="A27" s="127"/>
      <c r="B27" s="127"/>
      <c r="C27" s="131"/>
      <c r="D27" s="127"/>
      <c r="E27" s="82" t="s">
        <v>227</v>
      </c>
      <c r="F27" s="83" t="s">
        <v>228</v>
      </c>
      <c r="G27" s="83" t="str">
        <f t="shared" si="0"/>
        <v>BU01021</v>
      </c>
    </row>
    <row r="28" spans="1:7" ht="23" customHeight="1" x14ac:dyDescent="0.3">
      <c r="A28" s="127"/>
      <c r="B28" s="127"/>
      <c r="C28" s="131"/>
      <c r="D28" s="127"/>
      <c r="E28" s="82" t="s">
        <v>229</v>
      </c>
      <c r="F28" s="83" t="s">
        <v>230</v>
      </c>
      <c r="G28" s="83" t="str">
        <f t="shared" si="0"/>
        <v>BU01022</v>
      </c>
    </row>
    <row r="29" spans="1:7" ht="23" customHeight="1" x14ac:dyDescent="0.3">
      <c r="A29" s="127"/>
      <c r="B29" s="127"/>
      <c r="C29" s="131"/>
      <c r="D29" s="127"/>
      <c r="E29" s="82" t="s">
        <v>231</v>
      </c>
      <c r="F29" s="83" t="s">
        <v>232</v>
      </c>
      <c r="G29" s="83" t="str">
        <f t="shared" si="0"/>
        <v>BU01023</v>
      </c>
    </row>
    <row r="30" spans="1:7" ht="23" customHeight="1" x14ac:dyDescent="0.3">
      <c r="A30" s="127"/>
      <c r="B30" s="127"/>
      <c r="C30" s="131"/>
      <c r="D30" s="127"/>
      <c r="E30" s="82" t="s">
        <v>233</v>
      </c>
      <c r="F30" s="83" t="s">
        <v>234</v>
      </c>
      <c r="G30" s="83" t="str">
        <f t="shared" si="0"/>
        <v>BU01024</v>
      </c>
    </row>
    <row r="31" spans="1:7" ht="23" customHeight="1" x14ac:dyDescent="0.3">
      <c r="A31" s="127"/>
      <c r="B31" s="127"/>
      <c r="C31" s="131"/>
      <c r="D31" s="127"/>
      <c r="E31" s="82" t="s">
        <v>235</v>
      </c>
      <c r="F31" s="83" t="s">
        <v>236</v>
      </c>
      <c r="G31" s="83" t="str">
        <f t="shared" si="0"/>
        <v>BU01025</v>
      </c>
    </row>
    <row r="32" spans="1:7" ht="23" customHeight="1" x14ac:dyDescent="0.3">
      <c r="A32" s="127"/>
      <c r="B32" s="127"/>
      <c r="C32" s="131"/>
      <c r="D32" s="127"/>
      <c r="E32" s="82" t="s">
        <v>237</v>
      </c>
      <c r="F32" s="83" t="s">
        <v>238</v>
      </c>
      <c r="G32" s="83" t="str">
        <f t="shared" si="0"/>
        <v>BU01026</v>
      </c>
    </row>
    <row r="33" spans="1:7" ht="23" customHeight="1" x14ac:dyDescent="0.3">
      <c r="A33" s="127"/>
      <c r="B33" s="127"/>
      <c r="C33" s="131"/>
      <c r="D33" s="127"/>
      <c r="E33" s="82" t="s">
        <v>239</v>
      </c>
      <c r="F33" s="83" t="s">
        <v>240</v>
      </c>
      <c r="G33" s="83" t="str">
        <f t="shared" si="0"/>
        <v>BU01027</v>
      </c>
    </row>
    <row r="34" spans="1:7" ht="23" customHeight="1" x14ac:dyDescent="0.3">
      <c r="A34" s="127"/>
      <c r="B34" s="127"/>
      <c r="C34" s="131"/>
      <c r="D34" s="127"/>
      <c r="E34" s="82" t="s">
        <v>241</v>
      </c>
      <c r="F34" s="83" t="s">
        <v>242</v>
      </c>
      <c r="G34" s="83" t="str">
        <f t="shared" si="0"/>
        <v>BU01028</v>
      </c>
    </row>
    <row r="35" spans="1:7" ht="23" customHeight="1" x14ac:dyDescent="0.3">
      <c r="A35" s="127"/>
      <c r="B35" s="127"/>
      <c r="C35" s="131"/>
      <c r="D35" s="127"/>
      <c r="E35" s="82" t="s">
        <v>243</v>
      </c>
      <c r="F35" s="83" t="s">
        <v>244</v>
      </c>
      <c r="G35" s="83" t="str">
        <f t="shared" si="0"/>
        <v>BU01029</v>
      </c>
    </row>
    <row r="36" spans="1:7" ht="23" customHeight="1" x14ac:dyDescent="0.3">
      <c r="A36" s="127"/>
      <c r="B36" s="127"/>
      <c r="C36" s="131"/>
      <c r="D36" s="127"/>
      <c r="E36" s="82" t="s">
        <v>245</v>
      </c>
      <c r="F36" s="83" t="s">
        <v>246</v>
      </c>
      <c r="G36" s="83" t="str">
        <f t="shared" si="0"/>
        <v>BU01030</v>
      </c>
    </row>
    <row r="37" spans="1:7" ht="23" customHeight="1" x14ac:dyDescent="0.3">
      <c r="A37" s="127"/>
      <c r="B37" s="127"/>
      <c r="C37" s="131"/>
      <c r="D37" s="127"/>
      <c r="E37" s="82" t="s">
        <v>247</v>
      </c>
      <c r="F37" s="83" t="s">
        <v>248</v>
      </c>
      <c r="G37" s="83" t="str">
        <f t="shared" si="0"/>
        <v>BU01031</v>
      </c>
    </row>
    <row r="38" spans="1:7" ht="23" customHeight="1" x14ac:dyDescent="0.3">
      <c r="A38" s="127"/>
      <c r="B38" s="127"/>
      <c r="C38" s="131"/>
      <c r="D38" s="127"/>
      <c r="E38" s="82" t="s">
        <v>249</v>
      </c>
      <c r="F38" s="83" t="s">
        <v>250</v>
      </c>
      <c r="G38" s="83" t="str">
        <f t="shared" si="0"/>
        <v>BU01032</v>
      </c>
    </row>
    <row r="39" spans="1:7" ht="23" customHeight="1" x14ac:dyDescent="0.3">
      <c r="A39" s="127"/>
      <c r="B39" s="127"/>
      <c r="C39" s="131"/>
      <c r="D39" s="127"/>
      <c r="E39" s="82" t="s">
        <v>251</v>
      </c>
      <c r="F39" s="83" t="s">
        <v>252</v>
      </c>
      <c r="G39" s="83" t="str">
        <f t="shared" si="0"/>
        <v>BU01033</v>
      </c>
    </row>
    <row r="40" spans="1:7" ht="23" customHeight="1" x14ac:dyDescent="0.3">
      <c r="A40" s="127"/>
      <c r="B40" s="127"/>
      <c r="C40" s="131"/>
      <c r="D40" s="127"/>
      <c r="E40" s="82" t="s">
        <v>253</v>
      </c>
      <c r="F40" s="83" t="s">
        <v>254</v>
      </c>
      <c r="G40" s="83" t="str">
        <f t="shared" si="0"/>
        <v>BU01034</v>
      </c>
    </row>
    <row r="41" spans="1:7" ht="23" customHeight="1" x14ac:dyDescent="0.3">
      <c r="A41" s="127"/>
      <c r="B41" s="127"/>
      <c r="C41" s="131"/>
      <c r="D41" s="127"/>
      <c r="E41" s="82" t="s">
        <v>255</v>
      </c>
      <c r="F41" s="83" t="s">
        <v>256</v>
      </c>
      <c r="G41" s="83" t="str">
        <f t="shared" si="0"/>
        <v>BU01035</v>
      </c>
    </row>
    <row r="42" spans="1:7" ht="23" customHeight="1" x14ac:dyDescent="0.3">
      <c r="A42" s="127"/>
      <c r="B42" s="127"/>
      <c r="C42" s="131"/>
      <c r="D42" s="127"/>
      <c r="E42" s="82" t="s">
        <v>257</v>
      </c>
      <c r="F42" s="83" t="s">
        <v>258</v>
      </c>
      <c r="G42" s="83" t="str">
        <f t="shared" si="0"/>
        <v>BU01036</v>
      </c>
    </row>
    <row r="43" spans="1:7" ht="23" customHeight="1" x14ac:dyDescent="0.3">
      <c r="A43" s="127"/>
      <c r="B43" s="127"/>
      <c r="C43" s="131"/>
      <c r="D43" s="127"/>
      <c r="E43" s="82" t="s">
        <v>259</v>
      </c>
      <c r="F43" s="83" t="s">
        <v>260</v>
      </c>
      <c r="G43" s="83" t="str">
        <f t="shared" si="0"/>
        <v>BU01037</v>
      </c>
    </row>
    <row r="44" spans="1:7" ht="23" customHeight="1" x14ac:dyDescent="0.3">
      <c r="A44" s="127"/>
      <c r="B44" s="127"/>
      <c r="C44" s="131"/>
      <c r="D44" s="127"/>
      <c r="E44" s="82" t="s">
        <v>261</v>
      </c>
      <c r="F44" s="83" t="s">
        <v>104</v>
      </c>
      <c r="G44" s="83" t="str">
        <f t="shared" si="0"/>
        <v>BU01038</v>
      </c>
    </row>
    <row r="45" spans="1:7" ht="23" customHeight="1" x14ac:dyDescent="0.3">
      <c r="A45" s="127"/>
      <c r="B45" s="127"/>
      <c r="C45" s="131"/>
      <c r="D45" s="127"/>
      <c r="E45" s="82" t="s">
        <v>262</v>
      </c>
      <c r="F45" s="83" t="s">
        <v>263</v>
      </c>
      <c r="G45" s="83" t="str">
        <f t="shared" si="0"/>
        <v>BU01039</v>
      </c>
    </row>
    <row r="46" spans="1:7" ht="23" customHeight="1" x14ac:dyDescent="0.3">
      <c r="A46" s="127"/>
      <c r="B46" s="127"/>
      <c r="C46" s="131"/>
      <c r="D46" s="127"/>
      <c r="E46" s="82" t="s">
        <v>264</v>
      </c>
      <c r="F46" s="83" t="s">
        <v>64</v>
      </c>
      <c r="G46" s="83" t="str">
        <f t="shared" si="0"/>
        <v>BU01040</v>
      </c>
    </row>
    <row r="47" spans="1:7" ht="23" customHeight="1" x14ac:dyDescent="0.3">
      <c r="A47" s="127"/>
      <c r="B47" s="127"/>
      <c r="C47" s="131"/>
      <c r="D47" s="127"/>
      <c r="E47" s="82" t="s">
        <v>265</v>
      </c>
      <c r="F47" s="83" t="s">
        <v>62</v>
      </c>
      <c r="G47" s="83" t="str">
        <f t="shared" si="0"/>
        <v>BU01041</v>
      </c>
    </row>
    <row r="48" spans="1:7" ht="23" customHeight="1" x14ac:dyDescent="0.3">
      <c r="A48" s="127"/>
      <c r="B48" s="127"/>
      <c r="C48" s="131"/>
      <c r="D48" s="127"/>
      <c r="E48" s="82" t="s">
        <v>266</v>
      </c>
      <c r="F48" s="83" t="s">
        <v>60</v>
      </c>
      <c r="G48" s="83" t="str">
        <f t="shared" si="0"/>
        <v>BU01042</v>
      </c>
    </row>
    <row r="49" spans="1:7" ht="23" customHeight="1" x14ac:dyDescent="0.3">
      <c r="A49" s="127"/>
      <c r="B49" s="127"/>
      <c r="C49" s="131"/>
      <c r="D49" s="127"/>
      <c r="E49" s="82" t="s">
        <v>267</v>
      </c>
      <c r="F49" s="83" t="s">
        <v>268</v>
      </c>
      <c r="G49" s="83" t="str">
        <f t="shared" si="0"/>
        <v>BU01043</v>
      </c>
    </row>
    <row r="50" spans="1:7" ht="23" customHeight="1" x14ac:dyDescent="0.3">
      <c r="A50" s="127"/>
      <c r="B50" s="127"/>
      <c r="C50" s="131"/>
      <c r="D50" s="127"/>
      <c r="E50" s="82" t="s">
        <v>269</v>
      </c>
      <c r="F50" s="83" t="s">
        <v>101</v>
      </c>
      <c r="G50" s="83" t="str">
        <f t="shared" si="0"/>
        <v>BU01044</v>
      </c>
    </row>
    <row r="51" spans="1:7" ht="23" customHeight="1" x14ac:dyDescent="0.3">
      <c r="A51" s="127"/>
      <c r="B51" s="127"/>
      <c r="C51" s="131"/>
      <c r="D51" s="127"/>
      <c r="E51" s="82" t="s">
        <v>270</v>
      </c>
      <c r="F51" s="83" t="s">
        <v>271</v>
      </c>
      <c r="G51" s="83" t="str">
        <f t="shared" si="0"/>
        <v>BU01045</v>
      </c>
    </row>
    <row r="52" spans="1:7" ht="23" customHeight="1" x14ac:dyDescent="0.3">
      <c r="A52" s="127"/>
      <c r="B52" s="127"/>
      <c r="C52" s="131"/>
      <c r="D52" s="127"/>
      <c r="E52" s="82" t="s">
        <v>272</v>
      </c>
      <c r="F52" s="83" t="s">
        <v>273</v>
      </c>
      <c r="G52" s="83" t="str">
        <f t="shared" si="0"/>
        <v>BU01046</v>
      </c>
    </row>
    <row r="53" spans="1:7" ht="23" customHeight="1" x14ac:dyDescent="0.3">
      <c r="A53" s="127"/>
      <c r="B53" s="127"/>
      <c r="C53" s="129"/>
      <c r="D53" s="130"/>
      <c r="E53" s="82" t="s">
        <v>274</v>
      </c>
      <c r="F53" s="83" t="s">
        <v>275</v>
      </c>
      <c r="G53" s="83" t="str">
        <f t="shared" si="0"/>
        <v>BU01047</v>
      </c>
    </row>
    <row r="54" spans="1:7" ht="23" customHeight="1" x14ac:dyDescent="0.3">
      <c r="A54" s="127"/>
      <c r="B54" s="127"/>
      <c r="C54" s="128" t="s">
        <v>276</v>
      </c>
      <c r="D54" s="126" t="s">
        <v>277</v>
      </c>
      <c r="E54" s="82" t="s">
        <v>187</v>
      </c>
      <c r="F54" s="83" t="s">
        <v>278</v>
      </c>
      <c r="G54" s="83" t="str">
        <f t="shared" ref="G54:G62" si="1">$A$7&amp;$C$54&amp;E54</f>
        <v>BU02001</v>
      </c>
    </row>
    <row r="55" spans="1:7" ht="23" customHeight="1" x14ac:dyDescent="0.3">
      <c r="A55" s="127"/>
      <c r="B55" s="127"/>
      <c r="C55" s="131"/>
      <c r="D55" s="127"/>
      <c r="E55" s="82" t="s">
        <v>189</v>
      </c>
      <c r="F55" s="83" t="s">
        <v>279</v>
      </c>
      <c r="G55" s="83" t="str">
        <f t="shared" si="1"/>
        <v>BU02002</v>
      </c>
    </row>
    <row r="56" spans="1:7" ht="23" customHeight="1" x14ac:dyDescent="0.3">
      <c r="A56" s="127"/>
      <c r="B56" s="127"/>
      <c r="C56" s="131"/>
      <c r="D56" s="127"/>
      <c r="E56" s="82" t="s">
        <v>191</v>
      </c>
      <c r="F56" s="83" t="s">
        <v>280</v>
      </c>
      <c r="G56" s="83" t="str">
        <f t="shared" si="1"/>
        <v>BU02003</v>
      </c>
    </row>
    <row r="57" spans="1:7" ht="23" customHeight="1" x14ac:dyDescent="0.3">
      <c r="A57" s="127"/>
      <c r="B57" s="127"/>
      <c r="C57" s="131"/>
      <c r="D57" s="127"/>
      <c r="E57" s="82" t="s">
        <v>193</v>
      </c>
      <c r="F57" s="83" t="s">
        <v>281</v>
      </c>
      <c r="G57" s="83" t="str">
        <f t="shared" si="1"/>
        <v>BU02004</v>
      </c>
    </row>
    <row r="58" spans="1:7" ht="23" customHeight="1" x14ac:dyDescent="0.3">
      <c r="A58" s="127"/>
      <c r="B58" s="127"/>
      <c r="C58" s="131"/>
      <c r="D58" s="127"/>
      <c r="E58" s="82" t="s">
        <v>195</v>
      </c>
      <c r="F58" s="83" t="s">
        <v>282</v>
      </c>
      <c r="G58" s="83" t="str">
        <f t="shared" si="1"/>
        <v>BU02005</v>
      </c>
    </row>
    <row r="59" spans="1:7" ht="23" customHeight="1" x14ac:dyDescent="0.3">
      <c r="A59" s="127"/>
      <c r="B59" s="127"/>
      <c r="C59" s="131"/>
      <c r="D59" s="127"/>
      <c r="E59" s="82" t="s">
        <v>197</v>
      </c>
      <c r="F59" s="83" t="s">
        <v>283</v>
      </c>
      <c r="G59" s="83" t="str">
        <f t="shared" si="1"/>
        <v>BU02006</v>
      </c>
    </row>
    <row r="60" spans="1:7" ht="23" customHeight="1" x14ac:dyDescent="0.3">
      <c r="A60" s="127"/>
      <c r="B60" s="127"/>
      <c r="C60" s="131"/>
      <c r="D60" s="127"/>
      <c r="E60" s="82" t="s">
        <v>199</v>
      </c>
      <c r="F60" s="83" t="s">
        <v>284</v>
      </c>
      <c r="G60" s="83" t="str">
        <f t="shared" si="1"/>
        <v>BU02007</v>
      </c>
    </row>
    <row r="61" spans="1:7" ht="23" customHeight="1" x14ac:dyDescent="0.3">
      <c r="A61" s="127"/>
      <c r="B61" s="127"/>
      <c r="C61" s="131"/>
      <c r="D61" s="127"/>
      <c r="E61" s="82" t="s">
        <v>201</v>
      </c>
      <c r="F61" s="83" t="s">
        <v>285</v>
      </c>
      <c r="G61" s="83" t="str">
        <f t="shared" si="1"/>
        <v>BU02008</v>
      </c>
    </row>
    <row r="62" spans="1:7" ht="23" customHeight="1" x14ac:dyDescent="0.3">
      <c r="A62" s="127"/>
      <c r="B62" s="127"/>
      <c r="C62" s="129"/>
      <c r="D62" s="130"/>
      <c r="E62" s="82" t="s">
        <v>203</v>
      </c>
      <c r="F62" s="83" t="s">
        <v>35</v>
      </c>
      <c r="G62" s="83" t="str">
        <f t="shared" si="1"/>
        <v>BU02009</v>
      </c>
    </row>
    <row r="63" spans="1:7" ht="23" customHeight="1" x14ac:dyDescent="0.3">
      <c r="A63" s="127"/>
      <c r="B63" s="127"/>
      <c r="C63" s="82" t="s">
        <v>286</v>
      </c>
      <c r="D63" s="83" t="s">
        <v>287</v>
      </c>
      <c r="E63" s="82" t="s">
        <v>187</v>
      </c>
      <c r="F63" s="83" t="s">
        <v>287</v>
      </c>
      <c r="G63" s="83" t="str">
        <f>$A$7&amp;C63&amp;E63</f>
        <v>BU03001</v>
      </c>
    </row>
    <row r="64" spans="1:7" ht="23" customHeight="1" x14ac:dyDescent="0.3">
      <c r="A64" s="80"/>
      <c r="B64" s="130"/>
      <c r="C64" s="85" t="s">
        <v>288</v>
      </c>
      <c r="D64" s="83" t="s">
        <v>289</v>
      </c>
      <c r="E64" s="82" t="s">
        <v>187</v>
      </c>
      <c r="F64" s="83" t="s">
        <v>290</v>
      </c>
      <c r="G64" s="83" t="str">
        <f>$A$7&amp;C64&amp;E64</f>
        <v>BU04001</v>
      </c>
    </row>
    <row r="65" spans="1:7" ht="23" customHeight="1" x14ac:dyDescent="0.3">
      <c r="A65" s="126" t="s">
        <v>291</v>
      </c>
      <c r="B65" s="126" t="s">
        <v>66</v>
      </c>
      <c r="C65" s="85" t="s">
        <v>185</v>
      </c>
      <c r="D65" s="84" t="s">
        <v>292</v>
      </c>
      <c r="E65" s="82" t="s">
        <v>187</v>
      </c>
      <c r="F65" s="83" t="s">
        <v>105</v>
      </c>
      <c r="G65" s="83" t="str">
        <f>$A$65&amp;$C$65&amp;E65</f>
        <v>OP01001</v>
      </c>
    </row>
    <row r="66" spans="1:7" ht="23" customHeight="1" x14ac:dyDescent="0.3">
      <c r="A66" s="127"/>
      <c r="B66" s="127"/>
      <c r="C66" s="128" t="s">
        <v>276</v>
      </c>
      <c r="D66" s="126" t="s">
        <v>293</v>
      </c>
      <c r="E66" s="82" t="s">
        <v>187</v>
      </c>
      <c r="F66" s="83" t="s">
        <v>294</v>
      </c>
      <c r="G66" s="83" t="str">
        <f t="shared" ref="G66:G82" si="2">$A$65&amp;$C$66&amp;E66</f>
        <v>OP02001</v>
      </c>
    </row>
    <row r="67" spans="1:7" ht="23" customHeight="1" x14ac:dyDescent="0.3">
      <c r="A67" s="127"/>
      <c r="B67" s="127"/>
      <c r="C67" s="131"/>
      <c r="D67" s="127"/>
      <c r="E67" s="82" t="s">
        <v>189</v>
      </c>
      <c r="F67" s="83" t="s">
        <v>295</v>
      </c>
      <c r="G67" s="83" t="str">
        <f t="shared" si="2"/>
        <v>OP02002</v>
      </c>
    </row>
    <row r="68" spans="1:7" ht="23" customHeight="1" x14ac:dyDescent="0.3">
      <c r="A68" s="127"/>
      <c r="B68" s="127"/>
      <c r="C68" s="131"/>
      <c r="D68" s="127"/>
      <c r="E68" s="82" t="s">
        <v>191</v>
      </c>
      <c r="F68" s="83" t="s">
        <v>296</v>
      </c>
      <c r="G68" s="83" t="str">
        <f t="shared" si="2"/>
        <v>OP02003</v>
      </c>
    </row>
    <row r="69" spans="1:7" ht="23" customHeight="1" x14ac:dyDescent="0.3">
      <c r="A69" s="127"/>
      <c r="B69" s="127"/>
      <c r="C69" s="131"/>
      <c r="D69" s="127"/>
      <c r="E69" s="82" t="s">
        <v>193</v>
      </c>
      <c r="F69" s="83" t="s">
        <v>297</v>
      </c>
      <c r="G69" s="83" t="str">
        <f t="shared" si="2"/>
        <v>OP02004</v>
      </c>
    </row>
    <row r="70" spans="1:7" ht="23" customHeight="1" x14ac:dyDescent="0.3">
      <c r="A70" s="127"/>
      <c r="B70" s="127"/>
      <c r="C70" s="131"/>
      <c r="D70" s="127"/>
      <c r="E70" s="82" t="s">
        <v>195</v>
      </c>
      <c r="F70" s="83" t="s">
        <v>298</v>
      </c>
      <c r="G70" s="83" t="str">
        <f t="shared" si="2"/>
        <v>OP02005</v>
      </c>
    </row>
    <row r="71" spans="1:7" ht="23" customHeight="1" x14ac:dyDescent="0.3">
      <c r="A71" s="127"/>
      <c r="B71" s="127"/>
      <c r="C71" s="131"/>
      <c r="D71" s="127"/>
      <c r="E71" s="82" t="s">
        <v>197</v>
      </c>
      <c r="F71" s="83" t="s">
        <v>299</v>
      </c>
      <c r="G71" s="83" t="str">
        <f t="shared" si="2"/>
        <v>OP02006</v>
      </c>
    </row>
    <row r="72" spans="1:7" ht="23" customHeight="1" x14ac:dyDescent="0.3">
      <c r="A72" s="127"/>
      <c r="B72" s="127"/>
      <c r="C72" s="131"/>
      <c r="D72" s="127"/>
      <c r="E72" s="82" t="s">
        <v>199</v>
      </c>
      <c r="F72" s="83" t="s">
        <v>300</v>
      </c>
      <c r="G72" s="83" t="str">
        <f t="shared" si="2"/>
        <v>OP02007</v>
      </c>
    </row>
    <row r="73" spans="1:7" ht="23" customHeight="1" x14ac:dyDescent="0.3">
      <c r="A73" s="127"/>
      <c r="B73" s="127"/>
      <c r="C73" s="131"/>
      <c r="D73" s="127"/>
      <c r="E73" s="82" t="s">
        <v>201</v>
      </c>
      <c r="F73" s="83" t="s">
        <v>234</v>
      </c>
      <c r="G73" s="83" t="str">
        <f t="shared" si="2"/>
        <v>OP02008</v>
      </c>
    </row>
    <row r="74" spans="1:7" ht="23" customHeight="1" x14ac:dyDescent="0.3">
      <c r="A74" s="127"/>
      <c r="B74" s="127"/>
      <c r="C74" s="131"/>
      <c r="D74" s="127"/>
      <c r="E74" s="82" t="s">
        <v>203</v>
      </c>
      <c r="F74" s="83" t="s">
        <v>301</v>
      </c>
      <c r="G74" s="83" t="str">
        <f t="shared" si="2"/>
        <v>OP02009</v>
      </c>
    </row>
    <row r="75" spans="1:7" ht="23" customHeight="1" x14ac:dyDescent="0.3">
      <c r="A75" s="127"/>
      <c r="B75" s="127"/>
      <c r="C75" s="131"/>
      <c r="D75" s="127"/>
      <c r="E75" s="82" t="s">
        <v>205</v>
      </c>
      <c r="F75" s="83" t="s">
        <v>232</v>
      </c>
      <c r="G75" s="83" t="str">
        <f t="shared" si="2"/>
        <v>OP02010</v>
      </c>
    </row>
    <row r="76" spans="1:7" ht="23" customHeight="1" x14ac:dyDescent="0.3">
      <c r="A76" s="127"/>
      <c r="B76" s="127"/>
      <c r="C76" s="131"/>
      <c r="D76" s="127"/>
      <c r="E76" s="82" t="s">
        <v>207</v>
      </c>
      <c r="F76" s="83" t="s">
        <v>302</v>
      </c>
      <c r="G76" s="83" t="str">
        <f t="shared" si="2"/>
        <v>OP02011</v>
      </c>
    </row>
    <row r="77" spans="1:7" ht="23" customHeight="1" x14ac:dyDescent="0.3">
      <c r="A77" s="127"/>
      <c r="B77" s="127"/>
      <c r="C77" s="131"/>
      <c r="D77" s="127"/>
      <c r="E77" s="82" t="s">
        <v>209</v>
      </c>
      <c r="F77" s="83" t="s">
        <v>303</v>
      </c>
      <c r="G77" s="83" t="str">
        <f t="shared" si="2"/>
        <v>OP02012</v>
      </c>
    </row>
    <row r="78" spans="1:7" ht="23" customHeight="1" x14ac:dyDescent="0.3">
      <c r="A78" s="127"/>
      <c r="B78" s="127"/>
      <c r="C78" s="131"/>
      <c r="D78" s="127"/>
      <c r="E78" s="82" t="s">
        <v>211</v>
      </c>
      <c r="F78" s="83" t="s">
        <v>304</v>
      </c>
      <c r="G78" s="83" t="str">
        <f t="shared" si="2"/>
        <v>OP02013</v>
      </c>
    </row>
    <row r="79" spans="1:7" ht="23" customHeight="1" x14ac:dyDescent="0.3">
      <c r="A79" s="127"/>
      <c r="B79" s="127"/>
      <c r="C79" s="131"/>
      <c r="D79" s="127"/>
      <c r="E79" s="82" t="s">
        <v>213</v>
      </c>
      <c r="F79" s="83" t="s">
        <v>305</v>
      </c>
      <c r="G79" s="83" t="str">
        <f t="shared" si="2"/>
        <v>OP02014</v>
      </c>
    </row>
    <row r="80" spans="1:7" ht="23" customHeight="1" x14ac:dyDescent="0.3">
      <c r="A80" s="127"/>
      <c r="B80" s="127"/>
      <c r="C80" s="131"/>
      <c r="D80" s="127"/>
      <c r="E80" s="82" t="s">
        <v>215</v>
      </c>
      <c r="F80" s="83" t="s">
        <v>306</v>
      </c>
      <c r="G80" s="83" t="str">
        <f t="shared" si="2"/>
        <v>OP02015</v>
      </c>
    </row>
    <row r="81" spans="1:7" ht="23" customHeight="1" x14ac:dyDescent="0.3">
      <c r="A81" s="127"/>
      <c r="B81" s="127"/>
      <c r="C81" s="131"/>
      <c r="D81" s="127"/>
      <c r="E81" s="82" t="s">
        <v>217</v>
      </c>
      <c r="F81" s="83" t="s">
        <v>307</v>
      </c>
      <c r="G81" s="83" t="str">
        <f t="shared" si="2"/>
        <v>OP02016</v>
      </c>
    </row>
    <row r="82" spans="1:7" ht="23" customHeight="1" x14ac:dyDescent="0.3">
      <c r="A82" s="127"/>
      <c r="B82" s="127"/>
      <c r="C82" s="131"/>
      <c r="D82" s="127"/>
      <c r="E82" s="82" t="s">
        <v>219</v>
      </c>
      <c r="F82" s="83" t="s">
        <v>308</v>
      </c>
      <c r="G82" s="83" t="str">
        <f t="shared" si="2"/>
        <v>OP02017</v>
      </c>
    </row>
    <row r="83" spans="1:7" ht="23" customHeight="1" x14ac:dyDescent="0.3">
      <c r="A83" s="127"/>
      <c r="B83" s="127"/>
      <c r="C83" s="128" t="s">
        <v>286</v>
      </c>
      <c r="D83" s="126" t="s">
        <v>309</v>
      </c>
      <c r="E83" s="82" t="s">
        <v>187</v>
      </c>
      <c r="F83" s="83" t="s">
        <v>310</v>
      </c>
      <c r="G83" s="83" t="str">
        <f t="shared" ref="G83:G95" si="3">$A$65&amp;$C$83&amp;E83</f>
        <v>OP03001</v>
      </c>
    </row>
    <row r="84" spans="1:7" ht="23" customHeight="1" x14ac:dyDescent="0.3">
      <c r="A84" s="127"/>
      <c r="B84" s="127"/>
      <c r="C84" s="131"/>
      <c r="D84" s="127"/>
      <c r="E84" s="82" t="s">
        <v>189</v>
      </c>
      <c r="F84" s="83" t="s">
        <v>311</v>
      </c>
      <c r="G84" s="83" t="str">
        <f t="shared" si="3"/>
        <v>OP03002</v>
      </c>
    </row>
    <row r="85" spans="1:7" ht="23" customHeight="1" x14ac:dyDescent="0.3">
      <c r="A85" s="127"/>
      <c r="B85" s="127"/>
      <c r="C85" s="131"/>
      <c r="D85" s="127"/>
      <c r="E85" s="82" t="s">
        <v>191</v>
      </c>
      <c r="F85" s="83" t="s">
        <v>312</v>
      </c>
      <c r="G85" s="83" t="str">
        <f t="shared" si="3"/>
        <v>OP03003</v>
      </c>
    </row>
    <row r="86" spans="1:7" ht="23" customHeight="1" x14ac:dyDescent="0.3">
      <c r="A86" s="127"/>
      <c r="B86" s="127"/>
      <c r="C86" s="131"/>
      <c r="D86" s="127"/>
      <c r="E86" s="82" t="s">
        <v>193</v>
      </c>
      <c r="F86" s="83" t="s">
        <v>313</v>
      </c>
      <c r="G86" s="83" t="str">
        <f t="shared" si="3"/>
        <v>OP03004</v>
      </c>
    </row>
    <row r="87" spans="1:7" ht="23" customHeight="1" x14ac:dyDescent="0.3">
      <c r="A87" s="127"/>
      <c r="B87" s="127"/>
      <c r="C87" s="131"/>
      <c r="D87" s="127"/>
      <c r="E87" s="82" t="s">
        <v>195</v>
      </c>
      <c r="F87" s="83" t="s">
        <v>314</v>
      </c>
      <c r="G87" s="83" t="str">
        <f t="shared" si="3"/>
        <v>OP03005</v>
      </c>
    </row>
    <row r="88" spans="1:7" ht="23" customHeight="1" x14ac:dyDescent="0.3">
      <c r="A88" s="127"/>
      <c r="B88" s="127"/>
      <c r="C88" s="131"/>
      <c r="D88" s="127"/>
      <c r="E88" s="82" t="s">
        <v>197</v>
      </c>
      <c r="F88" s="83" t="s">
        <v>315</v>
      </c>
      <c r="G88" s="83" t="str">
        <f t="shared" si="3"/>
        <v>OP03006</v>
      </c>
    </row>
    <row r="89" spans="1:7" ht="23" customHeight="1" x14ac:dyDescent="0.3">
      <c r="A89" s="127"/>
      <c r="B89" s="127"/>
      <c r="C89" s="131"/>
      <c r="D89" s="127"/>
      <c r="E89" s="82" t="s">
        <v>199</v>
      </c>
      <c r="F89" s="83" t="s">
        <v>316</v>
      </c>
      <c r="G89" s="83" t="str">
        <f t="shared" si="3"/>
        <v>OP03007</v>
      </c>
    </row>
    <row r="90" spans="1:7" ht="23" customHeight="1" x14ac:dyDescent="0.3">
      <c r="A90" s="127"/>
      <c r="B90" s="127"/>
      <c r="C90" s="131"/>
      <c r="D90" s="127"/>
      <c r="E90" s="82" t="s">
        <v>201</v>
      </c>
      <c r="F90" s="83" t="s">
        <v>317</v>
      </c>
      <c r="G90" s="83" t="str">
        <f t="shared" si="3"/>
        <v>OP03008</v>
      </c>
    </row>
    <row r="91" spans="1:7" ht="23" customHeight="1" x14ac:dyDescent="0.3">
      <c r="A91" s="127"/>
      <c r="B91" s="127"/>
      <c r="C91" s="131"/>
      <c r="D91" s="127"/>
      <c r="E91" s="82" t="s">
        <v>203</v>
      </c>
      <c r="F91" s="83" t="s">
        <v>318</v>
      </c>
      <c r="G91" s="83" t="str">
        <f t="shared" si="3"/>
        <v>OP03009</v>
      </c>
    </row>
    <row r="92" spans="1:7" ht="23" customHeight="1" x14ac:dyDescent="0.3">
      <c r="A92" s="127"/>
      <c r="B92" s="127"/>
      <c r="C92" s="131"/>
      <c r="D92" s="127"/>
      <c r="E92" s="82" t="s">
        <v>205</v>
      </c>
      <c r="F92" s="83" t="s">
        <v>319</v>
      </c>
      <c r="G92" s="83" t="str">
        <f t="shared" si="3"/>
        <v>OP03010</v>
      </c>
    </row>
    <row r="93" spans="1:7" ht="23" customHeight="1" x14ac:dyDescent="0.3">
      <c r="A93" s="127"/>
      <c r="B93" s="127"/>
      <c r="C93" s="131"/>
      <c r="D93" s="127"/>
      <c r="E93" s="82" t="s">
        <v>207</v>
      </c>
      <c r="F93" s="83" t="s">
        <v>320</v>
      </c>
      <c r="G93" s="83" t="str">
        <f t="shared" si="3"/>
        <v>OP03011</v>
      </c>
    </row>
    <row r="94" spans="1:7" ht="23" customHeight="1" x14ac:dyDescent="0.3">
      <c r="A94" s="127"/>
      <c r="B94" s="127"/>
      <c r="C94" s="131"/>
      <c r="D94" s="127"/>
      <c r="E94" s="82" t="s">
        <v>209</v>
      </c>
      <c r="F94" s="83" t="s">
        <v>321</v>
      </c>
      <c r="G94" s="83" t="str">
        <f t="shared" si="3"/>
        <v>OP03012</v>
      </c>
    </row>
    <row r="95" spans="1:7" ht="23" customHeight="1" x14ac:dyDescent="0.3">
      <c r="A95" s="127"/>
      <c r="B95" s="127"/>
      <c r="C95" s="129"/>
      <c r="D95" s="130"/>
      <c r="E95" s="82" t="s">
        <v>211</v>
      </c>
      <c r="F95" s="83" t="s">
        <v>322</v>
      </c>
      <c r="G95" s="83" t="str">
        <f t="shared" si="3"/>
        <v>OP03013</v>
      </c>
    </row>
    <row r="96" spans="1:7" ht="23" customHeight="1" x14ac:dyDescent="0.3">
      <c r="A96" s="127"/>
      <c r="B96" s="127"/>
      <c r="C96" s="128" t="s">
        <v>288</v>
      </c>
      <c r="D96" s="126" t="s">
        <v>323</v>
      </c>
      <c r="E96" s="82" t="s">
        <v>187</v>
      </c>
      <c r="F96" s="83" t="s">
        <v>324</v>
      </c>
      <c r="G96" s="83" t="str">
        <f>$A$65&amp;$C$96&amp;E96</f>
        <v>OP04001</v>
      </c>
    </row>
    <row r="97" spans="1:7" ht="23" customHeight="1" x14ac:dyDescent="0.3">
      <c r="A97" s="127"/>
      <c r="B97" s="127"/>
      <c r="C97" s="131"/>
      <c r="D97" s="127"/>
      <c r="E97" s="82" t="s">
        <v>189</v>
      </c>
      <c r="F97" s="83" t="s">
        <v>325</v>
      </c>
      <c r="G97" s="83" t="str">
        <f>$A$65&amp;$C$96&amp;E97</f>
        <v>OP04002</v>
      </c>
    </row>
    <row r="98" spans="1:7" ht="23" customHeight="1" x14ac:dyDescent="0.3">
      <c r="A98" s="127"/>
      <c r="B98" s="127"/>
      <c r="C98" s="131"/>
      <c r="D98" s="127"/>
      <c r="E98" s="82" t="s">
        <v>191</v>
      </c>
      <c r="F98" s="83" t="s">
        <v>326</v>
      </c>
      <c r="G98" s="83" t="str">
        <f>$A$65&amp;$C$96&amp;E98</f>
        <v>OP04003</v>
      </c>
    </row>
    <row r="99" spans="1:7" ht="23" customHeight="1" x14ac:dyDescent="0.3">
      <c r="A99" s="127"/>
      <c r="B99" s="127"/>
      <c r="C99" s="131"/>
      <c r="D99" s="127"/>
      <c r="E99" s="82" t="s">
        <v>193</v>
      </c>
      <c r="F99" s="83" t="s">
        <v>327</v>
      </c>
      <c r="G99" s="83" t="str">
        <f>$A$65&amp;$C$96&amp;E99</f>
        <v>OP04004</v>
      </c>
    </row>
    <row r="100" spans="1:7" ht="23" customHeight="1" x14ac:dyDescent="0.3">
      <c r="A100" s="127"/>
      <c r="B100" s="127"/>
      <c r="C100" s="129"/>
      <c r="D100" s="130"/>
      <c r="E100" s="82" t="s">
        <v>195</v>
      </c>
      <c r="F100" s="83" t="s">
        <v>328</v>
      </c>
      <c r="G100" s="83" t="str">
        <f>$A$65&amp;$C$96&amp;E100</f>
        <v>OP04005</v>
      </c>
    </row>
    <row r="101" spans="1:7" ht="23" customHeight="1" x14ac:dyDescent="0.3">
      <c r="A101" s="127"/>
      <c r="B101" s="127"/>
      <c r="C101" s="128" t="s">
        <v>329</v>
      </c>
      <c r="D101" s="126" t="s">
        <v>330</v>
      </c>
      <c r="E101" s="82" t="s">
        <v>187</v>
      </c>
      <c r="F101" s="83" t="s">
        <v>331</v>
      </c>
      <c r="G101" s="83" t="str">
        <f>$A$65&amp;$C$101&amp;E101</f>
        <v>OP05001</v>
      </c>
    </row>
    <row r="102" spans="1:7" ht="23" customHeight="1" x14ac:dyDescent="0.3">
      <c r="A102" s="127"/>
      <c r="B102" s="127"/>
      <c r="C102" s="129"/>
      <c r="D102" s="130"/>
      <c r="E102" s="82" t="s">
        <v>189</v>
      </c>
      <c r="F102" s="83" t="s">
        <v>332</v>
      </c>
      <c r="G102" s="83" t="str">
        <f>$A$65&amp;$C$101&amp;E102</f>
        <v>OP05002</v>
      </c>
    </row>
    <row r="103" spans="1:7" ht="23" customHeight="1" x14ac:dyDescent="0.3">
      <c r="A103" s="127"/>
      <c r="B103" s="127"/>
      <c r="C103" s="128" t="s">
        <v>333</v>
      </c>
      <c r="D103" s="126" t="s">
        <v>334</v>
      </c>
      <c r="E103" s="82" t="s">
        <v>187</v>
      </c>
      <c r="F103" s="83" t="s">
        <v>335</v>
      </c>
      <c r="G103" s="83" t="str">
        <f>$A$65&amp;$C$103&amp;E103</f>
        <v>OP06001</v>
      </c>
    </row>
    <row r="104" spans="1:7" ht="23" customHeight="1" x14ac:dyDescent="0.3">
      <c r="A104" s="127"/>
      <c r="B104" s="127"/>
      <c r="C104" s="131"/>
      <c r="D104" s="127"/>
      <c r="E104" s="82" t="s">
        <v>189</v>
      </c>
      <c r="F104" s="83" t="s">
        <v>336</v>
      </c>
      <c r="G104" s="83" t="str">
        <f>$A$65&amp;$C$103&amp;E104</f>
        <v>OP06002</v>
      </c>
    </row>
    <row r="105" spans="1:7" ht="23" customHeight="1" x14ac:dyDescent="0.3">
      <c r="A105" s="127"/>
      <c r="B105" s="127"/>
      <c r="C105" s="131"/>
      <c r="D105" s="127"/>
      <c r="E105" s="82" t="s">
        <v>191</v>
      </c>
      <c r="F105" s="83" t="s">
        <v>337</v>
      </c>
      <c r="G105" s="83" t="str">
        <f>$A$65&amp;$C$103&amp;E105</f>
        <v>OP06003</v>
      </c>
    </row>
    <row r="106" spans="1:7" ht="23" customHeight="1" x14ac:dyDescent="0.3">
      <c r="A106" s="127"/>
      <c r="B106" s="127"/>
      <c r="C106" s="131"/>
      <c r="D106" s="127"/>
      <c r="E106" s="82" t="s">
        <v>193</v>
      </c>
      <c r="F106" s="83" t="s">
        <v>338</v>
      </c>
      <c r="G106" s="83" t="str">
        <f>$A$65&amp;$C$103&amp;E106</f>
        <v>OP06004</v>
      </c>
    </row>
    <row r="107" spans="1:7" ht="23" customHeight="1" x14ac:dyDescent="0.3">
      <c r="A107" s="127"/>
      <c r="B107" s="127"/>
      <c r="C107" s="129"/>
      <c r="D107" s="130"/>
      <c r="E107" s="82" t="s">
        <v>195</v>
      </c>
      <c r="F107" s="83" t="s">
        <v>339</v>
      </c>
      <c r="G107" s="83" t="str">
        <f>$A$65&amp;$C$103&amp;E107</f>
        <v>OP06005</v>
      </c>
    </row>
    <row r="108" spans="1:7" ht="23" customHeight="1" x14ac:dyDescent="0.3">
      <c r="A108" s="127"/>
      <c r="B108" s="127"/>
      <c r="C108" s="128" t="s">
        <v>340</v>
      </c>
      <c r="D108" s="126" t="s">
        <v>287</v>
      </c>
      <c r="E108" s="82" t="s">
        <v>187</v>
      </c>
      <c r="F108" s="83" t="s">
        <v>341</v>
      </c>
      <c r="G108" s="83" t="str">
        <f>$A$65&amp;$C$108&amp;E108</f>
        <v>OP07001</v>
      </c>
    </row>
    <row r="109" spans="1:7" ht="23" customHeight="1" x14ac:dyDescent="0.3">
      <c r="A109" s="127"/>
      <c r="B109" s="127"/>
      <c r="C109" s="129"/>
      <c r="D109" s="130"/>
      <c r="E109" s="82" t="s">
        <v>189</v>
      </c>
      <c r="F109" s="83" t="s">
        <v>342</v>
      </c>
      <c r="G109" s="83" t="str">
        <f>$A$65&amp;$C$108&amp;E109</f>
        <v>OP07002</v>
      </c>
    </row>
    <row r="110" spans="1:7" ht="23" customHeight="1" x14ac:dyDescent="0.3">
      <c r="A110" s="127"/>
      <c r="B110" s="127"/>
      <c r="C110" s="128" t="s">
        <v>343</v>
      </c>
      <c r="D110" s="126" t="s">
        <v>344</v>
      </c>
      <c r="E110" s="82" t="s">
        <v>187</v>
      </c>
      <c r="F110" s="83" t="s">
        <v>345</v>
      </c>
      <c r="G110" s="83" t="str">
        <f t="shared" ref="G110:G118" si="4">$A$65&amp;$C$110&amp;E110</f>
        <v>OP08001</v>
      </c>
    </row>
    <row r="111" spans="1:7" ht="23" customHeight="1" x14ac:dyDescent="0.3">
      <c r="A111" s="127"/>
      <c r="B111" s="127"/>
      <c r="C111" s="131"/>
      <c r="D111" s="127"/>
      <c r="E111" s="82" t="s">
        <v>189</v>
      </c>
      <c r="F111" s="83" t="s">
        <v>36</v>
      </c>
      <c r="G111" s="83" t="str">
        <f t="shared" si="4"/>
        <v>OP08002</v>
      </c>
    </row>
    <row r="112" spans="1:7" ht="23" customHeight="1" x14ac:dyDescent="0.3">
      <c r="A112" s="127"/>
      <c r="B112" s="127"/>
      <c r="C112" s="131"/>
      <c r="D112" s="127"/>
      <c r="E112" s="82" t="s">
        <v>191</v>
      </c>
      <c r="F112" s="83" t="s">
        <v>346</v>
      </c>
      <c r="G112" s="83" t="str">
        <f t="shared" si="4"/>
        <v>OP08003</v>
      </c>
    </row>
    <row r="113" spans="1:7" ht="23" customHeight="1" x14ac:dyDescent="0.3">
      <c r="A113" s="127"/>
      <c r="B113" s="127"/>
      <c r="C113" s="131"/>
      <c r="D113" s="127"/>
      <c r="E113" s="82" t="s">
        <v>193</v>
      </c>
      <c r="F113" s="83" t="s">
        <v>347</v>
      </c>
      <c r="G113" s="83" t="str">
        <f t="shared" si="4"/>
        <v>OP08004</v>
      </c>
    </row>
    <row r="114" spans="1:7" ht="23" customHeight="1" x14ac:dyDescent="0.3">
      <c r="A114" s="127"/>
      <c r="B114" s="127"/>
      <c r="C114" s="131"/>
      <c r="D114" s="127"/>
      <c r="E114" s="82" t="s">
        <v>195</v>
      </c>
      <c r="F114" s="83" t="s">
        <v>348</v>
      </c>
      <c r="G114" s="83" t="str">
        <f t="shared" si="4"/>
        <v>OP08005</v>
      </c>
    </row>
    <row r="115" spans="1:7" ht="23" customHeight="1" x14ac:dyDescent="0.3">
      <c r="A115" s="127"/>
      <c r="B115" s="127"/>
      <c r="C115" s="131"/>
      <c r="D115" s="127"/>
      <c r="E115" s="82" t="s">
        <v>197</v>
      </c>
      <c r="F115" s="83" t="s">
        <v>349</v>
      </c>
      <c r="G115" s="83" t="str">
        <f t="shared" si="4"/>
        <v>OP08006</v>
      </c>
    </row>
    <row r="116" spans="1:7" ht="23" customHeight="1" x14ac:dyDescent="0.3">
      <c r="A116" s="127"/>
      <c r="B116" s="127"/>
      <c r="C116" s="131"/>
      <c r="D116" s="127"/>
      <c r="E116" s="82" t="s">
        <v>199</v>
      </c>
      <c r="F116" s="83" t="s">
        <v>350</v>
      </c>
      <c r="G116" s="83" t="str">
        <f t="shared" si="4"/>
        <v>OP08007</v>
      </c>
    </row>
    <row r="117" spans="1:7" ht="23" customHeight="1" x14ac:dyDescent="0.3">
      <c r="A117" s="127"/>
      <c r="B117" s="127"/>
      <c r="C117" s="131"/>
      <c r="D117" s="127"/>
      <c r="E117" s="82" t="s">
        <v>201</v>
      </c>
      <c r="F117" s="83" t="s">
        <v>351</v>
      </c>
      <c r="G117" s="83" t="str">
        <f t="shared" si="4"/>
        <v>OP08008</v>
      </c>
    </row>
    <row r="118" spans="1:7" ht="23" customHeight="1" x14ac:dyDescent="0.3">
      <c r="A118" s="127"/>
      <c r="B118" s="127"/>
      <c r="C118" s="131"/>
      <c r="D118" s="127"/>
      <c r="E118" s="82" t="s">
        <v>203</v>
      </c>
      <c r="F118" s="83" t="s">
        <v>352</v>
      </c>
      <c r="G118" s="83" t="str">
        <f t="shared" si="4"/>
        <v>OP08009</v>
      </c>
    </row>
    <row r="119" spans="1:7" ht="23" customHeight="1" x14ac:dyDescent="0.3">
      <c r="A119" s="127"/>
      <c r="B119" s="127"/>
      <c r="C119" s="128" t="s">
        <v>353</v>
      </c>
      <c r="D119" s="126" t="s">
        <v>354</v>
      </c>
      <c r="E119" s="82" t="s">
        <v>187</v>
      </c>
      <c r="F119" s="83" t="s">
        <v>355</v>
      </c>
      <c r="G119" s="83" t="str">
        <f t="shared" ref="G119:G128" si="5">$A$65&amp;$C$119&amp;E119</f>
        <v>OP09001</v>
      </c>
    </row>
    <row r="120" spans="1:7" ht="23" customHeight="1" x14ac:dyDescent="0.3">
      <c r="A120" s="127"/>
      <c r="B120" s="127"/>
      <c r="C120" s="131"/>
      <c r="D120" s="127"/>
      <c r="E120" s="82" t="s">
        <v>189</v>
      </c>
      <c r="F120" s="83" t="s">
        <v>356</v>
      </c>
      <c r="G120" s="83" t="str">
        <f t="shared" si="5"/>
        <v>OP09002</v>
      </c>
    </row>
    <row r="121" spans="1:7" ht="23" customHeight="1" x14ac:dyDescent="0.3">
      <c r="A121" s="127"/>
      <c r="B121" s="127"/>
      <c r="C121" s="131"/>
      <c r="D121" s="127"/>
      <c r="E121" s="82" t="s">
        <v>191</v>
      </c>
      <c r="F121" s="83" t="s">
        <v>357</v>
      </c>
      <c r="G121" s="83" t="str">
        <f t="shared" si="5"/>
        <v>OP09003</v>
      </c>
    </row>
    <row r="122" spans="1:7" ht="23" customHeight="1" x14ac:dyDescent="0.3">
      <c r="A122" s="127"/>
      <c r="B122" s="127"/>
      <c r="C122" s="131"/>
      <c r="D122" s="127"/>
      <c r="E122" s="82" t="s">
        <v>193</v>
      </c>
      <c r="F122" s="83" t="s">
        <v>358</v>
      </c>
      <c r="G122" s="83" t="str">
        <f t="shared" si="5"/>
        <v>OP09004</v>
      </c>
    </row>
    <row r="123" spans="1:7" ht="23" customHeight="1" x14ac:dyDescent="0.3">
      <c r="A123" s="127"/>
      <c r="B123" s="127"/>
      <c r="C123" s="131"/>
      <c r="D123" s="127"/>
      <c r="E123" s="82" t="s">
        <v>195</v>
      </c>
      <c r="F123" s="83" t="s">
        <v>359</v>
      </c>
      <c r="G123" s="83" t="str">
        <f t="shared" si="5"/>
        <v>OP09005</v>
      </c>
    </row>
    <row r="124" spans="1:7" ht="23" customHeight="1" x14ac:dyDescent="0.3">
      <c r="A124" s="127"/>
      <c r="B124" s="127"/>
      <c r="C124" s="131"/>
      <c r="D124" s="127"/>
      <c r="E124" s="82" t="s">
        <v>197</v>
      </c>
      <c r="F124" s="83" t="s">
        <v>360</v>
      </c>
      <c r="G124" s="83" t="str">
        <f t="shared" si="5"/>
        <v>OP09006</v>
      </c>
    </row>
    <row r="125" spans="1:7" ht="23" customHeight="1" x14ac:dyDescent="0.3">
      <c r="A125" s="127"/>
      <c r="B125" s="127"/>
      <c r="C125" s="131"/>
      <c r="D125" s="127"/>
      <c r="E125" s="82" t="s">
        <v>199</v>
      </c>
      <c r="F125" s="83" t="s">
        <v>361</v>
      </c>
      <c r="G125" s="83" t="str">
        <f t="shared" si="5"/>
        <v>OP09007</v>
      </c>
    </row>
    <row r="126" spans="1:7" ht="23" customHeight="1" x14ac:dyDescent="0.3">
      <c r="A126" s="127"/>
      <c r="B126" s="127"/>
      <c r="C126" s="131"/>
      <c r="D126" s="127"/>
      <c r="E126" s="82" t="s">
        <v>201</v>
      </c>
      <c r="F126" s="83" t="s">
        <v>362</v>
      </c>
      <c r="G126" s="83" t="str">
        <f t="shared" si="5"/>
        <v>OP09008</v>
      </c>
    </row>
    <row r="127" spans="1:7" ht="23" customHeight="1" x14ac:dyDescent="0.3">
      <c r="A127" s="127"/>
      <c r="B127" s="127"/>
      <c r="C127" s="131"/>
      <c r="D127" s="127"/>
      <c r="E127" s="82" t="s">
        <v>203</v>
      </c>
      <c r="F127" s="83" t="s">
        <v>363</v>
      </c>
      <c r="G127" s="83" t="str">
        <f t="shared" si="5"/>
        <v>OP09009</v>
      </c>
    </row>
    <row r="128" spans="1:7" ht="23" customHeight="1" x14ac:dyDescent="0.3">
      <c r="A128" s="127"/>
      <c r="B128" s="127"/>
      <c r="C128" s="131"/>
      <c r="D128" s="127"/>
      <c r="E128" s="82" t="s">
        <v>205</v>
      </c>
      <c r="F128" s="83" t="s">
        <v>364</v>
      </c>
      <c r="G128" s="83" t="str">
        <f t="shared" si="5"/>
        <v>OP09010</v>
      </c>
    </row>
    <row r="129" spans="1:7" ht="23" customHeight="1" x14ac:dyDescent="0.3">
      <c r="A129" s="127"/>
      <c r="B129" s="127"/>
      <c r="C129" s="128" t="s">
        <v>365</v>
      </c>
      <c r="D129" s="126" t="s">
        <v>366</v>
      </c>
      <c r="E129" s="82" t="s">
        <v>187</v>
      </c>
      <c r="F129" s="83" t="s">
        <v>367</v>
      </c>
      <c r="G129" s="83" t="str">
        <f>$A$65&amp;$C$129&amp;E129</f>
        <v>OP10001</v>
      </c>
    </row>
    <row r="130" spans="1:7" ht="23" customHeight="1" x14ac:dyDescent="0.3">
      <c r="A130" s="127"/>
      <c r="B130" s="127"/>
      <c r="C130" s="131"/>
      <c r="D130" s="127"/>
      <c r="E130" s="82" t="s">
        <v>189</v>
      </c>
      <c r="F130" s="83" t="s">
        <v>368</v>
      </c>
      <c r="G130" s="83" t="str">
        <f>$A$65&amp;$C$129&amp;E130</f>
        <v>OP10002</v>
      </c>
    </row>
    <row r="131" spans="1:7" ht="23" customHeight="1" x14ac:dyDescent="0.3">
      <c r="A131" s="127"/>
      <c r="B131" s="127"/>
      <c r="C131" s="131"/>
      <c r="D131" s="127"/>
      <c r="E131" s="82" t="s">
        <v>191</v>
      </c>
      <c r="F131" s="83" t="s">
        <v>369</v>
      </c>
      <c r="G131" s="83" t="str">
        <f>$A$65&amp;$C$129&amp;E131</f>
        <v>OP10003</v>
      </c>
    </row>
    <row r="132" spans="1:7" ht="23" customHeight="1" x14ac:dyDescent="0.3">
      <c r="A132" s="127"/>
      <c r="B132" s="127"/>
      <c r="C132" s="131"/>
      <c r="D132" s="127"/>
      <c r="E132" s="82" t="s">
        <v>193</v>
      </c>
      <c r="F132" s="83" t="s">
        <v>370</v>
      </c>
      <c r="G132" s="83" t="str">
        <f>$A$65&amp;$C$129&amp;E132</f>
        <v>OP10004</v>
      </c>
    </row>
    <row r="133" spans="1:7" ht="23" customHeight="1" x14ac:dyDescent="0.3">
      <c r="A133" s="127"/>
      <c r="B133" s="127"/>
      <c r="C133" s="129"/>
      <c r="D133" s="130"/>
      <c r="E133" s="82" t="s">
        <v>195</v>
      </c>
      <c r="F133" s="83" t="s">
        <v>371</v>
      </c>
      <c r="G133" s="83" t="str">
        <f>$A$65&amp;$C$129&amp;E133</f>
        <v>OP10005</v>
      </c>
    </row>
    <row r="134" spans="1:7" ht="23" customHeight="1" x14ac:dyDescent="0.3">
      <c r="A134" s="127"/>
      <c r="B134" s="127"/>
      <c r="C134" s="128" t="s">
        <v>372</v>
      </c>
      <c r="D134" s="126" t="s">
        <v>373</v>
      </c>
      <c r="E134" s="82" t="s">
        <v>187</v>
      </c>
      <c r="F134" s="83" t="s">
        <v>374</v>
      </c>
      <c r="G134" s="83" t="str">
        <f t="shared" ref="G134:G139" si="6">$A$65&amp;$C$134&amp;E134</f>
        <v>OP11001</v>
      </c>
    </row>
    <row r="135" spans="1:7" ht="23" customHeight="1" x14ac:dyDescent="0.3">
      <c r="A135" s="127"/>
      <c r="B135" s="127"/>
      <c r="C135" s="131"/>
      <c r="D135" s="127"/>
      <c r="E135" s="82" t="s">
        <v>189</v>
      </c>
      <c r="F135" s="83" t="s">
        <v>375</v>
      </c>
      <c r="G135" s="83" t="str">
        <f t="shared" si="6"/>
        <v>OP11002</v>
      </c>
    </row>
    <row r="136" spans="1:7" ht="23" customHeight="1" x14ac:dyDescent="0.3">
      <c r="A136" s="127"/>
      <c r="B136" s="127"/>
      <c r="C136" s="131"/>
      <c r="D136" s="127"/>
      <c r="E136" s="82" t="s">
        <v>191</v>
      </c>
      <c r="F136" s="83" t="s">
        <v>376</v>
      </c>
      <c r="G136" s="83" t="str">
        <f t="shared" si="6"/>
        <v>OP11003</v>
      </c>
    </row>
    <row r="137" spans="1:7" ht="23" customHeight="1" x14ac:dyDescent="0.3">
      <c r="A137" s="127"/>
      <c r="B137" s="127"/>
      <c r="C137" s="131"/>
      <c r="D137" s="127"/>
      <c r="E137" s="82" t="s">
        <v>193</v>
      </c>
      <c r="F137" s="83" t="s">
        <v>377</v>
      </c>
      <c r="G137" s="83" t="str">
        <f t="shared" si="6"/>
        <v>OP11004</v>
      </c>
    </row>
    <row r="138" spans="1:7" ht="23" customHeight="1" x14ac:dyDescent="0.3">
      <c r="A138" s="127"/>
      <c r="B138" s="127"/>
      <c r="C138" s="131"/>
      <c r="D138" s="127"/>
      <c r="E138" s="82" t="s">
        <v>195</v>
      </c>
      <c r="F138" s="83" t="s">
        <v>38</v>
      </c>
      <c r="G138" s="83" t="str">
        <f t="shared" si="6"/>
        <v>OP11005</v>
      </c>
    </row>
    <row r="139" spans="1:7" ht="23" customHeight="1" x14ac:dyDescent="0.3">
      <c r="A139" s="127"/>
      <c r="B139" s="127"/>
      <c r="C139" s="131"/>
      <c r="D139" s="127"/>
      <c r="E139" s="82" t="s">
        <v>197</v>
      </c>
      <c r="F139" s="83" t="s">
        <v>378</v>
      </c>
      <c r="G139" s="83" t="str">
        <f t="shared" si="6"/>
        <v>OP11006</v>
      </c>
    </row>
    <row r="140" spans="1:7" ht="23" customHeight="1" x14ac:dyDescent="0.3">
      <c r="A140" s="130"/>
      <c r="B140" s="130"/>
      <c r="C140" s="81" t="s">
        <v>379</v>
      </c>
      <c r="D140" s="83" t="s">
        <v>67</v>
      </c>
      <c r="E140" s="82" t="s">
        <v>187</v>
      </c>
      <c r="F140" s="83" t="s">
        <v>67</v>
      </c>
      <c r="G140" s="83" t="str">
        <f>$A$65&amp;$C$140&amp;E140</f>
        <v>OP12001</v>
      </c>
    </row>
    <row r="141" spans="1:7" ht="23" customHeight="1" x14ac:dyDescent="0.3">
      <c r="A141" s="80"/>
      <c r="B141" s="80" t="s">
        <v>380</v>
      </c>
      <c r="C141" s="81" t="s">
        <v>185</v>
      </c>
      <c r="D141" s="83" t="s">
        <v>380</v>
      </c>
      <c r="E141" s="82" t="s">
        <v>187</v>
      </c>
      <c r="F141" s="83" t="s">
        <v>381</v>
      </c>
      <c r="G141" s="83" t="s">
        <v>382</v>
      </c>
    </row>
    <row r="142" spans="1:7" ht="23" customHeight="1" x14ac:dyDescent="0.3">
      <c r="A142" s="126" t="s">
        <v>383</v>
      </c>
      <c r="B142" s="126" t="s">
        <v>69</v>
      </c>
      <c r="C142" s="82" t="s">
        <v>185</v>
      </c>
      <c r="D142" s="83" t="s">
        <v>384</v>
      </c>
      <c r="E142" s="82" t="s">
        <v>187</v>
      </c>
      <c r="F142" s="83" t="s">
        <v>70</v>
      </c>
      <c r="G142" s="83" t="str">
        <f>$A$142&amp;$C$142&amp;E142</f>
        <v>GE01001</v>
      </c>
    </row>
    <row r="143" spans="1:7" ht="23" customHeight="1" x14ac:dyDescent="0.3">
      <c r="A143" s="127"/>
      <c r="B143" s="127"/>
      <c r="C143" s="82" t="s">
        <v>276</v>
      </c>
      <c r="D143" s="83" t="s">
        <v>385</v>
      </c>
      <c r="E143" s="82" t="s">
        <v>187</v>
      </c>
      <c r="F143" s="83" t="s">
        <v>385</v>
      </c>
      <c r="G143" s="83" t="str">
        <f t="shared" ref="G143:G148" si="7">$A$142&amp;C143&amp;E143</f>
        <v>GE02001</v>
      </c>
    </row>
    <row r="144" spans="1:7" ht="23" customHeight="1" x14ac:dyDescent="0.3">
      <c r="A144" s="127"/>
      <c r="B144" s="127"/>
      <c r="C144" s="82" t="s">
        <v>286</v>
      </c>
      <c r="D144" s="83" t="s">
        <v>386</v>
      </c>
      <c r="E144" s="82" t="s">
        <v>187</v>
      </c>
      <c r="F144" s="83" t="s">
        <v>386</v>
      </c>
      <c r="G144" s="83" t="str">
        <f t="shared" si="7"/>
        <v>GE03001</v>
      </c>
    </row>
    <row r="145" spans="1:7" ht="23" customHeight="1" x14ac:dyDescent="0.3">
      <c r="A145" s="127"/>
      <c r="B145" s="127"/>
      <c r="C145" s="82" t="s">
        <v>288</v>
      </c>
      <c r="D145" s="83" t="s">
        <v>387</v>
      </c>
      <c r="E145" s="82" t="s">
        <v>187</v>
      </c>
      <c r="F145" s="83" t="s">
        <v>387</v>
      </c>
      <c r="G145" s="83" t="str">
        <f t="shared" si="7"/>
        <v>GE04001</v>
      </c>
    </row>
    <row r="146" spans="1:7" ht="23" customHeight="1" x14ac:dyDescent="0.3">
      <c r="A146" s="127"/>
      <c r="B146" s="127"/>
      <c r="C146" s="82" t="s">
        <v>329</v>
      </c>
      <c r="D146" s="83" t="s">
        <v>388</v>
      </c>
      <c r="E146" s="82" t="s">
        <v>187</v>
      </c>
      <c r="F146" s="83" t="s">
        <v>39</v>
      </c>
      <c r="G146" s="83" t="str">
        <f t="shared" si="7"/>
        <v>GE05001</v>
      </c>
    </row>
    <row r="147" spans="1:7" ht="23" customHeight="1" x14ac:dyDescent="0.3">
      <c r="A147" s="127"/>
      <c r="B147" s="127"/>
      <c r="C147" s="82" t="s">
        <v>333</v>
      </c>
      <c r="D147" s="83" t="s">
        <v>389</v>
      </c>
      <c r="E147" s="82" t="s">
        <v>187</v>
      </c>
      <c r="F147" s="83" t="s">
        <v>37</v>
      </c>
      <c r="G147" s="83" t="str">
        <f t="shared" si="7"/>
        <v>GE06001</v>
      </c>
    </row>
    <row r="148" spans="1:7" ht="23" customHeight="1" x14ac:dyDescent="0.3">
      <c r="A148" s="127"/>
      <c r="B148" s="127"/>
      <c r="C148" s="85" t="s">
        <v>340</v>
      </c>
      <c r="D148" s="84" t="s">
        <v>390</v>
      </c>
      <c r="E148" s="82" t="s">
        <v>187</v>
      </c>
      <c r="F148" s="83" t="s">
        <v>391</v>
      </c>
      <c r="G148" s="83" t="str">
        <f t="shared" si="7"/>
        <v>GE07001</v>
      </c>
    </row>
    <row r="149" spans="1:7" ht="23" customHeight="1" x14ac:dyDescent="0.3">
      <c r="A149" s="83" t="s">
        <v>392</v>
      </c>
      <c r="B149" s="83" t="s">
        <v>161</v>
      </c>
      <c r="C149" s="82" t="s">
        <v>185</v>
      </c>
      <c r="D149" s="83" t="s">
        <v>161</v>
      </c>
      <c r="E149" s="82" t="s">
        <v>187</v>
      </c>
      <c r="F149" s="83" t="s">
        <v>161</v>
      </c>
      <c r="G149" s="83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1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DDDF-53C0-48E2-9C64-7F1BF4B9011C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88" t="s">
        <v>58</v>
      </c>
      <c r="B1" s="88" t="s">
        <v>66</v>
      </c>
      <c r="C1" s="88" t="s">
        <v>380</v>
      </c>
      <c r="D1" s="88" t="s">
        <v>69</v>
      </c>
      <c r="E1" s="88" t="s">
        <v>161</v>
      </c>
    </row>
    <row r="2" spans="1:5" ht="16" customHeight="1" x14ac:dyDescent="0.3">
      <c r="A2" s="83" t="s">
        <v>188</v>
      </c>
      <c r="B2" s="83" t="s">
        <v>105</v>
      </c>
      <c r="C2" s="83" t="s">
        <v>381</v>
      </c>
      <c r="D2" s="87" t="s">
        <v>70</v>
      </c>
      <c r="E2" s="87" t="s">
        <v>161</v>
      </c>
    </row>
    <row r="3" spans="1:5" ht="16" customHeight="1" x14ac:dyDescent="0.3">
      <c r="A3" s="83" t="s">
        <v>190</v>
      </c>
      <c r="B3" s="83" t="s">
        <v>294</v>
      </c>
      <c r="C3" s="83" t="s">
        <v>381</v>
      </c>
      <c r="D3" s="87" t="s">
        <v>385</v>
      </c>
      <c r="E3" s="87" t="s">
        <v>161</v>
      </c>
    </row>
    <row r="4" spans="1:5" ht="16" customHeight="1" x14ac:dyDescent="0.3">
      <c r="A4" s="83" t="s">
        <v>192</v>
      </c>
      <c r="B4" s="83" t="s">
        <v>295</v>
      </c>
      <c r="C4" s="83" t="s">
        <v>381</v>
      </c>
      <c r="D4" s="87" t="s">
        <v>386</v>
      </c>
      <c r="E4" s="87" t="s">
        <v>161</v>
      </c>
    </row>
    <row r="5" spans="1:5" ht="16" customHeight="1" x14ac:dyDescent="0.3">
      <c r="A5" s="83" t="s">
        <v>194</v>
      </c>
      <c r="B5" s="83" t="s">
        <v>296</v>
      </c>
      <c r="C5" s="83" t="s">
        <v>381</v>
      </c>
      <c r="D5" s="87" t="s">
        <v>387</v>
      </c>
      <c r="E5" s="87" t="s">
        <v>161</v>
      </c>
    </row>
    <row r="6" spans="1:5" ht="16" customHeight="1" x14ac:dyDescent="0.3">
      <c r="A6" s="83" t="s">
        <v>196</v>
      </c>
      <c r="B6" s="83" t="s">
        <v>297</v>
      </c>
      <c r="C6" s="83" t="s">
        <v>381</v>
      </c>
      <c r="D6" s="87" t="s">
        <v>39</v>
      </c>
      <c r="E6" s="87" t="s">
        <v>161</v>
      </c>
    </row>
    <row r="7" spans="1:5" ht="16" customHeight="1" x14ac:dyDescent="0.3">
      <c r="A7" s="83" t="s">
        <v>198</v>
      </c>
      <c r="B7" s="83" t="s">
        <v>298</v>
      </c>
      <c r="C7" s="83" t="s">
        <v>381</v>
      </c>
      <c r="D7" s="87" t="s">
        <v>391</v>
      </c>
      <c r="E7" s="87" t="s">
        <v>161</v>
      </c>
    </row>
    <row r="8" spans="1:5" ht="16" customHeight="1" x14ac:dyDescent="0.3">
      <c r="A8" s="83" t="s">
        <v>200</v>
      </c>
      <c r="B8" s="83" t="s">
        <v>299</v>
      </c>
      <c r="C8" s="83" t="s">
        <v>381</v>
      </c>
      <c r="D8" s="87" t="s">
        <v>393</v>
      </c>
      <c r="E8" s="87" t="s">
        <v>161</v>
      </c>
    </row>
    <row r="9" spans="1:5" ht="16" customHeight="1" x14ac:dyDescent="0.3">
      <c r="A9" s="83" t="s">
        <v>202</v>
      </c>
      <c r="B9" s="83" t="s">
        <v>300</v>
      </c>
      <c r="C9" s="83" t="s">
        <v>381</v>
      </c>
      <c r="D9" s="87" t="s">
        <v>393</v>
      </c>
      <c r="E9" s="87" t="s">
        <v>161</v>
      </c>
    </row>
    <row r="10" spans="1:5" ht="16" customHeight="1" x14ac:dyDescent="0.3">
      <c r="A10" s="83" t="s">
        <v>204</v>
      </c>
      <c r="B10" s="83" t="s">
        <v>234</v>
      </c>
      <c r="C10" s="83" t="s">
        <v>381</v>
      </c>
      <c r="D10" s="87" t="s">
        <v>393</v>
      </c>
      <c r="E10" s="87" t="s">
        <v>161</v>
      </c>
    </row>
    <row r="11" spans="1:5" ht="16" customHeight="1" x14ac:dyDescent="0.3">
      <c r="A11" s="83" t="s">
        <v>206</v>
      </c>
      <c r="B11" s="83" t="s">
        <v>301</v>
      </c>
      <c r="C11" s="83" t="s">
        <v>381</v>
      </c>
      <c r="D11" s="87" t="s">
        <v>393</v>
      </c>
      <c r="E11" s="87" t="s">
        <v>161</v>
      </c>
    </row>
    <row r="12" spans="1:5" ht="16" customHeight="1" x14ac:dyDescent="0.3">
      <c r="A12" s="83" t="s">
        <v>208</v>
      </c>
      <c r="B12" s="83" t="s">
        <v>232</v>
      </c>
      <c r="C12" s="83" t="s">
        <v>381</v>
      </c>
      <c r="D12" s="87" t="s">
        <v>393</v>
      </c>
      <c r="E12" s="87" t="s">
        <v>161</v>
      </c>
    </row>
    <row r="13" spans="1:5" ht="16" customHeight="1" x14ac:dyDescent="0.3">
      <c r="A13" s="83" t="s">
        <v>210</v>
      </c>
      <c r="B13" s="83" t="s">
        <v>302</v>
      </c>
      <c r="C13" s="83" t="s">
        <v>381</v>
      </c>
      <c r="D13" s="87" t="s">
        <v>393</v>
      </c>
      <c r="E13" s="87" t="s">
        <v>161</v>
      </c>
    </row>
    <row r="14" spans="1:5" ht="16" customHeight="1" x14ac:dyDescent="0.3">
      <c r="A14" s="83" t="s">
        <v>212</v>
      </c>
      <c r="B14" s="83" t="s">
        <v>303</v>
      </c>
      <c r="C14" s="83" t="s">
        <v>381</v>
      </c>
      <c r="D14" s="87" t="s">
        <v>393</v>
      </c>
      <c r="E14" s="87" t="s">
        <v>161</v>
      </c>
    </row>
    <row r="15" spans="1:5" ht="16" customHeight="1" x14ac:dyDescent="0.3">
      <c r="A15" s="83" t="s">
        <v>214</v>
      </c>
      <c r="B15" s="83" t="s">
        <v>304</v>
      </c>
      <c r="C15" s="83" t="s">
        <v>381</v>
      </c>
      <c r="D15" s="87" t="s">
        <v>393</v>
      </c>
      <c r="E15" s="87" t="s">
        <v>161</v>
      </c>
    </row>
    <row r="16" spans="1:5" ht="16" customHeight="1" x14ac:dyDescent="0.3">
      <c r="A16" s="83" t="s">
        <v>216</v>
      </c>
      <c r="B16" s="83" t="s">
        <v>305</v>
      </c>
      <c r="C16" s="83" t="s">
        <v>381</v>
      </c>
      <c r="D16" s="87" t="s">
        <v>393</v>
      </c>
      <c r="E16" s="87" t="s">
        <v>161</v>
      </c>
    </row>
    <row r="17" spans="1:5" ht="16" customHeight="1" x14ac:dyDescent="0.3">
      <c r="A17" s="83" t="s">
        <v>218</v>
      </c>
      <c r="B17" s="83" t="s">
        <v>310</v>
      </c>
      <c r="C17" s="83" t="s">
        <v>381</v>
      </c>
      <c r="D17" s="87" t="s">
        <v>393</v>
      </c>
      <c r="E17" s="87" t="s">
        <v>161</v>
      </c>
    </row>
    <row r="18" spans="1:5" ht="16" customHeight="1" x14ac:dyDescent="0.3">
      <c r="A18" s="83" t="s">
        <v>220</v>
      </c>
      <c r="B18" s="83" t="s">
        <v>311</v>
      </c>
      <c r="C18" s="83" t="s">
        <v>381</v>
      </c>
      <c r="D18" s="87" t="s">
        <v>393</v>
      </c>
      <c r="E18" s="87" t="s">
        <v>161</v>
      </c>
    </row>
    <row r="19" spans="1:5" ht="16" customHeight="1" x14ac:dyDescent="0.3">
      <c r="A19" s="83" t="s">
        <v>222</v>
      </c>
      <c r="B19" s="83" t="s">
        <v>312</v>
      </c>
      <c r="C19" s="83" t="s">
        <v>381</v>
      </c>
      <c r="D19" s="87" t="s">
        <v>393</v>
      </c>
      <c r="E19" s="87" t="s">
        <v>161</v>
      </c>
    </row>
    <row r="20" spans="1:5" ht="16" customHeight="1" x14ac:dyDescent="0.3">
      <c r="A20" s="83" t="s">
        <v>224</v>
      </c>
      <c r="B20" s="83" t="s">
        <v>313</v>
      </c>
      <c r="C20" s="83" t="s">
        <v>381</v>
      </c>
      <c r="D20" s="87" t="s">
        <v>393</v>
      </c>
      <c r="E20" s="87" t="s">
        <v>161</v>
      </c>
    </row>
    <row r="21" spans="1:5" ht="16" customHeight="1" x14ac:dyDescent="0.3">
      <c r="A21" s="83" t="s">
        <v>226</v>
      </c>
      <c r="B21" s="83" t="s">
        <v>314</v>
      </c>
      <c r="C21" s="83" t="s">
        <v>381</v>
      </c>
      <c r="D21" s="87" t="s">
        <v>393</v>
      </c>
      <c r="E21" s="87" t="s">
        <v>161</v>
      </c>
    </row>
    <row r="22" spans="1:5" ht="16" customHeight="1" x14ac:dyDescent="0.3">
      <c r="A22" s="83" t="s">
        <v>228</v>
      </c>
      <c r="B22" s="83" t="s">
        <v>315</v>
      </c>
      <c r="C22" s="83" t="s">
        <v>381</v>
      </c>
      <c r="D22" s="87" t="s">
        <v>393</v>
      </c>
      <c r="E22" s="87" t="s">
        <v>161</v>
      </c>
    </row>
    <row r="23" spans="1:5" ht="16" customHeight="1" x14ac:dyDescent="0.3">
      <c r="A23" s="83" t="s">
        <v>230</v>
      </c>
      <c r="B23" s="83" t="s">
        <v>316</v>
      </c>
      <c r="C23" s="83" t="s">
        <v>381</v>
      </c>
      <c r="D23" s="87" t="s">
        <v>393</v>
      </c>
      <c r="E23" s="87" t="s">
        <v>161</v>
      </c>
    </row>
    <row r="24" spans="1:5" ht="16" customHeight="1" x14ac:dyDescent="0.3">
      <c r="A24" s="83" t="s">
        <v>232</v>
      </c>
      <c r="B24" s="83" t="s">
        <v>317</v>
      </c>
      <c r="C24" s="83" t="s">
        <v>381</v>
      </c>
      <c r="D24" s="87" t="s">
        <v>393</v>
      </c>
      <c r="E24" s="87" t="s">
        <v>161</v>
      </c>
    </row>
    <row r="25" spans="1:5" ht="16" customHeight="1" x14ac:dyDescent="0.3">
      <c r="A25" s="83" t="s">
        <v>234</v>
      </c>
      <c r="B25" s="83" t="s">
        <v>318</v>
      </c>
      <c r="C25" s="83" t="s">
        <v>381</v>
      </c>
      <c r="D25" s="87" t="s">
        <v>393</v>
      </c>
      <c r="E25" s="87" t="s">
        <v>161</v>
      </c>
    </row>
    <row r="26" spans="1:5" ht="16" customHeight="1" x14ac:dyDescent="0.3">
      <c r="A26" s="83" t="s">
        <v>236</v>
      </c>
      <c r="B26" s="83" t="s">
        <v>319</v>
      </c>
      <c r="C26" s="83" t="s">
        <v>381</v>
      </c>
      <c r="D26" s="87" t="s">
        <v>393</v>
      </c>
      <c r="E26" s="87" t="s">
        <v>161</v>
      </c>
    </row>
    <row r="27" spans="1:5" ht="16" customHeight="1" x14ac:dyDescent="0.3">
      <c r="A27" s="83" t="s">
        <v>238</v>
      </c>
      <c r="B27" s="83" t="s">
        <v>320</v>
      </c>
      <c r="C27" s="83" t="s">
        <v>381</v>
      </c>
      <c r="D27" s="87" t="s">
        <v>393</v>
      </c>
      <c r="E27" s="87" t="s">
        <v>161</v>
      </c>
    </row>
    <row r="28" spans="1:5" ht="16" customHeight="1" x14ac:dyDescent="0.3">
      <c r="A28" s="83" t="s">
        <v>240</v>
      </c>
      <c r="B28" s="83" t="s">
        <v>321</v>
      </c>
      <c r="C28" s="83" t="s">
        <v>381</v>
      </c>
      <c r="D28" s="87" t="s">
        <v>393</v>
      </c>
      <c r="E28" s="87" t="s">
        <v>161</v>
      </c>
    </row>
    <row r="29" spans="1:5" ht="16" customHeight="1" x14ac:dyDescent="0.3">
      <c r="A29" s="83" t="s">
        <v>242</v>
      </c>
      <c r="B29" s="83" t="s">
        <v>322</v>
      </c>
      <c r="C29" s="83" t="s">
        <v>381</v>
      </c>
      <c r="D29" s="87" t="s">
        <v>393</v>
      </c>
      <c r="E29" s="87" t="s">
        <v>161</v>
      </c>
    </row>
    <row r="30" spans="1:5" ht="16" customHeight="1" x14ac:dyDescent="0.3">
      <c r="A30" s="83" t="s">
        <v>244</v>
      </c>
      <c r="B30" s="83" t="s">
        <v>324</v>
      </c>
      <c r="C30" s="83" t="s">
        <v>381</v>
      </c>
      <c r="D30" s="87" t="s">
        <v>393</v>
      </c>
      <c r="E30" s="87" t="s">
        <v>161</v>
      </c>
    </row>
    <row r="31" spans="1:5" ht="16" customHeight="1" x14ac:dyDescent="0.3">
      <c r="A31" s="83" t="s">
        <v>246</v>
      </c>
      <c r="B31" s="83" t="s">
        <v>325</v>
      </c>
      <c r="C31" s="83" t="s">
        <v>381</v>
      </c>
      <c r="D31" s="87" t="s">
        <v>393</v>
      </c>
      <c r="E31" s="87" t="s">
        <v>161</v>
      </c>
    </row>
    <row r="32" spans="1:5" ht="16" customHeight="1" x14ac:dyDescent="0.3">
      <c r="A32" s="83" t="s">
        <v>248</v>
      </c>
      <c r="B32" s="83" t="s">
        <v>326</v>
      </c>
      <c r="C32" s="83" t="s">
        <v>381</v>
      </c>
      <c r="D32" s="87" t="s">
        <v>393</v>
      </c>
      <c r="E32" s="87" t="s">
        <v>161</v>
      </c>
    </row>
    <row r="33" spans="1:5" ht="16" customHeight="1" x14ac:dyDescent="0.3">
      <c r="A33" s="83" t="s">
        <v>250</v>
      </c>
      <c r="B33" s="83" t="s">
        <v>327</v>
      </c>
      <c r="C33" s="83" t="s">
        <v>381</v>
      </c>
      <c r="D33" s="87" t="s">
        <v>393</v>
      </c>
      <c r="E33" s="87" t="s">
        <v>161</v>
      </c>
    </row>
    <row r="34" spans="1:5" ht="16" customHeight="1" x14ac:dyDescent="0.3">
      <c r="A34" s="83" t="s">
        <v>252</v>
      </c>
      <c r="B34" s="83" t="s">
        <v>328</v>
      </c>
      <c r="C34" s="83" t="s">
        <v>381</v>
      </c>
      <c r="D34" s="87" t="s">
        <v>393</v>
      </c>
      <c r="E34" s="87" t="s">
        <v>161</v>
      </c>
    </row>
    <row r="35" spans="1:5" ht="16" customHeight="1" x14ac:dyDescent="0.3">
      <c r="A35" s="83" t="s">
        <v>254</v>
      </c>
      <c r="B35" s="83" t="s">
        <v>331</v>
      </c>
      <c r="C35" s="83" t="s">
        <v>381</v>
      </c>
      <c r="D35" s="87" t="s">
        <v>393</v>
      </c>
      <c r="E35" s="87" t="s">
        <v>161</v>
      </c>
    </row>
    <row r="36" spans="1:5" ht="16" customHeight="1" x14ac:dyDescent="0.3">
      <c r="A36" s="83" t="s">
        <v>256</v>
      </c>
      <c r="B36" s="83" t="s">
        <v>332</v>
      </c>
      <c r="C36" s="83" t="s">
        <v>381</v>
      </c>
      <c r="D36" s="87" t="s">
        <v>393</v>
      </c>
      <c r="E36" s="87" t="s">
        <v>161</v>
      </c>
    </row>
    <row r="37" spans="1:5" ht="16" customHeight="1" x14ac:dyDescent="0.3">
      <c r="A37" s="83" t="s">
        <v>258</v>
      </c>
      <c r="B37" s="83" t="s">
        <v>335</v>
      </c>
      <c r="C37" s="83" t="s">
        <v>381</v>
      </c>
      <c r="D37" s="87" t="s">
        <v>393</v>
      </c>
      <c r="E37" s="87" t="s">
        <v>161</v>
      </c>
    </row>
    <row r="38" spans="1:5" ht="16" customHeight="1" x14ac:dyDescent="0.3">
      <c r="A38" s="83" t="s">
        <v>260</v>
      </c>
      <c r="B38" s="83" t="s">
        <v>336</v>
      </c>
      <c r="C38" s="83" t="s">
        <v>381</v>
      </c>
      <c r="D38" s="87" t="s">
        <v>393</v>
      </c>
      <c r="E38" s="87" t="s">
        <v>161</v>
      </c>
    </row>
    <row r="39" spans="1:5" ht="16" customHeight="1" x14ac:dyDescent="0.3">
      <c r="A39" s="83" t="s">
        <v>104</v>
      </c>
      <c r="B39" s="83" t="s">
        <v>337</v>
      </c>
      <c r="C39" s="83" t="s">
        <v>381</v>
      </c>
      <c r="D39" s="87" t="s">
        <v>393</v>
      </c>
      <c r="E39" s="87" t="s">
        <v>161</v>
      </c>
    </row>
    <row r="40" spans="1:5" ht="16" customHeight="1" x14ac:dyDescent="0.3">
      <c r="A40" s="83" t="s">
        <v>263</v>
      </c>
      <c r="B40" s="83" t="s">
        <v>338</v>
      </c>
      <c r="C40" s="83" t="s">
        <v>381</v>
      </c>
      <c r="D40" s="87" t="s">
        <v>393</v>
      </c>
      <c r="E40" s="87" t="s">
        <v>161</v>
      </c>
    </row>
    <row r="41" spans="1:5" ht="16" customHeight="1" x14ac:dyDescent="0.3">
      <c r="A41" s="83" t="s">
        <v>64</v>
      </c>
      <c r="B41" s="83" t="s">
        <v>339</v>
      </c>
      <c r="C41" s="83" t="s">
        <v>381</v>
      </c>
      <c r="D41" s="87" t="s">
        <v>393</v>
      </c>
      <c r="E41" s="87" t="s">
        <v>161</v>
      </c>
    </row>
    <row r="42" spans="1:5" ht="16" customHeight="1" x14ac:dyDescent="0.3">
      <c r="A42" s="83" t="s">
        <v>62</v>
      </c>
      <c r="B42" s="83" t="s">
        <v>341</v>
      </c>
      <c r="C42" s="83" t="s">
        <v>381</v>
      </c>
      <c r="D42" s="87" t="s">
        <v>393</v>
      </c>
      <c r="E42" s="87" t="s">
        <v>161</v>
      </c>
    </row>
    <row r="43" spans="1:5" ht="16" customHeight="1" x14ac:dyDescent="0.3">
      <c r="A43" s="83" t="s">
        <v>60</v>
      </c>
      <c r="B43" s="83" t="s">
        <v>342</v>
      </c>
      <c r="C43" s="83" t="s">
        <v>381</v>
      </c>
      <c r="D43" s="87" t="s">
        <v>393</v>
      </c>
      <c r="E43" s="87" t="s">
        <v>161</v>
      </c>
    </row>
    <row r="44" spans="1:5" ht="16" customHeight="1" x14ac:dyDescent="0.3">
      <c r="A44" s="83" t="s">
        <v>268</v>
      </c>
      <c r="B44" s="83" t="s">
        <v>345</v>
      </c>
      <c r="C44" s="83" t="s">
        <v>381</v>
      </c>
      <c r="D44" s="87" t="s">
        <v>393</v>
      </c>
      <c r="E44" s="87" t="s">
        <v>161</v>
      </c>
    </row>
    <row r="45" spans="1:5" ht="16" customHeight="1" x14ac:dyDescent="0.3">
      <c r="A45" s="83" t="s">
        <v>101</v>
      </c>
      <c r="B45" s="83" t="s">
        <v>36</v>
      </c>
      <c r="C45" s="83" t="s">
        <v>381</v>
      </c>
      <c r="D45" s="87" t="s">
        <v>393</v>
      </c>
      <c r="E45" s="87" t="s">
        <v>161</v>
      </c>
    </row>
    <row r="46" spans="1:5" ht="16" customHeight="1" x14ac:dyDescent="0.3">
      <c r="A46" s="83" t="s">
        <v>271</v>
      </c>
      <c r="B46" s="83" t="s">
        <v>346</v>
      </c>
      <c r="C46" s="83" t="s">
        <v>381</v>
      </c>
      <c r="D46" s="87" t="s">
        <v>393</v>
      </c>
      <c r="E46" s="87" t="s">
        <v>161</v>
      </c>
    </row>
    <row r="47" spans="1:5" ht="16" customHeight="1" x14ac:dyDescent="0.3">
      <c r="A47" s="83" t="s">
        <v>273</v>
      </c>
      <c r="B47" s="83" t="s">
        <v>347</v>
      </c>
      <c r="C47" s="83" t="s">
        <v>381</v>
      </c>
      <c r="D47" s="87" t="s">
        <v>393</v>
      </c>
      <c r="E47" s="87" t="s">
        <v>161</v>
      </c>
    </row>
    <row r="48" spans="1:5" ht="16" customHeight="1" x14ac:dyDescent="0.3">
      <c r="A48" s="83" t="s">
        <v>278</v>
      </c>
      <c r="B48" s="83" t="s">
        <v>348</v>
      </c>
      <c r="C48" s="83" t="s">
        <v>381</v>
      </c>
      <c r="D48" s="87" t="s">
        <v>393</v>
      </c>
      <c r="E48" s="87" t="s">
        <v>161</v>
      </c>
    </row>
    <row r="49" spans="1:5" ht="16" customHeight="1" x14ac:dyDescent="0.3">
      <c r="A49" s="83" t="s">
        <v>279</v>
      </c>
      <c r="B49" s="83" t="s">
        <v>349</v>
      </c>
      <c r="C49" s="83" t="s">
        <v>381</v>
      </c>
      <c r="D49" s="87" t="s">
        <v>393</v>
      </c>
      <c r="E49" s="87" t="s">
        <v>161</v>
      </c>
    </row>
    <row r="50" spans="1:5" ht="16" customHeight="1" x14ac:dyDescent="0.3">
      <c r="A50" s="83" t="s">
        <v>280</v>
      </c>
      <c r="B50" s="83" t="s">
        <v>350</v>
      </c>
      <c r="C50" s="83" t="s">
        <v>381</v>
      </c>
      <c r="D50" s="87" t="s">
        <v>393</v>
      </c>
      <c r="E50" s="87" t="s">
        <v>161</v>
      </c>
    </row>
    <row r="51" spans="1:5" ht="16" customHeight="1" x14ac:dyDescent="0.3">
      <c r="A51" s="83" t="s">
        <v>281</v>
      </c>
      <c r="B51" s="83" t="s">
        <v>351</v>
      </c>
      <c r="C51" s="83" t="s">
        <v>381</v>
      </c>
      <c r="D51" s="87" t="s">
        <v>393</v>
      </c>
      <c r="E51" s="87" t="s">
        <v>161</v>
      </c>
    </row>
    <row r="52" spans="1:5" ht="16" customHeight="1" x14ac:dyDescent="0.3">
      <c r="A52" s="83" t="s">
        <v>282</v>
      </c>
      <c r="B52" s="83" t="s">
        <v>352</v>
      </c>
      <c r="C52" s="83" t="s">
        <v>381</v>
      </c>
      <c r="D52" s="87" t="s">
        <v>393</v>
      </c>
      <c r="E52" s="87" t="s">
        <v>161</v>
      </c>
    </row>
    <row r="53" spans="1:5" ht="16" customHeight="1" x14ac:dyDescent="0.3">
      <c r="A53" s="83" t="s">
        <v>283</v>
      </c>
      <c r="B53" s="83" t="s">
        <v>355</v>
      </c>
      <c r="C53" s="83" t="s">
        <v>381</v>
      </c>
      <c r="D53" s="87" t="s">
        <v>393</v>
      </c>
      <c r="E53" s="87" t="s">
        <v>161</v>
      </c>
    </row>
    <row r="54" spans="1:5" ht="16" customHeight="1" x14ac:dyDescent="0.3">
      <c r="A54" s="83" t="s">
        <v>284</v>
      </c>
      <c r="B54" s="83" t="s">
        <v>356</v>
      </c>
      <c r="C54" s="83" t="s">
        <v>381</v>
      </c>
      <c r="D54" s="87" t="s">
        <v>393</v>
      </c>
      <c r="E54" s="87" t="s">
        <v>161</v>
      </c>
    </row>
    <row r="55" spans="1:5" ht="16" customHeight="1" x14ac:dyDescent="0.3">
      <c r="A55" s="83" t="s">
        <v>285</v>
      </c>
      <c r="B55" s="83" t="s">
        <v>357</v>
      </c>
      <c r="C55" s="83" t="s">
        <v>381</v>
      </c>
      <c r="D55" s="87" t="s">
        <v>393</v>
      </c>
      <c r="E55" s="87" t="s">
        <v>161</v>
      </c>
    </row>
    <row r="56" spans="1:5" ht="17" customHeight="1" x14ac:dyDescent="0.3">
      <c r="A56" s="83" t="s">
        <v>394</v>
      </c>
      <c r="B56" s="83" t="s">
        <v>358</v>
      </c>
      <c r="C56" s="83" t="s">
        <v>381</v>
      </c>
      <c r="D56" s="87" t="s">
        <v>393</v>
      </c>
      <c r="E56" s="87" t="s">
        <v>161</v>
      </c>
    </row>
    <row r="57" spans="1:5" ht="17" customHeight="1" x14ac:dyDescent="0.3">
      <c r="A57" s="83" t="s">
        <v>287</v>
      </c>
      <c r="B57" s="83" t="s">
        <v>307</v>
      </c>
      <c r="C57" s="83" t="s">
        <v>381</v>
      </c>
      <c r="D57" s="87" t="s">
        <v>393</v>
      </c>
      <c r="E57" s="87" t="s">
        <v>161</v>
      </c>
    </row>
    <row r="58" spans="1:5" ht="16" customHeight="1" x14ac:dyDescent="0.3">
      <c r="A58" s="83" t="s">
        <v>275</v>
      </c>
      <c r="B58" s="83" t="s">
        <v>308</v>
      </c>
      <c r="C58" s="83" t="s">
        <v>381</v>
      </c>
      <c r="D58" s="87" t="s">
        <v>393</v>
      </c>
      <c r="E58" s="87" t="s">
        <v>161</v>
      </c>
    </row>
    <row r="59" spans="1:5" ht="17" customHeight="1" x14ac:dyDescent="0.3">
      <c r="A59" s="83" t="s">
        <v>290</v>
      </c>
      <c r="B59" s="83" t="s">
        <v>359</v>
      </c>
      <c r="C59" s="83" t="s">
        <v>381</v>
      </c>
      <c r="D59" s="87" t="s">
        <v>393</v>
      </c>
      <c r="E59" s="87" t="s">
        <v>161</v>
      </c>
    </row>
    <row r="60" spans="1:5" ht="16" customHeight="1" x14ac:dyDescent="0.3">
      <c r="A60" s="87" t="s">
        <v>393</v>
      </c>
      <c r="B60" s="83" t="s">
        <v>360</v>
      </c>
      <c r="C60" s="83" t="s">
        <v>381</v>
      </c>
      <c r="D60" s="87" t="s">
        <v>393</v>
      </c>
      <c r="E60" s="87" t="s">
        <v>161</v>
      </c>
    </row>
    <row r="61" spans="1:5" ht="16" customHeight="1" x14ac:dyDescent="0.3">
      <c r="A61" s="87" t="s">
        <v>393</v>
      </c>
      <c r="B61" s="83" t="s">
        <v>361</v>
      </c>
      <c r="C61" s="83" t="s">
        <v>381</v>
      </c>
      <c r="D61" s="87" t="s">
        <v>393</v>
      </c>
      <c r="E61" s="87" t="s">
        <v>161</v>
      </c>
    </row>
    <row r="62" spans="1:5" ht="16" customHeight="1" x14ac:dyDescent="0.3">
      <c r="A62" s="87" t="s">
        <v>393</v>
      </c>
      <c r="B62" s="83" t="s">
        <v>362</v>
      </c>
      <c r="C62" s="83" t="s">
        <v>381</v>
      </c>
      <c r="D62" s="87" t="s">
        <v>393</v>
      </c>
      <c r="E62" s="87" t="s">
        <v>161</v>
      </c>
    </row>
    <row r="63" spans="1:5" ht="16" customHeight="1" x14ac:dyDescent="0.3">
      <c r="A63" s="87" t="s">
        <v>393</v>
      </c>
      <c r="B63" s="83" t="s">
        <v>363</v>
      </c>
      <c r="C63" s="83" t="s">
        <v>381</v>
      </c>
      <c r="D63" s="87" t="s">
        <v>393</v>
      </c>
      <c r="E63" s="87" t="s">
        <v>161</v>
      </c>
    </row>
    <row r="64" spans="1:5" ht="16" customHeight="1" x14ac:dyDescent="0.3">
      <c r="A64" s="87" t="s">
        <v>393</v>
      </c>
      <c r="B64" s="83" t="s">
        <v>367</v>
      </c>
      <c r="C64" s="83" t="s">
        <v>381</v>
      </c>
      <c r="D64" s="87" t="s">
        <v>393</v>
      </c>
      <c r="E64" s="87" t="s">
        <v>161</v>
      </c>
    </row>
    <row r="65" spans="1:5" ht="16" customHeight="1" x14ac:dyDescent="0.3">
      <c r="A65" s="87" t="s">
        <v>393</v>
      </c>
      <c r="B65" s="83" t="s">
        <v>368</v>
      </c>
      <c r="C65" s="83" t="s">
        <v>381</v>
      </c>
      <c r="D65" s="87" t="s">
        <v>393</v>
      </c>
      <c r="E65" s="87" t="s">
        <v>161</v>
      </c>
    </row>
    <row r="66" spans="1:5" ht="16" customHeight="1" x14ac:dyDescent="0.3">
      <c r="A66" s="87" t="s">
        <v>393</v>
      </c>
      <c r="B66" s="83" t="s">
        <v>369</v>
      </c>
      <c r="C66" s="83" t="s">
        <v>381</v>
      </c>
      <c r="D66" s="87" t="s">
        <v>393</v>
      </c>
      <c r="E66" s="87" t="s">
        <v>161</v>
      </c>
    </row>
    <row r="67" spans="1:5" ht="16" customHeight="1" x14ac:dyDescent="0.3">
      <c r="A67" s="87" t="s">
        <v>393</v>
      </c>
      <c r="B67" s="83" t="s">
        <v>370</v>
      </c>
      <c r="C67" s="83" t="s">
        <v>381</v>
      </c>
      <c r="D67" s="87" t="s">
        <v>393</v>
      </c>
      <c r="E67" s="87" t="s">
        <v>161</v>
      </c>
    </row>
    <row r="68" spans="1:5" ht="16" customHeight="1" x14ac:dyDescent="0.3">
      <c r="A68" s="87" t="s">
        <v>393</v>
      </c>
      <c r="B68" s="83" t="s">
        <v>364</v>
      </c>
      <c r="C68" s="83" t="s">
        <v>381</v>
      </c>
      <c r="D68" s="87" t="s">
        <v>393</v>
      </c>
      <c r="E68" s="87" t="s">
        <v>161</v>
      </c>
    </row>
    <row r="69" spans="1:5" ht="16" customHeight="1" x14ac:dyDescent="0.3">
      <c r="A69" s="87" t="s">
        <v>393</v>
      </c>
      <c r="B69" s="83" t="s">
        <v>371</v>
      </c>
      <c r="C69" s="83" t="s">
        <v>381</v>
      </c>
      <c r="D69" s="87" t="s">
        <v>393</v>
      </c>
      <c r="E69" s="87" t="s">
        <v>161</v>
      </c>
    </row>
    <row r="70" spans="1:5" ht="16" customHeight="1" x14ac:dyDescent="0.3">
      <c r="A70" s="87" t="s">
        <v>393</v>
      </c>
      <c r="B70" s="83" t="s">
        <v>374</v>
      </c>
      <c r="C70" s="83" t="s">
        <v>381</v>
      </c>
      <c r="D70" s="87" t="s">
        <v>393</v>
      </c>
      <c r="E70" s="87" t="s">
        <v>161</v>
      </c>
    </row>
    <row r="71" spans="1:5" ht="16" customHeight="1" x14ac:dyDescent="0.3">
      <c r="A71" s="87" t="s">
        <v>393</v>
      </c>
      <c r="B71" s="83" t="s">
        <v>375</v>
      </c>
      <c r="C71" s="83" t="s">
        <v>381</v>
      </c>
      <c r="D71" s="87" t="s">
        <v>393</v>
      </c>
      <c r="E71" s="87" t="s">
        <v>161</v>
      </c>
    </row>
    <row r="72" spans="1:5" ht="16" customHeight="1" x14ac:dyDescent="0.3">
      <c r="A72" s="87" t="s">
        <v>393</v>
      </c>
      <c r="B72" s="83" t="s">
        <v>376</v>
      </c>
      <c r="C72" s="83" t="s">
        <v>381</v>
      </c>
      <c r="D72" s="87" t="s">
        <v>393</v>
      </c>
      <c r="E72" s="87" t="s">
        <v>161</v>
      </c>
    </row>
    <row r="73" spans="1:5" ht="16" customHeight="1" x14ac:dyDescent="0.3">
      <c r="A73" s="87" t="s">
        <v>393</v>
      </c>
      <c r="B73" s="83" t="s">
        <v>377</v>
      </c>
      <c r="C73" s="83" t="s">
        <v>381</v>
      </c>
      <c r="D73" s="87" t="s">
        <v>393</v>
      </c>
      <c r="E73" s="87" t="s">
        <v>161</v>
      </c>
    </row>
    <row r="74" spans="1:5" ht="16" customHeight="1" x14ac:dyDescent="0.3">
      <c r="A74" s="87" t="s">
        <v>393</v>
      </c>
      <c r="B74" s="83" t="s">
        <v>378</v>
      </c>
      <c r="C74" s="83" t="s">
        <v>381</v>
      </c>
      <c r="D74" s="87" t="s">
        <v>393</v>
      </c>
      <c r="E74" s="87" t="s">
        <v>161</v>
      </c>
    </row>
    <row r="75" spans="1:5" ht="16" customHeight="1" x14ac:dyDescent="0.3">
      <c r="A75" s="87" t="s">
        <v>393</v>
      </c>
      <c r="B75" s="83" t="s">
        <v>306</v>
      </c>
      <c r="C75" s="83" t="s">
        <v>381</v>
      </c>
      <c r="D75" s="87" t="s">
        <v>393</v>
      </c>
      <c r="E75" s="87" t="s">
        <v>161</v>
      </c>
    </row>
    <row r="76" spans="1:5" ht="16" customHeight="1" x14ac:dyDescent="0.3">
      <c r="A76" s="87" t="s">
        <v>393</v>
      </c>
      <c r="B76" s="83" t="s">
        <v>38</v>
      </c>
      <c r="C76" s="83" t="s">
        <v>381</v>
      </c>
      <c r="D76" s="87" t="s">
        <v>393</v>
      </c>
      <c r="E76" s="87" t="s">
        <v>161</v>
      </c>
    </row>
    <row r="77" spans="1:5" ht="16" customHeight="1" x14ac:dyDescent="0.3">
      <c r="A77" s="87" t="s">
        <v>393</v>
      </c>
      <c r="B77" s="83" t="s">
        <v>67</v>
      </c>
      <c r="C77" s="83" t="s">
        <v>381</v>
      </c>
      <c r="D77" s="87" t="s">
        <v>393</v>
      </c>
      <c r="E77" s="87" t="s">
        <v>161</v>
      </c>
    </row>
  </sheetData>
  <phoneticPr fontId="125" type="noConversion"/>
  <dataValidations count="1">
    <dataValidation type="list" allowBlank="1" showErrorMessage="1" sqref="H12:H17" xr:uid="{00000000-0002-0000-08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Eillot Wendell</dc:creator>
  <cp:lastModifiedBy>wzz</cp:lastModifiedBy>
  <dcterms:created xsi:type="dcterms:W3CDTF">2023-02-01T08:37:18Z</dcterms:created>
  <dcterms:modified xsi:type="dcterms:W3CDTF">2023-02-01T08:37:18Z</dcterms:modified>
</cp:coreProperties>
</file>